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文崗\PressReader\"/>
    </mc:Choice>
  </mc:AlternateContent>
  <bookViews>
    <workbookView xWindow="0" yWindow="0" windowWidth="28800" windowHeight="12975"/>
  </bookViews>
  <sheets>
    <sheet name="catalog7572" sheetId="4" r:id="rId1"/>
  </sheets>
  <definedNames>
    <definedName name="_xlnm._FilterDatabase" localSheetId="0" hidden="1">catalog7572!$A$1:$N$7573</definedName>
  </definedNames>
  <calcPr calcId="191029"/>
</workbook>
</file>

<file path=xl/calcChain.xml><?xml version="1.0" encoding="utf-8"?>
<calcChain xmlns="http://schemas.openxmlformats.org/spreadsheetml/2006/main">
  <c r="I2" i="4" l="1"/>
  <c r="I5" i="4"/>
  <c r="I7" i="4"/>
  <c r="I9" i="4"/>
  <c r="I11" i="4"/>
  <c r="I12" i="4"/>
  <c r="I13" i="4"/>
  <c r="I25" i="4"/>
  <c r="I27" i="4"/>
  <c r="I29" i="4"/>
  <c r="I32" i="4"/>
  <c r="I34" i="4"/>
  <c r="I35" i="4"/>
  <c r="I43" i="4"/>
  <c r="I45" i="4"/>
  <c r="I51" i="4"/>
  <c r="I105" i="4"/>
  <c r="I109" i="4"/>
  <c r="I110" i="4"/>
  <c r="I112" i="4"/>
  <c r="I117" i="4"/>
  <c r="I119" i="4"/>
  <c r="I121" i="4"/>
  <c r="I122" i="4"/>
  <c r="I123" i="4"/>
  <c r="I133" i="4"/>
  <c r="I155" i="4"/>
  <c r="I170" i="4"/>
  <c r="I172" i="4"/>
  <c r="I173" i="4"/>
  <c r="I177" i="4"/>
  <c r="I178" i="4"/>
  <c r="I188" i="4"/>
  <c r="I189" i="4"/>
  <c r="I190" i="4"/>
  <c r="I192" i="4"/>
  <c r="I250" i="4"/>
  <c r="I251" i="4"/>
  <c r="I252" i="4"/>
  <c r="I253" i="4"/>
  <c r="I254" i="4"/>
  <c r="I255" i="4"/>
  <c r="I256" i="4"/>
  <c r="I257" i="4"/>
  <c r="I259" i="4"/>
  <c r="I260" i="4"/>
  <c r="I261" i="4"/>
  <c r="I262" i="4"/>
  <c r="I278" i="4"/>
  <c r="I284" i="4"/>
  <c r="I291" i="4"/>
  <c r="I292" i="4"/>
  <c r="I295" i="4"/>
  <c r="I296" i="4"/>
  <c r="I297" i="4"/>
  <c r="I298" i="4"/>
  <c r="I299" i="4"/>
  <c r="I300" i="4"/>
  <c r="I301" i="4"/>
  <c r="I302" i="4"/>
  <c r="I303" i="4"/>
  <c r="I304" i="4"/>
  <c r="I305" i="4"/>
  <c r="I321" i="4"/>
  <c r="I322" i="4"/>
  <c r="I387" i="4"/>
  <c r="I405" i="4"/>
  <c r="I406" i="4"/>
  <c r="I407" i="4"/>
  <c r="I408" i="4"/>
  <c r="I409" i="4"/>
  <c r="I414" i="4"/>
  <c r="I435" i="4"/>
  <c r="I436" i="4"/>
  <c r="I437" i="4"/>
  <c r="I442" i="4"/>
  <c r="I456" i="4"/>
  <c r="I457" i="4"/>
  <c r="I460" i="4"/>
  <c r="I472" i="4"/>
  <c r="I478" i="4"/>
  <c r="I479" i="4"/>
  <c r="I480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12" i="4"/>
  <c r="I513" i="4"/>
  <c r="I514" i="4"/>
  <c r="I516" i="4"/>
  <c r="I517" i="4"/>
  <c r="I518" i="4"/>
  <c r="I519" i="4"/>
  <c r="I520" i="4"/>
  <c r="I521" i="4"/>
  <c r="I522" i="4"/>
  <c r="I535" i="4"/>
  <c r="I542" i="4"/>
  <c r="I546" i="4"/>
  <c r="I557" i="4"/>
  <c r="I558" i="4"/>
  <c r="I582" i="4"/>
  <c r="I589" i="4"/>
  <c r="I590" i="4"/>
  <c r="I601" i="4"/>
  <c r="I604" i="4"/>
  <c r="I612" i="4"/>
  <c r="I615" i="4"/>
  <c r="I651" i="4"/>
  <c r="I710" i="4"/>
  <c r="I712" i="4"/>
  <c r="I719" i="4"/>
  <c r="I721" i="4"/>
  <c r="I723" i="4"/>
  <c r="I755" i="4"/>
  <c r="I763" i="4"/>
  <c r="I802" i="4"/>
  <c r="I803" i="4"/>
  <c r="I804" i="4"/>
  <c r="I811" i="4"/>
  <c r="I813" i="4"/>
  <c r="I814" i="4"/>
  <c r="I815" i="4"/>
  <c r="I816" i="4"/>
  <c r="I817" i="4"/>
  <c r="I818" i="4"/>
  <c r="I819" i="4"/>
  <c r="I824" i="4"/>
  <c r="I839" i="4"/>
  <c r="I840" i="4"/>
  <c r="I841" i="4"/>
  <c r="I842" i="4"/>
  <c r="I843" i="4"/>
  <c r="I847" i="4"/>
  <c r="I848" i="4"/>
  <c r="I866" i="4"/>
  <c r="I868" i="4"/>
  <c r="I869" i="4"/>
  <c r="I870" i="4"/>
  <c r="I871" i="4"/>
  <c r="I872" i="4"/>
  <c r="I880" i="4"/>
  <c r="I890" i="4"/>
  <c r="I899" i="4"/>
  <c r="I902" i="4"/>
  <c r="I903" i="4"/>
  <c r="I909" i="4"/>
  <c r="I911" i="4"/>
  <c r="I916" i="4"/>
  <c r="I922" i="4"/>
  <c r="I925" i="4"/>
  <c r="I928" i="4"/>
  <c r="I929" i="4"/>
  <c r="I930" i="4"/>
  <c r="I931" i="4"/>
  <c r="I932" i="4"/>
  <c r="I933" i="4"/>
  <c r="I934" i="4"/>
  <c r="I935" i="4"/>
  <c r="I937" i="4"/>
  <c r="I938" i="4"/>
  <c r="I941" i="4"/>
  <c r="I942" i="4"/>
  <c r="I945" i="4"/>
  <c r="I946" i="4"/>
  <c r="I947" i="4"/>
  <c r="I948" i="4"/>
  <c r="I949" i="4"/>
  <c r="I950" i="4"/>
  <c r="I951" i="4"/>
  <c r="I956" i="4"/>
  <c r="I959" i="4"/>
  <c r="I960" i="4"/>
  <c r="I961" i="4"/>
  <c r="I962" i="4"/>
  <c r="I964" i="4"/>
  <c r="I965" i="4"/>
  <c r="I966" i="4"/>
  <c r="I967" i="4"/>
  <c r="I968" i="4"/>
  <c r="I969" i="4"/>
  <c r="I970" i="4"/>
  <c r="I971" i="4"/>
  <c r="I972" i="4"/>
  <c r="I973" i="4"/>
  <c r="I974" i="4"/>
  <c r="I975" i="4"/>
  <c r="I976" i="4"/>
  <c r="I977" i="4"/>
  <c r="I978" i="4"/>
  <c r="I991" i="4"/>
  <c r="I992" i="4"/>
  <c r="I994" i="4"/>
  <c r="I995" i="4"/>
  <c r="I996" i="4"/>
  <c r="I997" i="4"/>
  <c r="I998" i="4"/>
  <c r="I999" i="4"/>
  <c r="I1000" i="4"/>
  <c r="I1001" i="4"/>
  <c r="I1002" i="4"/>
  <c r="I1003" i="4"/>
  <c r="I1004" i="4"/>
  <c r="I1005" i="4"/>
  <c r="I1006" i="4"/>
  <c r="I1007" i="4"/>
  <c r="I1008" i="4"/>
  <c r="I1009" i="4"/>
  <c r="I1010" i="4"/>
  <c r="I1011" i="4"/>
  <c r="I1012" i="4"/>
  <c r="I1013" i="4"/>
  <c r="I1015" i="4"/>
  <c r="I1030" i="4"/>
  <c r="I1035" i="4"/>
  <c r="I1043" i="4"/>
  <c r="I1044" i="4"/>
  <c r="I1046" i="4"/>
  <c r="I1047" i="4"/>
  <c r="I1048" i="4"/>
  <c r="I1049" i="4"/>
  <c r="I1050" i="4"/>
  <c r="I1052" i="4"/>
  <c r="I1053" i="4"/>
  <c r="I1061" i="4"/>
  <c r="I1062" i="4"/>
  <c r="I1064" i="4"/>
  <c r="I1068" i="4"/>
  <c r="I1073" i="4"/>
  <c r="I1079" i="4"/>
  <c r="I1088" i="4"/>
  <c r="I1091" i="4"/>
  <c r="I1114" i="4"/>
  <c r="I1127" i="4"/>
  <c r="I1139" i="4"/>
  <c r="I1160" i="4"/>
  <c r="I1220" i="4"/>
  <c r="I1224" i="4"/>
  <c r="I1230" i="4"/>
  <c r="I1251" i="4"/>
  <c r="I1271" i="4"/>
  <c r="I1274" i="4"/>
  <c r="I1302" i="4"/>
  <c r="I1303" i="4"/>
  <c r="I1306" i="4"/>
  <c r="I1307" i="4"/>
  <c r="I1308" i="4"/>
  <c r="I1309" i="4"/>
  <c r="I1310" i="4"/>
  <c r="I1311" i="4"/>
  <c r="I1312" i="4"/>
  <c r="I1313" i="4"/>
  <c r="I1325" i="4"/>
  <c r="I1326" i="4"/>
  <c r="I1329" i="4"/>
  <c r="I1336" i="4"/>
  <c r="I1345" i="4"/>
  <c r="I1346" i="4"/>
  <c r="I1347" i="4"/>
  <c r="I1348" i="4"/>
  <c r="I1354" i="4"/>
  <c r="I1361" i="4"/>
  <c r="I1365" i="4"/>
  <c r="I1367" i="4"/>
  <c r="I1369" i="4"/>
  <c r="I1370" i="4"/>
  <c r="I1373" i="4"/>
  <c r="I1376" i="4"/>
  <c r="I1377" i="4"/>
  <c r="I1378" i="4"/>
  <c r="I1381" i="4"/>
  <c r="I1382" i="4"/>
  <c r="I1383" i="4"/>
  <c r="I1385" i="4"/>
  <c r="I1414" i="4"/>
  <c r="I1415" i="4"/>
  <c r="I1416" i="4"/>
  <c r="I1438" i="4"/>
  <c r="I1439" i="4"/>
  <c r="I1441" i="4"/>
  <c r="I1455" i="4"/>
  <c r="I1465" i="4"/>
  <c r="I1472" i="4"/>
  <c r="I1473" i="4"/>
  <c r="I1476" i="4"/>
  <c r="I1493" i="4"/>
  <c r="I1495" i="4"/>
  <c r="I1496" i="4"/>
  <c r="I1502" i="4"/>
  <c r="I1511" i="4"/>
  <c r="I1512" i="4"/>
  <c r="I1549" i="4"/>
  <c r="I1587" i="4"/>
  <c r="I1627" i="4"/>
  <c r="I1628" i="4"/>
  <c r="I1629" i="4"/>
  <c r="I1630" i="4"/>
  <c r="I1631" i="4"/>
  <c r="I1632" i="4"/>
  <c r="I1633" i="4"/>
  <c r="I1634" i="4"/>
  <c r="I1635" i="4"/>
  <c r="I1636" i="4"/>
  <c r="I1637" i="4"/>
  <c r="I1638" i="4"/>
  <c r="I1639" i="4"/>
  <c r="I1717" i="4"/>
  <c r="I1752" i="4"/>
  <c r="I1759" i="4"/>
  <c r="I1761" i="4"/>
  <c r="I1762" i="4"/>
  <c r="I1763" i="4"/>
  <c r="I1764" i="4"/>
  <c r="I1783" i="4"/>
  <c r="I1798" i="4"/>
  <c r="I1800" i="4"/>
  <c r="I1801" i="4"/>
  <c r="I1802" i="4"/>
  <c r="I1806" i="4"/>
  <c r="I1820" i="4"/>
  <c r="I1821" i="4"/>
  <c r="I1824" i="4"/>
  <c r="I1827" i="4"/>
  <c r="I1828" i="4"/>
  <c r="I1829" i="4"/>
  <c r="I1830" i="4"/>
  <c r="I1831" i="4"/>
  <c r="I1832" i="4"/>
  <c r="I1833" i="4"/>
  <c r="I1834" i="4"/>
  <c r="I1835" i="4"/>
  <c r="I1836" i="4"/>
  <c r="I1837" i="4"/>
  <c r="I1838" i="4"/>
  <c r="I1839" i="4"/>
  <c r="I1840" i="4"/>
  <c r="I1841" i="4"/>
  <c r="I1842" i="4"/>
  <c r="I1843" i="4"/>
  <c r="I1844" i="4"/>
  <c r="I1845" i="4"/>
  <c r="I1846" i="4"/>
  <c r="I1847" i="4"/>
  <c r="I1848" i="4"/>
  <c r="I1849" i="4"/>
  <c r="I1850" i="4"/>
  <c r="I1851" i="4"/>
  <c r="I1852" i="4"/>
  <c r="I1853" i="4"/>
  <c r="I1854" i="4"/>
  <c r="I1855" i="4"/>
  <c r="I1856" i="4"/>
  <c r="I1857" i="4"/>
  <c r="I1858" i="4"/>
  <c r="I1859" i="4"/>
  <c r="I1860" i="4"/>
  <c r="I1861" i="4"/>
  <c r="I1862" i="4"/>
  <c r="I1863" i="4"/>
  <c r="I1864" i="4"/>
  <c r="I1865" i="4"/>
  <c r="I1866" i="4"/>
  <c r="I1867" i="4"/>
  <c r="I1868" i="4"/>
  <c r="I1869" i="4"/>
  <c r="I1870" i="4"/>
  <c r="I1871" i="4"/>
  <c r="I1872" i="4"/>
  <c r="I1873" i="4"/>
  <c r="I1874" i="4"/>
  <c r="I1875" i="4"/>
  <c r="I1876" i="4"/>
  <c r="I1877" i="4"/>
  <c r="I1878" i="4"/>
  <c r="I1879" i="4"/>
  <c r="I1880" i="4"/>
  <c r="I1881" i="4"/>
  <c r="I1883" i="4"/>
  <c r="I1884" i="4"/>
  <c r="I1885" i="4"/>
  <c r="I1897" i="4"/>
  <c r="I1923" i="4"/>
  <c r="I1925" i="4"/>
  <c r="I1926" i="4"/>
  <c r="I1928" i="4"/>
  <c r="I1939" i="4"/>
  <c r="I1940" i="4"/>
  <c r="I1941" i="4"/>
  <c r="I1942" i="4"/>
  <c r="I1943" i="4"/>
  <c r="I1944" i="4"/>
  <c r="I1945" i="4"/>
  <c r="I1946" i="4"/>
  <c r="I1947" i="4"/>
  <c r="I1948" i="4"/>
  <c r="I1949" i="4"/>
  <c r="I1950" i="4"/>
  <c r="I1951" i="4"/>
  <c r="I1952" i="4"/>
  <c r="I1953" i="4"/>
  <c r="I1954" i="4"/>
  <c r="I1955" i="4"/>
  <c r="I1956" i="4"/>
  <c r="I1957" i="4"/>
  <c r="I1958" i="4"/>
  <c r="I1959" i="4"/>
  <c r="I1960" i="4"/>
  <c r="I1961" i="4"/>
  <c r="I1962" i="4"/>
  <c r="I1963" i="4"/>
  <c r="I1964" i="4"/>
  <c r="I1965" i="4"/>
  <c r="I1966" i="4"/>
  <c r="I1967" i="4"/>
  <c r="I1968" i="4"/>
  <c r="I1969" i="4"/>
  <c r="I1970" i="4"/>
  <c r="I1971" i="4"/>
  <c r="I1972" i="4"/>
  <c r="I1973" i="4"/>
  <c r="I1974" i="4"/>
  <c r="I1975" i="4"/>
  <c r="I1976" i="4"/>
  <c r="I1977" i="4"/>
  <c r="I1978" i="4"/>
  <c r="I1979" i="4"/>
  <c r="I2005" i="4"/>
  <c r="I2008" i="4"/>
  <c r="I2009" i="4"/>
  <c r="I2010" i="4"/>
  <c r="I2029" i="4"/>
  <c r="I2035" i="4"/>
  <c r="I2037" i="4"/>
  <c r="I2038" i="4"/>
  <c r="I2039" i="4"/>
  <c r="I2040" i="4"/>
  <c r="I2041" i="4"/>
  <c r="I2042" i="4"/>
  <c r="I2043" i="4"/>
  <c r="I2044" i="4"/>
  <c r="I2045" i="4"/>
  <c r="I2046" i="4"/>
  <c r="I2047" i="4"/>
  <c r="I2048" i="4"/>
  <c r="I2049" i="4"/>
  <c r="I2050" i="4"/>
  <c r="I2051" i="4"/>
  <c r="I2052" i="4"/>
  <c r="I2053" i="4"/>
  <c r="I2054" i="4"/>
  <c r="I2055" i="4"/>
  <c r="I2056" i="4"/>
  <c r="I2059" i="4"/>
  <c r="I2063" i="4"/>
  <c r="I2064" i="4"/>
  <c r="I2065" i="4"/>
  <c r="I2066" i="4"/>
  <c r="I2070" i="4"/>
  <c r="I2074" i="4"/>
  <c r="I2075" i="4"/>
  <c r="I2076" i="4"/>
  <c r="I2080" i="4"/>
  <c r="I2085" i="4"/>
  <c r="I2087" i="4"/>
  <c r="I2088" i="4"/>
  <c r="I2094" i="4"/>
  <c r="I2095" i="4"/>
  <c r="I2096" i="4"/>
  <c r="I2097" i="4"/>
  <c r="I2115" i="4"/>
  <c r="I2125" i="4"/>
  <c r="I2126" i="4"/>
  <c r="I2129" i="4"/>
  <c r="I2134" i="4"/>
  <c r="I2143" i="4"/>
  <c r="I2149" i="4"/>
  <c r="I2150" i="4"/>
  <c r="I2151" i="4"/>
  <c r="I2152" i="4"/>
  <c r="I2153" i="4"/>
  <c r="I2154" i="4"/>
  <c r="I2155" i="4"/>
  <c r="I2156" i="4"/>
  <c r="I2157" i="4"/>
  <c r="I2158" i="4"/>
  <c r="I2159" i="4"/>
  <c r="I2160" i="4"/>
  <c r="I2161" i="4"/>
  <c r="I2162" i="4"/>
  <c r="I2163" i="4"/>
  <c r="I2164" i="4"/>
  <c r="I2165" i="4"/>
  <c r="I2166" i="4"/>
  <c r="I2167" i="4"/>
  <c r="I2168" i="4"/>
  <c r="I2169" i="4"/>
  <c r="I2170" i="4"/>
  <c r="I2171" i="4"/>
  <c r="I2172" i="4"/>
  <c r="I2198" i="4"/>
  <c r="I2199" i="4"/>
  <c r="I2200" i="4"/>
  <c r="I2201" i="4"/>
  <c r="I2202" i="4"/>
  <c r="I2203" i="4"/>
  <c r="I2204" i="4"/>
  <c r="I2205" i="4"/>
  <c r="I2206" i="4"/>
  <c r="I2207" i="4"/>
  <c r="I2208" i="4"/>
  <c r="I2209" i="4"/>
  <c r="I2210" i="4"/>
  <c r="I2211" i="4"/>
  <c r="I2212" i="4"/>
  <c r="I2213" i="4"/>
  <c r="I2214" i="4"/>
  <c r="I2215" i="4"/>
  <c r="I2216" i="4"/>
  <c r="I2217" i="4"/>
  <c r="I2218" i="4"/>
  <c r="I2219" i="4"/>
  <c r="I2220" i="4"/>
  <c r="I2221" i="4"/>
  <c r="I2222" i="4"/>
  <c r="I2223" i="4"/>
  <c r="I2224" i="4"/>
  <c r="I2225" i="4"/>
  <c r="I2226" i="4"/>
  <c r="I2227" i="4"/>
  <c r="I2228" i="4"/>
  <c r="I2229" i="4"/>
  <c r="I2230" i="4"/>
  <c r="I2232" i="4"/>
  <c r="I2238" i="4"/>
  <c r="I2241" i="4"/>
  <c r="I2254" i="4"/>
  <c r="I2255" i="4"/>
  <c r="I2256" i="4"/>
  <c r="I2257" i="4"/>
  <c r="I2258" i="4"/>
  <c r="I2259" i="4"/>
  <c r="I2260" i="4"/>
  <c r="I2261" i="4"/>
  <c r="I2263" i="4"/>
  <c r="I2264" i="4"/>
  <c r="I2265" i="4"/>
  <c r="I2266" i="4"/>
  <c r="I2267" i="4"/>
  <c r="I2268" i="4"/>
  <c r="I2270" i="4"/>
  <c r="I2271" i="4"/>
  <c r="I2272" i="4"/>
  <c r="I2273" i="4"/>
  <c r="I2274" i="4"/>
  <c r="I2275" i="4"/>
  <c r="I2276" i="4"/>
  <c r="I2277" i="4"/>
  <c r="I2278" i="4"/>
  <c r="I2279" i="4"/>
  <c r="I2280" i="4"/>
  <c r="I2281" i="4"/>
  <c r="I2282" i="4"/>
  <c r="I2283" i="4"/>
  <c r="I2284" i="4"/>
  <c r="I2285" i="4"/>
  <c r="I2287" i="4"/>
  <c r="I2288" i="4"/>
  <c r="I2289" i="4"/>
  <c r="I2290" i="4"/>
  <c r="I2292" i="4"/>
  <c r="I2293" i="4"/>
  <c r="I2294" i="4"/>
  <c r="I2295" i="4"/>
  <c r="I2296" i="4"/>
  <c r="I2297" i="4"/>
  <c r="I2298" i="4"/>
  <c r="I2299" i="4"/>
  <c r="I2300" i="4"/>
  <c r="I2301" i="4"/>
  <c r="I2302" i="4"/>
  <c r="I2303" i="4"/>
  <c r="I2304" i="4"/>
  <c r="I2305" i="4"/>
  <c r="I2306" i="4"/>
  <c r="I2309" i="4"/>
  <c r="I2310" i="4"/>
  <c r="I2311" i="4"/>
  <c r="I2312" i="4"/>
  <c r="I2313" i="4"/>
  <c r="I2314" i="4"/>
  <c r="I2315" i="4"/>
  <c r="I2316" i="4"/>
  <c r="I2317" i="4"/>
  <c r="I2318" i="4"/>
  <c r="I2319" i="4"/>
  <c r="I2320" i="4"/>
  <c r="I2321" i="4"/>
  <c r="I2322" i="4"/>
  <c r="I2323" i="4"/>
  <c r="I2324" i="4"/>
  <c r="I2325" i="4"/>
  <c r="I2326" i="4"/>
  <c r="I2328" i="4"/>
  <c r="I2330" i="4"/>
  <c r="I2333" i="4"/>
  <c r="I2334" i="4"/>
  <c r="I2335" i="4"/>
  <c r="I2336" i="4"/>
  <c r="I2337" i="4"/>
  <c r="I2338" i="4"/>
  <c r="I2339" i="4"/>
  <c r="I2340" i="4"/>
  <c r="I2341" i="4"/>
  <c r="I2342" i="4"/>
  <c r="I2343" i="4"/>
  <c r="I2344" i="4"/>
  <c r="I2345" i="4"/>
  <c r="I2346" i="4"/>
  <c r="I2347" i="4"/>
  <c r="I2348" i="4"/>
  <c r="I2349" i="4"/>
  <c r="I2350" i="4"/>
  <c r="I2351" i="4"/>
  <c r="I2352" i="4"/>
  <c r="I2354" i="4"/>
  <c r="I2357" i="4"/>
  <c r="I2358" i="4"/>
  <c r="I2359" i="4"/>
  <c r="I2360" i="4"/>
  <c r="I2361" i="4"/>
  <c r="I2362" i="4"/>
  <c r="I2363" i="4"/>
  <c r="I2364" i="4"/>
  <c r="I2365" i="4"/>
  <c r="I2366" i="4"/>
  <c r="I2367" i="4"/>
  <c r="I2368" i="4"/>
  <c r="I2369" i="4"/>
  <c r="I2370" i="4"/>
  <c r="I2371" i="4"/>
  <c r="I2372" i="4"/>
  <c r="I2373" i="4"/>
  <c r="I2374" i="4"/>
  <c r="I2375" i="4"/>
  <c r="I2377" i="4"/>
  <c r="I2378" i="4"/>
  <c r="I2379" i="4"/>
  <c r="I2380" i="4"/>
  <c r="I2381" i="4"/>
  <c r="I2382" i="4"/>
  <c r="I2383" i="4"/>
  <c r="I2384" i="4"/>
  <c r="I2385" i="4"/>
  <c r="I2387" i="4"/>
  <c r="I2389" i="4"/>
  <c r="I2415" i="4"/>
  <c r="I2416" i="4"/>
  <c r="I2417" i="4"/>
  <c r="I2418" i="4"/>
  <c r="I2419" i="4"/>
  <c r="I2420" i="4"/>
  <c r="I2421" i="4"/>
  <c r="I2422" i="4"/>
  <c r="I2423" i="4"/>
  <c r="I2424" i="4"/>
  <c r="I2425" i="4"/>
  <c r="I2426" i="4"/>
  <c r="I2427" i="4"/>
  <c r="I2428" i="4"/>
  <c r="I2429" i="4"/>
  <c r="I2431" i="4"/>
  <c r="I2436" i="4"/>
  <c r="I2440" i="4"/>
  <c r="I2442" i="4"/>
  <c r="I2443" i="4"/>
  <c r="I2444" i="4"/>
  <c r="I2445" i="4"/>
  <c r="I2446" i="4"/>
  <c r="I2447" i="4"/>
  <c r="I2450" i="4"/>
  <c r="I2452" i="4"/>
  <c r="I2464" i="4"/>
  <c r="I2465" i="4"/>
  <c r="I2475" i="4"/>
  <c r="I2476" i="4"/>
  <c r="I2496" i="4"/>
  <c r="I2511" i="4"/>
  <c r="I2512" i="4"/>
  <c r="I2520" i="4"/>
  <c r="I2548" i="4"/>
  <c r="I2603" i="4"/>
  <c r="I2604" i="4"/>
  <c r="I2605" i="4"/>
  <c r="I2606" i="4"/>
  <c r="I2607" i="4"/>
  <c r="I2608" i="4"/>
  <c r="I2609" i="4"/>
  <c r="I2610" i="4"/>
  <c r="I2611" i="4"/>
  <c r="I2614" i="4"/>
  <c r="I2616" i="4"/>
  <c r="I2617" i="4"/>
  <c r="I2618" i="4"/>
  <c r="I2619" i="4"/>
  <c r="I2620" i="4"/>
  <c r="I2621" i="4"/>
  <c r="I2622" i="4"/>
  <c r="I2623" i="4"/>
  <c r="I2624" i="4"/>
  <c r="I2625" i="4"/>
  <c r="I2626" i="4"/>
  <c r="I2627" i="4"/>
  <c r="I2628" i="4"/>
  <c r="I2629" i="4"/>
  <c r="I2630" i="4"/>
  <c r="I2631" i="4"/>
  <c r="I2640" i="4"/>
  <c r="I2660" i="4"/>
  <c r="I2661" i="4"/>
  <c r="I2662" i="4"/>
  <c r="I2676" i="4"/>
  <c r="I2678" i="4"/>
  <c r="I2688" i="4"/>
  <c r="I2689" i="4"/>
  <c r="I2713" i="4"/>
  <c r="I2727" i="4"/>
  <c r="I2728" i="4"/>
  <c r="I2764" i="4"/>
  <c r="I2767" i="4"/>
  <c r="I2772" i="4"/>
  <c r="I2780" i="4"/>
  <c r="I2806" i="4"/>
  <c r="I2807" i="4"/>
  <c r="I2808" i="4"/>
  <c r="I2809" i="4"/>
  <c r="I2810" i="4"/>
  <c r="I2811" i="4"/>
  <c r="I2812" i="4"/>
  <c r="I2813" i="4"/>
  <c r="I2817" i="4"/>
  <c r="I2818" i="4"/>
  <c r="I2819" i="4"/>
  <c r="I2820" i="4"/>
  <c r="I2821" i="4"/>
  <c r="I2822" i="4"/>
  <c r="I2823" i="4"/>
  <c r="I2824" i="4"/>
  <c r="I2825" i="4"/>
  <c r="I2826" i="4"/>
  <c r="I2828" i="4"/>
  <c r="I2829" i="4"/>
  <c r="I2833" i="4"/>
  <c r="I2834" i="4"/>
  <c r="I2835" i="4"/>
  <c r="I2836" i="4"/>
  <c r="I2837" i="4"/>
  <c r="I2839" i="4"/>
  <c r="I2840" i="4"/>
  <c r="I2847" i="4"/>
  <c r="I2849" i="4"/>
  <c r="I2852" i="4"/>
  <c r="I2853" i="4"/>
  <c r="I2867" i="4"/>
  <c r="I2922" i="4"/>
  <c r="I2959" i="4"/>
  <c r="I2961" i="4"/>
  <c r="I2981" i="4"/>
  <c r="I2991" i="4"/>
  <c r="I2992" i="4"/>
  <c r="I2998" i="4"/>
  <c r="I3000" i="4"/>
  <c r="I3001" i="4"/>
  <c r="I3003" i="4"/>
  <c r="I3004" i="4"/>
  <c r="I3139" i="4"/>
  <c r="I3142" i="4"/>
  <c r="I3176" i="4"/>
  <c r="I3184" i="4"/>
  <c r="I3187" i="4"/>
  <c r="I3220" i="4"/>
  <c r="I3222" i="4"/>
  <c r="I3223" i="4"/>
  <c r="I3225" i="4"/>
  <c r="I3226" i="4"/>
  <c r="I3227" i="4"/>
  <c r="I3228" i="4"/>
  <c r="I3230" i="4"/>
  <c r="I3231" i="4"/>
  <c r="I3232" i="4"/>
  <c r="I3233" i="4"/>
  <c r="I3234" i="4"/>
  <c r="I3235" i="4"/>
  <c r="I3236" i="4"/>
  <c r="I3237" i="4"/>
  <c r="I3238" i="4"/>
  <c r="I3253" i="4"/>
  <c r="I3256" i="4"/>
  <c r="I3257" i="4"/>
  <c r="I3259" i="4"/>
  <c r="I3260" i="4"/>
  <c r="I3267" i="4"/>
  <c r="I3301" i="4"/>
  <c r="I3311" i="4"/>
  <c r="I3321" i="4"/>
  <c r="I3322" i="4"/>
  <c r="I3333" i="4"/>
  <c r="I3337" i="4"/>
  <c r="I3340" i="4"/>
  <c r="I3341" i="4"/>
  <c r="I3342" i="4"/>
  <c r="I3343" i="4"/>
  <c r="I3344" i="4"/>
  <c r="I3345" i="4"/>
  <c r="I3354" i="4"/>
  <c r="I3355" i="4"/>
  <c r="I3356" i="4"/>
  <c r="I3357" i="4"/>
  <c r="I3369" i="4"/>
  <c r="I3371" i="4"/>
  <c r="I3374" i="4"/>
  <c r="I3393" i="4"/>
  <c r="I3401" i="4"/>
  <c r="I3402" i="4"/>
  <c r="I3412" i="4"/>
  <c r="I3416" i="4"/>
  <c r="I3417" i="4"/>
  <c r="I3422" i="4"/>
  <c r="I3424" i="4"/>
  <c r="I3431" i="4"/>
  <c r="I3452" i="4"/>
  <c r="I3475" i="4"/>
  <c r="I3477" i="4"/>
  <c r="I3487" i="4"/>
  <c r="I3490" i="4"/>
  <c r="I3491" i="4"/>
  <c r="I3492" i="4"/>
  <c r="I3493" i="4"/>
  <c r="I3494" i="4"/>
  <c r="I3495" i="4"/>
  <c r="I3496" i="4"/>
  <c r="I3497" i="4"/>
  <c r="I3498" i="4"/>
  <c r="I3499" i="4"/>
  <c r="I3500" i="4"/>
  <c r="I3501" i="4"/>
  <c r="I3502" i="4"/>
  <c r="I3503" i="4"/>
  <c r="I3508" i="4"/>
  <c r="I3511" i="4"/>
  <c r="I3513" i="4"/>
  <c r="I3514" i="4"/>
  <c r="I3519" i="4"/>
  <c r="I3521" i="4"/>
  <c r="I3523" i="4"/>
  <c r="I3526" i="4"/>
  <c r="I3528" i="4"/>
  <c r="I3531" i="4"/>
  <c r="I3535" i="4"/>
  <c r="I3544" i="4"/>
  <c r="I3546" i="4"/>
  <c r="I3547" i="4"/>
  <c r="I3548" i="4"/>
  <c r="I3549" i="4"/>
  <c r="I3552" i="4"/>
  <c r="I3553" i="4"/>
  <c r="I3558" i="4"/>
  <c r="I3569" i="4"/>
  <c r="I3576" i="4"/>
  <c r="I3578" i="4"/>
  <c r="I3581" i="4"/>
  <c r="I3583" i="4"/>
  <c r="I3596" i="4"/>
  <c r="I3621" i="4"/>
  <c r="I3625" i="4"/>
  <c r="I3626" i="4"/>
  <c r="I3627" i="4"/>
  <c r="I3634" i="4"/>
  <c r="I3641" i="4"/>
  <c r="I3650" i="4"/>
  <c r="I3651" i="4"/>
  <c r="I3652" i="4"/>
  <c r="I3653" i="4"/>
  <c r="I3654" i="4"/>
  <c r="I3655" i="4"/>
  <c r="I3657" i="4"/>
  <c r="I3658" i="4"/>
  <c r="I3659" i="4"/>
  <c r="I3660" i="4"/>
  <c r="I3661" i="4"/>
  <c r="I3662" i="4"/>
  <c r="I3663" i="4"/>
  <c r="I3664" i="4"/>
  <c r="I3665" i="4"/>
  <c r="I3666" i="4"/>
  <c r="I3667" i="4"/>
  <c r="I3668" i="4"/>
  <c r="I3669" i="4"/>
  <c r="I3670" i="4"/>
  <c r="I3671" i="4"/>
  <c r="I3672" i="4"/>
  <c r="I3673" i="4"/>
  <c r="I3674" i="4"/>
  <c r="I3675" i="4"/>
  <c r="I3676" i="4"/>
  <c r="I3677" i="4"/>
  <c r="I3693" i="4"/>
  <c r="I3694" i="4"/>
  <c r="I3695" i="4"/>
  <c r="I3697" i="4"/>
  <c r="I3698" i="4"/>
  <c r="I3699" i="4"/>
  <c r="I3700" i="4"/>
  <c r="I3702" i="4"/>
  <c r="I3704" i="4"/>
  <c r="I3705" i="4"/>
  <c r="I3706" i="4"/>
  <c r="I3707" i="4"/>
  <c r="I3708" i="4"/>
  <c r="I3709" i="4"/>
  <c r="I3710" i="4"/>
  <c r="I3711" i="4"/>
  <c r="I3712" i="4"/>
  <c r="I3713" i="4"/>
  <c r="I3714" i="4"/>
  <c r="I3715" i="4"/>
  <c r="I3716" i="4"/>
  <c r="I3717" i="4"/>
  <c r="I3718" i="4"/>
  <c r="I3719" i="4"/>
  <c r="I3720" i="4"/>
  <c r="I3721" i="4"/>
  <c r="I3722" i="4"/>
  <c r="I3723" i="4"/>
  <c r="I3724" i="4"/>
  <c r="I3725" i="4"/>
  <c r="I3726" i="4"/>
  <c r="I3727" i="4"/>
  <c r="I3728" i="4"/>
  <c r="I3732" i="4"/>
  <c r="I3733" i="4"/>
  <c r="I3734" i="4"/>
  <c r="I3735" i="4"/>
  <c r="I3736" i="4"/>
  <c r="I3737" i="4"/>
  <c r="I3738" i="4"/>
  <c r="I3741" i="4"/>
  <c r="I3742" i="4"/>
  <c r="I3743" i="4"/>
  <c r="I3744" i="4"/>
  <c r="I3745" i="4"/>
  <c r="I3746" i="4"/>
  <c r="I3747" i="4"/>
  <c r="I3748" i="4"/>
  <c r="I3749" i="4"/>
  <c r="I3750" i="4"/>
  <c r="I3751" i="4"/>
  <c r="I3752" i="4"/>
  <c r="I3753" i="4"/>
  <c r="I3754" i="4"/>
  <c r="I3755" i="4"/>
  <c r="I3759" i="4"/>
  <c r="I3761" i="4"/>
  <c r="I3763" i="4"/>
  <c r="I3771" i="4"/>
  <c r="I3773" i="4"/>
  <c r="I3781" i="4"/>
  <c r="I3782" i="4"/>
  <c r="I3787" i="4"/>
  <c r="I3795" i="4"/>
  <c r="I3796" i="4"/>
  <c r="I3797" i="4"/>
  <c r="I3798" i="4"/>
  <c r="I3799" i="4"/>
  <c r="I3800" i="4"/>
  <c r="I3801" i="4"/>
  <c r="I3802" i="4"/>
  <c r="I3803" i="4"/>
  <c r="I3806" i="4"/>
  <c r="I3820" i="4"/>
  <c r="I3821" i="4"/>
  <c r="I3822" i="4"/>
  <c r="I3823" i="4"/>
  <c r="I3824" i="4"/>
  <c r="I3825" i="4"/>
  <c r="I3826" i="4"/>
  <c r="I3941" i="4"/>
  <c r="I3942" i="4"/>
  <c r="I3943" i="4"/>
  <c r="I3947" i="4"/>
  <c r="I3948" i="4"/>
  <c r="I3950" i="4"/>
  <c r="I3953" i="4"/>
  <c r="I3954" i="4"/>
  <c r="I3955" i="4"/>
  <c r="I3967" i="4"/>
  <c r="I3970" i="4"/>
  <c r="I3971" i="4"/>
  <c r="I3987" i="4"/>
  <c r="I3994" i="4"/>
  <c r="I4013" i="4"/>
  <c r="I4022" i="4"/>
  <c r="I4023" i="4"/>
  <c r="I4032" i="4"/>
  <c r="I4039" i="4"/>
  <c r="I4040" i="4"/>
  <c r="I4043" i="4"/>
  <c r="I4044" i="4"/>
  <c r="I4046" i="4"/>
  <c r="I4056" i="4"/>
  <c r="I4057" i="4"/>
  <c r="I4058" i="4"/>
  <c r="I4059" i="4"/>
  <c r="I4060" i="4"/>
  <c r="I4061" i="4"/>
  <c r="I4062" i="4"/>
  <c r="I4063" i="4"/>
  <c r="I4066" i="4"/>
  <c r="I4067" i="4"/>
  <c r="I4068" i="4"/>
  <c r="I4070" i="4"/>
  <c r="I4074" i="4"/>
  <c r="I4076" i="4"/>
  <c r="I4078" i="4"/>
  <c r="I4079" i="4"/>
  <c r="I4080" i="4"/>
  <c r="I4082" i="4"/>
  <c r="I4084" i="4"/>
  <c r="I4089" i="4"/>
  <c r="I4094" i="4"/>
  <c r="I4095" i="4"/>
  <c r="I4102" i="4"/>
  <c r="I4103" i="4"/>
  <c r="I4104" i="4"/>
  <c r="I4120" i="4"/>
  <c r="I4121" i="4"/>
  <c r="I4127" i="4"/>
  <c r="I4132" i="4"/>
  <c r="I4141" i="4"/>
  <c r="I4146" i="4"/>
  <c r="I4147" i="4"/>
  <c r="I4148" i="4"/>
  <c r="I4149" i="4"/>
  <c r="I4159" i="4"/>
  <c r="I4161" i="4"/>
  <c r="I4175" i="4"/>
  <c r="I4182" i="4"/>
  <c r="I4199" i="4"/>
  <c r="I4200" i="4"/>
  <c r="I4202" i="4"/>
  <c r="I4203" i="4"/>
  <c r="I4220" i="4"/>
  <c r="I4221" i="4"/>
  <c r="I4254" i="4"/>
  <c r="I4258" i="4"/>
  <c r="I4275" i="4"/>
  <c r="I4277" i="4"/>
  <c r="I4278" i="4"/>
  <c r="I4279" i="4"/>
  <c r="I4280" i="4"/>
  <c r="I4281" i="4"/>
  <c r="I4282" i="4"/>
  <c r="I4283" i="4"/>
  <c r="I4284" i="4"/>
  <c r="I4286" i="4"/>
  <c r="I4288" i="4"/>
  <c r="I4290" i="4"/>
  <c r="I4291" i="4"/>
  <c r="I4293" i="4"/>
  <c r="I4294" i="4"/>
  <c r="I4295" i="4"/>
  <c r="I4299" i="4"/>
  <c r="I4300" i="4"/>
  <c r="I4301" i="4"/>
  <c r="I4302" i="4"/>
  <c r="I4303" i="4"/>
  <c r="I4304" i="4"/>
  <c r="I4305" i="4"/>
  <c r="I4306" i="4"/>
  <c r="I4307" i="4"/>
  <c r="I4308" i="4"/>
  <c r="I4310" i="4"/>
  <c r="I4311" i="4"/>
  <c r="I4312" i="4"/>
  <c r="I4313" i="4"/>
  <c r="I4314" i="4"/>
  <c r="I4317" i="4"/>
  <c r="I4318" i="4"/>
  <c r="I4319" i="4"/>
  <c r="I4320" i="4"/>
  <c r="I4322" i="4"/>
  <c r="I4323" i="4"/>
  <c r="I4324" i="4"/>
  <c r="I4328" i="4"/>
  <c r="I4329" i="4"/>
  <c r="I4330" i="4"/>
  <c r="I4332" i="4"/>
  <c r="I4333" i="4"/>
  <c r="I4342" i="4"/>
  <c r="I4343" i="4"/>
  <c r="I4349" i="4"/>
  <c r="I4350" i="4"/>
  <c r="I4351" i="4"/>
  <c r="I4352" i="4"/>
  <c r="I4353" i="4"/>
  <c r="I4354" i="4"/>
  <c r="I4355" i="4"/>
  <c r="I4361" i="4"/>
  <c r="I4362" i="4"/>
  <c r="I4363" i="4"/>
  <c r="I4399" i="4"/>
  <c r="I4414" i="4"/>
  <c r="I4422" i="4"/>
  <c r="I4436" i="4"/>
  <c r="I4445" i="4"/>
  <c r="I4446" i="4"/>
  <c r="I4459" i="4"/>
  <c r="I4483" i="4"/>
  <c r="I4484" i="4"/>
  <c r="I4490" i="4"/>
  <c r="I4512" i="4"/>
  <c r="I4513" i="4"/>
  <c r="I4514" i="4"/>
  <c r="I4515" i="4"/>
  <c r="I4516" i="4"/>
  <c r="I4522" i="4"/>
  <c r="I4525" i="4"/>
  <c r="I4526" i="4"/>
  <c r="I4541" i="4"/>
  <c r="I4545" i="4"/>
  <c r="I4546" i="4"/>
  <c r="I4548" i="4"/>
  <c r="I4556" i="4"/>
  <c r="I4559" i="4"/>
  <c r="I4560" i="4"/>
  <c r="I4562" i="4"/>
  <c r="I4563" i="4"/>
  <c r="I4565" i="4"/>
  <c r="I4566" i="4"/>
  <c r="I4610" i="4"/>
  <c r="I4611" i="4"/>
  <c r="I4612" i="4"/>
  <c r="I4613" i="4"/>
  <c r="I4642" i="4"/>
  <c r="I4648" i="4"/>
  <c r="I4663" i="4"/>
  <c r="I4664" i="4"/>
  <c r="I4671" i="4"/>
  <c r="I4687" i="4"/>
  <c r="I4710" i="4"/>
  <c r="I4720" i="4"/>
  <c r="I4721" i="4"/>
  <c r="I4722" i="4"/>
  <c r="I4723" i="4"/>
  <c r="I4724" i="4"/>
  <c r="I4728" i="4"/>
  <c r="I4737" i="4"/>
  <c r="I4754" i="4"/>
  <c r="I4761" i="4"/>
  <c r="I4763" i="4"/>
  <c r="I4764" i="4"/>
  <c r="I4769" i="4"/>
  <c r="I4788" i="4"/>
  <c r="I4789" i="4"/>
  <c r="I4790" i="4"/>
  <c r="I4793" i="4"/>
  <c r="I4798" i="4"/>
  <c r="I4799" i="4"/>
  <c r="I4801" i="4"/>
  <c r="I4813" i="4"/>
  <c r="I4824" i="4"/>
  <c r="I4826" i="4"/>
  <c r="I4830" i="4"/>
  <c r="I4833" i="4"/>
  <c r="I4836" i="4"/>
  <c r="I4842" i="4"/>
  <c r="I4845" i="4"/>
  <c r="I4848" i="4"/>
  <c r="I4855" i="4"/>
  <c r="I4857" i="4"/>
  <c r="I4861" i="4"/>
  <c r="I4867" i="4"/>
  <c r="I4872" i="4"/>
  <c r="I4874" i="4"/>
  <c r="I4878" i="4"/>
  <c r="I4881" i="4"/>
  <c r="I4884" i="4"/>
  <c r="I4889" i="4"/>
  <c r="I4892" i="4"/>
  <c r="I4895" i="4"/>
  <c r="I4898" i="4"/>
  <c r="I4904" i="4"/>
  <c r="I4906" i="4"/>
  <c r="I4910" i="4"/>
  <c r="I4916" i="4"/>
  <c r="I4917" i="4"/>
  <c r="I4919" i="4"/>
  <c r="I4931" i="4"/>
  <c r="I4938" i="4"/>
  <c r="I4940" i="4"/>
  <c r="I4945" i="4"/>
  <c r="I4947" i="4"/>
  <c r="I4950" i="4"/>
  <c r="I4952" i="4"/>
  <c r="I4955" i="4"/>
  <c r="I4964" i="4"/>
  <c r="I4966" i="4"/>
  <c r="I4969" i="4"/>
  <c r="I4973" i="4"/>
  <c r="I4976" i="4"/>
  <c r="I4981" i="4"/>
  <c r="I4983" i="4"/>
  <c r="I4986" i="4"/>
  <c r="I4990" i="4"/>
  <c r="I4993" i="4"/>
  <c r="I4999" i="4"/>
  <c r="I5001" i="4"/>
  <c r="I5004" i="4"/>
  <c r="I5008" i="4"/>
  <c r="I5017" i="4"/>
  <c r="I5019" i="4"/>
  <c r="I5022" i="4"/>
  <c r="I5026" i="4"/>
  <c r="I5040" i="4"/>
  <c r="I5043" i="4"/>
  <c r="I5045" i="4"/>
  <c r="I5070" i="4"/>
  <c r="I5095" i="4"/>
  <c r="I5098" i="4"/>
  <c r="I5099" i="4"/>
  <c r="I5101" i="4"/>
  <c r="I5104" i="4"/>
  <c r="I5106" i="4"/>
  <c r="I5113" i="4"/>
  <c r="I5114" i="4"/>
  <c r="I5115" i="4"/>
  <c r="I5119" i="4"/>
  <c r="I5125" i="4"/>
  <c r="I5129" i="4"/>
  <c r="I5139" i="4"/>
  <c r="I5141" i="4"/>
  <c r="I5143" i="4"/>
  <c r="I5148" i="4"/>
  <c r="I5150" i="4"/>
  <c r="I5151" i="4"/>
  <c r="I5157" i="4"/>
  <c r="I5162" i="4"/>
  <c r="I5163" i="4"/>
  <c r="I5168" i="4"/>
  <c r="I5191" i="4"/>
  <c r="I5192" i="4"/>
  <c r="I5195" i="4"/>
  <c r="I5196" i="4"/>
  <c r="I5201" i="4"/>
  <c r="I5205" i="4"/>
  <c r="I5209" i="4"/>
  <c r="I5211" i="4"/>
  <c r="I5213" i="4"/>
  <c r="I5218" i="4"/>
  <c r="I5277" i="4"/>
  <c r="I5280" i="4"/>
  <c r="I5281" i="4"/>
  <c r="I5283" i="4"/>
  <c r="I5285" i="4"/>
  <c r="I5287" i="4"/>
  <c r="I5288" i="4"/>
  <c r="I5289" i="4"/>
  <c r="I5290" i="4"/>
  <c r="I5291" i="4"/>
  <c r="I5292" i="4"/>
  <c r="I5293" i="4"/>
  <c r="I5294" i="4"/>
  <c r="I5295" i="4"/>
  <c r="I5296" i="4"/>
  <c r="I5297" i="4"/>
  <c r="I5298" i="4"/>
  <c r="I5299" i="4"/>
  <c r="I5300" i="4"/>
  <c r="I5314" i="4"/>
  <c r="I5316" i="4"/>
  <c r="I5319" i="4"/>
  <c r="I5320" i="4"/>
  <c r="I5323" i="4"/>
  <c r="I5324" i="4"/>
  <c r="I5327" i="4"/>
  <c r="I5328" i="4"/>
  <c r="I5329" i="4"/>
  <c r="I5330" i="4"/>
  <c r="I5331" i="4"/>
  <c r="I5332" i="4"/>
  <c r="I5333" i="4"/>
  <c r="I5334" i="4"/>
  <c r="I5335" i="4"/>
  <c r="I5336" i="4"/>
  <c r="I5337" i="4"/>
  <c r="I5338" i="4"/>
  <c r="I5339" i="4"/>
  <c r="I5340" i="4"/>
  <c r="I5341" i="4"/>
  <c r="I5342" i="4"/>
  <c r="I5343" i="4"/>
  <c r="I5344" i="4"/>
  <c r="I5345" i="4"/>
  <c r="I5346" i="4"/>
  <c r="I5347" i="4"/>
  <c r="I5348" i="4"/>
  <c r="I5349" i="4"/>
  <c r="I5350" i="4"/>
  <c r="I5351" i="4"/>
  <c r="I5352" i="4"/>
  <c r="I5353" i="4"/>
  <c r="I5354" i="4"/>
  <c r="I5355" i="4"/>
  <c r="I5356" i="4"/>
  <c r="I5357" i="4"/>
  <c r="I5358" i="4"/>
  <c r="I5359" i="4"/>
  <c r="I5360" i="4"/>
  <c r="I5361" i="4"/>
  <c r="I5362" i="4"/>
  <c r="I5363" i="4"/>
  <c r="I5364" i="4"/>
  <c r="I5365" i="4"/>
  <c r="I5366" i="4"/>
  <c r="I5367" i="4"/>
  <c r="I5368" i="4"/>
  <c r="I5369" i="4"/>
  <c r="I5370" i="4"/>
  <c r="I5371" i="4"/>
  <c r="I5372" i="4"/>
  <c r="I5373" i="4"/>
  <c r="I5374" i="4"/>
  <c r="I5375" i="4"/>
  <c r="I5376" i="4"/>
  <c r="I5377" i="4"/>
  <c r="I5378" i="4"/>
  <c r="I5379" i="4"/>
  <c r="I5380" i="4"/>
  <c r="I5381" i="4"/>
  <c r="I5382" i="4"/>
  <c r="I5383" i="4"/>
  <c r="I5384" i="4"/>
  <c r="I5385" i="4"/>
  <c r="I5386" i="4"/>
  <c r="I5387" i="4"/>
  <c r="I5388" i="4"/>
  <c r="I5389" i="4"/>
  <c r="I5390" i="4"/>
  <c r="I5391" i="4"/>
  <c r="I5392" i="4"/>
  <c r="I5393" i="4"/>
  <c r="I5394" i="4"/>
  <c r="I5395" i="4"/>
  <c r="I5396" i="4"/>
  <c r="I5397" i="4"/>
  <c r="I5406" i="4"/>
  <c r="I5425" i="4"/>
  <c r="I5439" i="4"/>
  <c r="I5457" i="4"/>
  <c r="I5458" i="4"/>
  <c r="I5469" i="4"/>
  <c r="I5470" i="4"/>
  <c r="I5502" i="4"/>
  <c r="I5527" i="4"/>
  <c r="I5533" i="4"/>
  <c r="I5539" i="4"/>
  <c r="I5553" i="4"/>
  <c r="I5554" i="4"/>
  <c r="I5555" i="4"/>
  <c r="I5556" i="4"/>
  <c r="I5557" i="4"/>
  <c r="I5558" i="4"/>
  <c r="I5559" i="4"/>
  <c r="I5560" i="4"/>
  <c r="I5561" i="4"/>
  <c r="I5562" i="4"/>
  <c r="I5563" i="4"/>
  <c r="I5564" i="4"/>
  <c r="I5565" i="4"/>
  <c r="I5566" i="4"/>
  <c r="I5567" i="4"/>
  <c r="I5568" i="4"/>
  <c r="I5569" i="4"/>
  <c r="I5570" i="4"/>
  <c r="I5571" i="4"/>
  <c r="I5572" i="4"/>
  <c r="I5573" i="4"/>
  <c r="I5574" i="4"/>
  <c r="I5575" i="4"/>
  <c r="I5576" i="4"/>
  <c r="I5577" i="4"/>
  <c r="I5578" i="4"/>
  <c r="I5579" i="4"/>
  <c r="I5580" i="4"/>
  <c r="I5581" i="4"/>
  <c r="I5582" i="4"/>
  <c r="I5583" i="4"/>
  <c r="I5584" i="4"/>
  <c r="I5585" i="4"/>
  <c r="I5586" i="4"/>
  <c r="I5587" i="4"/>
  <c r="I5588" i="4"/>
  <c r="I5589" i="4"/>
  <c r="I5590" i="4"/>
  <c r="I5591" i="4"/>
  <c r="I5595" i="4"/>
  <c r="I5601" i="4"/>
  <c r="I5610" i="4"/>
  <c r="I5759" i="4"/>
  <c r="I5761" i="4"/>
  <c r="I5763" i="4"/>
  <c r="I5764" i="4"/>
  <c r="I5765" i="4"/>
  <c r="I5766" i="4"/>
  <c r="I5767" i="4"/>
  <c r="I5768" i="4"/>
  <c r="I5769" i="4"/>
  <c r="I5770" i="4"/>
  <c r="I5771" i="4"/>
  <c r="I5772" i="4"/>
  <c r="I5776" i="4"/>
  <c r="I5777" i="4"/>
  <c r="I5786" i="4"/>
  <c r="I5794" i="4"/>
  <c r="I5795" i="4"/>
  <c r="I5796" i="4"/>
  <c r="I5797" i="4"/>
  <c r="I5798" i="4"/>
  <c r="I5799" i="4"/>
  <c r="I5800" i="4"/>
  <c r="I5801" i="4"/>
  <c r="I5802" i="4"/>
  <c r="I5803" i="4"/>
  <c r="I5804" i="4"/>
  <c r="I5805" i="4"/>
  <c r="I5806" i="4"/>
  <c r="I5807" i="4"/>
  <c r="I5815" i="4"/>
  <c r="I5818" i="4"/>
  <c r="I5822" i="4"/>
  <c r="I5823" i="4"/>
  <c r="I5825" i="4"/>
  <c r="I5827" i="4"/>
  <c r="I5829" i="4"/>
  <c r="I5833" i="4"/>
  <c r="I5835" i="4"/>
  <c r="I5836" i="4"/>
  <c r="I5837" i="4"/>
  <c r="I5838" i="4"/>
  <c r="I5839" i="4"/>
  <c r="I5840" i="4"/>
  <c r="I5841" i="4"/>
  <c r="I5842" i="4"/>
  <c r="I5844" i="4"/>
  <c r="I5845" i="4"/>
  <c r="I5846" i="4"/>
  <c r="I5847" i="4"/>
  <c r="I5849" i="4"/>
  <c r="I5850" i="4"/>
  <c r="I5851" i="4"/>
  <c r="I5852" i="4"/>
  <c r="I5854" i="4"/>
  <c r="I5856" i="4"/>
  <c r="I5858" i="4"/>
  <c r="I5859" i="4"/>
  <c r="I5860" i="4"/>
  <c r="I5861" i="4"/>
  <c r="I5871" i="4"/>
  <c r="I5877" i="4"/>
  <c r="I5883" i="4"/>
  <c r="I5896" i="4"/>
  <c r="I5897" i="4"/>
  <c r="I5898" i="4"/>
  <c r="I5901" i="4"/>
  <c r="I5902" i="4"/>
  <c r="I5908" i="4"/>
  <c r="I5912" i="4"/>
  <c r="I5913" i="4"/>
  <c r="I5919" i="4"/>
  <c r="I5926" i="4"/>
  <c r="I5927" i="4"/>
  <c r="I5974" i="4"/>
  <c r="I6014" i="4"/>
  <c r="I6028" i="4"/>
  <c r="I6031" i="4"/>
  <c r="I6071" i="4"/>
  <c r="I6072" i="4"/>
  <c r="I6073" i="4"/>
  <c r="I6077" i="4"/>
  <c r="I6079" i="4"/>
  <c r="I6080" i="4"/>
  <c r="I6090" i="4"/>
  <c r="I6100" i="4"/>
  <c r="I6104" i="4"/>
  <c r="I6105" i="4"/>
  <c r="I6106" i="4"/>
  <c r="I6109" i="4"/>
  <c r="I6132" i="4"/>
  <c r="I6133" i="4"/>
  <c r="I6134" i="4"/>
  <c r="I6135" i="4"/>
  <c r="I6136" i="4"/>
  <c r="I6155" i="4"/>
  <c r="I6160" i="4"/>
  <c r="I6165" i="4"/>
  <c r="I6166" i="4"/>
  <c r="I6171" i="4"/>
  <c r="I6173" i="4"/>
  <c r="I6178" i="4"/>
  <c r="I6179" i="4"/>
  <c r="I6180" i="4"/>
  <c r="I6183" i="4"/>
  <c r="I6187" i="4"/>
  <c r="I6194" i="4"/>
  <c r="I6195" i="4"/>
  <c r="I6196" i="4"/>
  <c r="I6197" i="4"/>
  <c r="I6241" i="4"/>
  <c r="I6242" i="4"/>
  <c r="I6244" i="4"/>
  <c r="I6245" i="4"/>
  <c r="I6246" i="4"/>
  <c r="I6247" i="4"/>
  <c r="I6248" i="4"/>
  <c r="I6249" i="4"/>
  <c r="I6250" i="4"/>
  <c r="I6251" i="4"/>
  <c r="I6255" i="4"/>
  <c r="I6256" i="4"/>
  <c r="I6257" i="4"/>
  <c r="I6258" i="4"/>
  <c r="I6259" i="4"/>
  <c r="I6260" i="4"/>
  <c r="I6261" i="4"/>
  <c r="I6266" i="4"/>
  <c r="I6268" i="4"/>
  <c r="I6269" i="4"/>
  <c r="I6270" i="4"/>
  <c r="I6271" i="4"/>
  <c r="I6272" i="4"/>
  <c r="I6273" i="4"/>
  <c r="I6275" i="4"/>
  <c r="I6284" i="4"/>
  <c r="I6285" i="4"/>
  <c r="I6286" i="4"/>
  <c r="I6287" i="4"/>
  <c r="I6288" i="4"/>
  <c r="I6289" i="4"/>
  <c r="I6293" i="4"/>
  <c r="I6294" i="4"/>
  <c r="I6304" i="4"/>
  <c r="I6305" i="4"/>
  <c r="I6320" i="4"/>
  <c r="I6326" i="4"/>
  <c r="I6327" i="4"/>
  <c r="I6343" i="4"/>
  <c r="I6355" i="4"/>
  <c r="I6362" i="4"/>
  <c r="I6363" i="4"/>
  <c r="I6375" i="4"/>
  <c r="I6380" i="4"/>
  <c r="I6381" i="4"/>
  <c r="I6386" i="4"/>
  <c r="I6387" i="4"/>
  <c r="I6390" i="4"/>
  <c r="I6392" i="4"/>
  <c r="I6395" i="4"/>
  <c r="I6396" i="4"/>
  <c r="I6399" i="4"/>
  <c r="I6400" i="4"/>
  <c r="I6404" i="4"/>
  <c r="I6408" i="4"/>
  <c r="I6409" i="4"/>
  <c r="I6411" i="4"/>
  <c r="I6412" i="4"/>
  <c r="I6413" i="4"/>
  <c r="I6414" i="4"/>
  <c r="I6415" i="4"/>
  <c r="I6417" i="4"/>
  <c r="I6423" i="4"/>
  <c r="I6428" i="4"/>
  <c r="I6437" i="4"/>
  <c r="I6444" i="4"/>
  <c r="I6446" i="4"/>
  <c r="I6450" i="4"/>
  <c r="I6461" i="4"/>
  <c r="I6463" i="4"/>
  <c r="I6465" i="4"/>
  <c r="I6469" i="4"/>
  <c r="I6470" i="4"/>
  <c r="I6471" i="4"/>
  <c r="I6472" i="4"/>
  <c r="I6473" i="4"/>
  <c r="I6474" i="4"/>
  <c r="I6475" i="4"/>
  <c r="I6476" i="4"/>
  <c r="I6478" i="4"/>
  <c r="I6479" i="4"/>
  <c r="I6480" i="4"/>
  <c r="I6481" i="4"/>
  <c r="I6482" i="4"/>
  <c r="I6483" i="4"/>
  <c r="I6484" i="4"/>
  <c r="I6485" i="4"/>
  <c r="I6486" i="4"/>
  <c r="I6487" i="4"/>
  <c r="I6488" i="4"/>
  <c r="I6489" i="4"/>
  <c r="I6490" i="4"/>
  <c r="I6491" i="4"/>
  <c r="I6494" i="4"/>
  <c r="I6495" i="4"/>
  <c r="I6508" i="4"/>
  <c r="I6510" i="4"/>
  <c r="I6526" i="4"/>
  <c r="I6527" i="4"/>
  <c r="I6528" i="4"/>
  <c r="I6559" i="4"/>
  <c r="I6560" i="4"/>
  <c r="I6561" i="4"/>
  <c r="I6562" i="4"/>
  <c r="I6563" i="4"/>
  <c r="I6564" i="4"/>
  <c r="I6565" i="4"/>
  <c r="I6566" i="4"/>
  <c r="I6567" i="4"/>
  <c r="I6568" i="4"/>
  <c r="I6569" i="4"/>
  <c r="I6570" i="4"/>
  <c r="I6571" i="4"/>
  <c r="I6572" i="4"/>
  <c r="I6573" i="4"/>
  <c r="I6574" i="4"/>
  <c r="I6575" i="4"/>
  <c r="I6576" i="4"/>
  <c r="I6577" i="4"/>
  <c r="I6578" i="4"/>
  <c r="I6579" i="4"/>
  <c r="I6582" i="4"/>
  <c r="I6583" i="4"/>
  <c r="I6584" i="4"/>
  <c r="I6586" i="4"/>
  <c r="I6638" i="4"/>
  <c r="I6640" i="4"/>
  <c r="I6641" i="4"/>
  <c r="I6642" i="4"/>
  <c r="I6643" i="4"/>
  <c r="I6644" i="4"/>
  <c r="I6645" i="4"/>
  <c r="I6646" i="4"/>
  <c r="I6647" i="4"/>
  <c r="I6648" i="4"/>
  <c r="I6649" i="4"/>
  <c r="I6650" i="4"/>
  <c r="I6651" i="4"/>
  <c r="I6652" i="4"/>
  <c r="I6653" i="4"/>
  <c r="I6654" i="4"/>
  <c r="I6655" i="4"/>
  <c r="I6656" i="4"/>
  <c r="I6657" i="4"/>
  <c r="I6658" i="4"/>
  <c r="I6659" i="4"/>
  <c r="I6660" i="4"/>
  <c r="I6662" i="4"/>
  <c r="I6663" i="4"/>
  <c r="I6664" i="4"/>
  <c r="I6665" i="4"/>
  <c r="I6666" i="4"/>
  <c r="I6667" i="4"/>
  <c r="I6668" i="4"/>
  <c r="I6669" i="4"/>
  <c r="I6671" i="4"/>
  <c r="I6672" i="4"/>
  <c r="I6673" i="4"/>
  <c r="I6674" i="4"/>
  <c r="I6675" i="4"/>
  <c r="I6677" i="4"/>
  <c r="I6678" i="4"/>
  <c r="I6679" i="4"/>
  <c r="I6680" i="4"/>
  <c r="I6681" i="4"/>
  <c r="I6682" i="4"/>
  <c r="I6683" i="4"/>
  <c r="I6684" i="4"/>
  <c r="I6685" i="4"/>
  <c r="I6686" i="4"/>
  <c r="I6688" i="4"/>
  <c r="I6689" i="4"/>
  <c r="I6691" i="4"/>
  <c r="I6692" i="4"/>
  <c r="I6693" i="4"/>
  <c r="I6694" i="4"/>
  <c r="I6696" i="4"/>
  <c r="I6697" i="4"/>
  <c r="I6700" i="4"/>
  <c r="I6702" i="4"/>
  <c r="I6703" i="4"/>
  <c r="I6704" i="4"/>
  <c r="I6705" i="4"/>
  <c r="I6706" i="4"/>
  <c r="I6710" i="4"/>
  <c r="I6712" i="4"/>
  <c r="I6713" i="4"/>
  <c r="I6714" i="4"/>
  <c r="I6716" i="4"/>
  <c r="I6717" i="4"/>
  <c r="I6718" i="4"/>
  <c r="I6721" i="4"/>
  <c r="I6722" i="4"/>
  <c r="I6723" i="4"/>
  <c r="I6724" i="4"/>
  <c r="I6725" i="4"/>
  <c r="I6726" i="4"/>
  <c r="I6727" i="4"/>
  <c r="I6729" i="4"/>
  <c r="I6730" i="4"/>
  <c r="I6738" i="4"/>
  <c r="I6739" i="4"/>
  <c r="I6740" i="4"/>
  <c r="I6741" i="4"/>
  <c r="I6742" i="4"/>
  <c r="I6744" i="4"/>
  <c r="I6745" i="4"/>
  <c r="I6746" i="4"/>
  <c r="I6747" i="4"/>
  <c r="I6748" i="4"/>
  <c r="I6749" i="4"/>
  <c r="I6752" i="4"/>
  <c r="I6753" i="4"/>
  <c r="I6754" i="4"/>
  <c r="I6756" i="4"/>
  <c r="I6757" i="4"/>
  <c r="I6758" i="4"/>
  <c r="I6759" i="4"/>
  <c r="I6760" i="4"/>
  <c r="I6761" i="4"/>
  <c r="I6764" i="4"/>
  <c r="I6777" i="4"/>
  <c r="I6778" i="4"/>
  <c r="I6782" i="4"/>
  <c r="I6788" i="4"/>
  <c r="I6789" i="4"/>
  <c r="I6849" i="4"/>
  <c r="I6850" i="4"/>
  <c r="I6853" i="4"/>
  <c r="I6854" i="4"/>
  <c r="I6857" i="4"/>
  <c r="I6860" i="4"/>
  <c r="I6863" i="4"/>
  <c r="I6865" i="4"/>
  <c r="I6867" i="4"/>
  <c r="I6869" i="4"/>
  <c r="I6871" i="4"/>
  <c r="I6873" i="4"/>
  <c r="I6876" i="4"/>
  <c r="I6877" i="4"/>
  <c r="I6905" i="4"/>
  <c r="I6912" i="4"/>
  <c r="I6914" i="4"/>
  <c r="I6917" i="4"/>
  <c r="I6919" i="4"/>
  <c r="I6920" i="4"/>
  <c r="I6923" i="4"/>
  <c r="I6927" i="4"/>
  <c r="I6929" i="4"/>
  <c r="I6930" i="4"/>
  <c r="I6932" i="4"/>
  <c r="I6936" i="4"/>
  <c r="I6942" i="4"/>
  <c r="I6944" i="4"/>
  <c r="I6945" i="4"/>
  <c r="I6946" i="4"/>
  <c r="I6948" i="4"/>
  <c r="I6949" i="4"/>
  <c r="I6950" i="4"/>
  <c r="I6955" i="4"/>
  <c r="I6956" i="4"/>
  <c r="I6958" i="4"/>
  <c r="I6959" i="4"/>
  <c r="I6960" i="4"/>
  <c r="I6961" i="4"/>
  <c r="I6966" i="4"/>
  <c r="I6969" i="4"/>
  <c r="I6974" i="4"/>
  <c r="I6976" i="4"/>
  <c r="I6978" i="4"/>
  <c r="I6979" i="4"/>
  <c r="I6981" i="4"/>
  <c r="I6982" i="4"/>
  <c r="I6983" i="4"/>
  <c r="I6984" i="4"/>
  <c r="I6986" i="4"/>
  <c r="I6987" i="4"/>
  <c r="I6988" i="4"/>
  <c r="I6989" i="4"/>
  <c r="I6990" i="4"/>
  <c r="I6991" i="4"/>
  <c r="I6992" i="4"/>
  <c r="I6993" i="4"/>
  <c r="I6994" i="4"/>
  <c r="I6996" i="4"/>
  <c r="I7002" i="4"/>
  <c r="I7005" i="4"/>
  <c r="I7021" i="4"/>
  <c r="I7022" i="4"/>
  <c r="I7023" i="4"/>
  <c r="I7024" i="4"/>
  <c r="I7027" i="4"/>
  <c r="I7053" i="4"/>
  <c r="I7054" i="4"/>
  <c r="I7055" i="4"/>
  <c r="I7105" i="4"/>
  <c r="I7106" i="4"/>
  <c r="I7113" i="4"/>
  <c r="I7148" i="4"/>
  <c r="I7168" i="4"/>
  <c r="I7171" i="4"/>
  <c r="I7179" i="4"/>
  <c r="I7180" i="4"/>
  <c r="I7181" i="4"/>
  <c r="I7182" i="4"/>
  <c r="I7194" i="4"/>
  <c r="I7196" i="4"/>
  <c r="I7198" i="4"/>
  <c r="I7199" i="4"/>
  <c r="I7206" i="4"/>
  <c r="I7210" i="4"/>
  <c r="I7212" i="4"/>
  <c r="I7213" i="4"/>
  <c r="I7214" i="4"/>
  <c r="I7220" i="4"/>
  <c r="I7221" i="4"/>
  <c r="I7224" i="4"/>
  <c r="I7228" i="4"/>
  <c r="I7234" i="4"/>
  <c r="I7235" i="4"/>
  <c r="I7237" i="4"/>
  <c r="I7238" i="4"/>
  <c r="I7240" i="4"/>
  <c r="I7243" i="4"/>
  <c r="I7253" i="4"/>
  <c r="I7256" i="4"/>
  <c r="I7259" i="4"/>
  <c r="I7298" i="4"/>
  <c r="I7301" i="4"/>
  <c r="I7303" i="4"/>
  <c r="I7321" i="4"/>
  <c r="I7332" i="4"/>
  <c r="I7345" i="4"/>
  <c r="I7346" i="4"/>
  <c r="I7347" i="4"/>
  <c r="I7349" i="4"/>
  <c r="I7357" i="4"/>
  <c r="I7363" i="4"/>
  <c r="I7387" i="4"/>
  <c r="I7388" i="4"/>
  <c r="I7409" i="4"/>
  <c r="I7410" i="4"/>
  <c r="I7414" i="4"/>
  <c r="I7415" i="4"/>
  <c r="I7416" i="4"/>
  <c r="I7420" i="4"/>
  <c r="I7423" i="4"/>
  <c r="I7425" i="4"/>
  <c r="I7426" i="4"/>
  <c r="I7427" i="4"/>
  <c r="I7446" i="4"/>
  <c r="I7450" i="4"/>
  <c r="I7452" i="4"/>
  <c r="I7454" i="4"/>
  <c r="I7457" i="4"/>
  <c r="I7460" i="4"/>
  <c r="I7463" i="4"/>
  <c r="I7464" i="4"/>
  <c r="I7466" i="4"/>
  <c r="I7471" i="4"/>
  <c r="I7472" i="4"/>
  <c r="I7473" i="4"/>
  <c r="I7474" i="4"/>
  <c r="I7482" i="4"/>
  <c r="I7484" i="4"/>
  <c r="I7485" i="4"/>
  <c r="I7488" i="4"/>
  <c r="I7489" i="4"/>
  <c r="I7490" i="4"/>
  <c r="I7502" i="4"/>
  <c r="I7505" i="4"/>
  <c r="I7513" i="4"/>
  <c r="I7514" i="4"/>
  <c r="I7515" i="4"/>
  <c r="I7516" i="4"/>
  <c r="I7518" i="4"/>
  <c r="I7519" i="4"/>
  <c r="I7520" i="4"/>
  <c r="I7532" i="4"/>
  <c r="I7537" i="4"/>
  <c r="I7538" i="4"/>
  <c r="I7540" i="4"/>
  <c r="I7544" i="4"/>
  <c r="I7545" i="4"/>
  <c r="I7550" i="4"/>
  <c r="I7553" i="4"/>
  <c r="I7554" i="4"/>
  <c r="I7555" i="4"/>
  <c r="I7558" i="4"/>
  <c r="I7561" i="4"/>
  <c r="I7563" i="4"/>
  <c r="I7564" i="4"/>
  <c r="I7565" i="4"/>
  <c r="I7566" i="4"/>
  <c r="I7567" i="4"/>
  <c r="I7568" i="4"/>
  <c r="I7569" i="4"/>
  <c r="I7571" i="4"/>
  <c r="I7572" i="4"/>
</calcChain>
</file>

<file path=xl/sharedStrings.xml><?xml version="1.0" encoding="utf-8"?>
<sst xmlns="http://schemas.openxmlformats.org/spreadsheetml/2006/main" count="80658" uniqueCount="30118">
  <si>
    <t>Publisher</t>
  </si>
  <si>
    <t>MediaNews Group Inc (USA)</t>
  </si>
  <si>
    <t>Arkansas Democrat-Gazette</t>
  </si>
  <si>
    <t>WEHCO Media</t>
  </si>
  <si>
    <t>Cape Breton Post</t>
  </si>
  <si>
    <t>SaltWire Network</t>
  </si>
  <si>
    <t>Ottawa Citizen</t>
  </si>
  <si>
    <t>Postmedia</t>
  </si>
  <si>
    <t>The Press</t>
  </si>
  <si>
    <t>The Star Malaysia</t>
  </si>
  <si>
    <t>Star Publications (Malaysia)</t>
  </si>
  <si>
    <t>The Philippine Star</t>
  </si>
  <si>
    <t>Manila Bulletin</t>
  </si>
  <si>
    <t>Manila Bulletin Publishing Corp</t>
  </si>
  <si>
    <t>The Borneo Post</t>
  </si>
  <si>
    <t>Borneo Post</t>
  </si>
  <si>
    <t>The New Zealand Herald</t>
  </si>
  <si>
    <t>NZME</t>
  </si>
  <si>
    <t>THISDAY</t>
  </si>
  <si>
    <t>Thisday Newspapers Ltd.</t>
  </si>
  <si>
    <t>Philippine Daily Inquirer</t>
  </si>
  <si>
    <t>Woman's World</t>
  </si>
  <si>
    <t>A360 Media</t>
  </si>
  <si>
    <t>Business World</t>
  </si>
  <si>
    <t>The Guardian</t>
  </si>
  <si>
    <t>Guardian/Observer</t>
  </si>
  <si>
    <t>Toronto Star</t>
  </si>
  <si>
    <t>Las Vegas Review-Journal</t>
  </si>
  <si>
    <t>New York Daily News</t>
  </si>
  <si>
    <t>The Globe and Mail (Ottawa/Quebec Edition)</t>
  </si>
  <si>
    <t>Globe and Mail</t>
  </si>
  <si>
    <t>The Maui News</t>
  </si>
  <si>
    <t>Maui News</t>
  </si>
  <si>
    <t>The Washington Post</t>
  </si>
  <si>
    <t>Washington Post</t>
  </si>
  <si>
    <t>Daily Tribune (Philippines)</t>
  </si>
  <si>
    <t>Concept and Information Group Inc.</t>
  </si>
  <si>
    <t>The Press and Journal (Aberdeen and Aberdeenshire)</t>
  </si>
  <si>
    <t>DC Thomson &amp; Co Ltd</t>
  </si>
  <si>
    <t>Calgary Herald</t>
  </si>
  <si>
    <t>The Denver Post</t>
  </si>
  <si>
    <t>Sun.Star Pampanga</t>
  </si>
  <si>
    <t>SunStar Publishing Inc.</t>
  </si>
  <si>
    <t>Chicago Tribune</t>
  </si>
  <si>
    <t>The Straits Times</t>
  </si>
  <si>
    <t>SPH Media Limited</t>
  </si>
  <si>
    <t>News Ltd Australia - Main Mastheads</t>
  </si>
  <si>
    <t>Guardian Newspapers</t>
  </si>
  <si>
    <t>Stratford Press</t>
  </si>
  <si>
    <t>The Borneo Post (Sabah)</t>
  </si>
  <si>
    <t>The Globe and Mail (Ontario Edition)</t>
  </si>
  <si>
    <t>Regina Leader-Post</t>
  </si>
  <si>
    <t>Star2</t>
  </si>
  <si>
    <t>The Times-Tribune</t>
  </si>
  <si>
    <t>Times-Shamrock</t>
  </si>
  <si>
    <t>Business Day (Nigeria)</t>
  </si>
  <si>
    <t>The Chronicle</t>
  </si>
  <si>
    <t>APN News and Media</t>
  </si>
  <si>
    <t>The Guardian (USA)</t>
  </si>
  <si>
    <t>The Fiji Times</t>
  </si>
  <si>
    <t>The Hazleton Standard-Speaker</t>
  </si>
  <si>
    <t>The Dallas Morning News</t>
  </si>
  <si>
    <t>Dallas Morning News</t>
  </si>
  <si>
    <t>Irish Independent</t>
  </si>
  <si>
    <t>Elle (USA)</t>
  </si>
  <si>
    <t>Hearst US</t>
  </si>
  <si>
    <t>The Philadelphia Inquirer</t>
  </si>
  <si>
    <t>Philadelphia Inquirer</t>
  </si>
  <si>
    <t>The Republican Herald</t>
  </si>
  <si>
    <t>Edmonton Journal</t>
  </si>
  <si>
    <t>Imperial Valley Press</t>
  </si>
  <si>
    <t>Alberta Newspaper Group</t>
  </si>
  <si>
    <t>Waterloo Region Record</t>
  </si>
  <si>
    <t>The Daily Telegraph</t>
  </si>
  <si>
    <t>Daily Telegraph</t>
  </si>
  <si>
    <t>Chicago Tribune (Sunday)</t>
  </si>
  <si>
    <t>Vancouver Sun</t>
  </si>
  <si>
    <t>Montreal Gazette</t>
  </si>
  <si>
    <t>Calgary Sun</t>
  </si>
  <si>
    <t>Sun Media</t>
  </si>
  <si>
    <t>The Telegram (St. John's)</t>
  </si>
  <si>
    <t>The Gold Coast Bulletin</t>
  </si>
  <si>
    <t>The Guardian (Charlottetown)</t>
  </si>
  <si>
    <t>The Post</t>
  </si>
  <si>
    <t>delicious</t>
  </si>
  <si>
    <t>NewsLifeMedia</t>
  </si>
  <si>
    <t>Daily Express</t>
  </si>
  <si>
    <t>Reach PLC (UK)</t>
  </si>
  <si>
    <t>The Philadelphia Inquirer (South Jersey edition)</t>
  </si>
  <si>
    <t>The Georgia Straight</t>
  </si>
  <si>
    <t>Business Day</t>
  </si>
  <si>
    <t>The Manila Times</t>
  </si>
  <si>
    <t>The Guardian Australia</t>
  </si>
  <si>
    <t>Times Colonist</t>
  </si>
  <si>
    <t>Glacier Media</t>
  </si>
  <si>
    <t>Sun Star Bacolod</t>
  </si>
  <si>
    <t>The Globe and Mail (Prairie Edition)</t>
  </si>
  <si>
    <t>USA TODAY US Edition</t>
  </si>
  <si>
    <t>Ottawa Sun</t>
  </si>
  <si>
    <t>Lethbridge Herald</t>
  </si>
  <si>
    <t>Guitarist</t>
  </si>
  <si>
    <t>Future Plc</t>
  </si>
  <si>
    <t>Toronto Sun</t>
  </si>
  <si>
    <t>Classic Cars (UK)</t>
  </si>
  <si>
    <t>Bauer Media (UK)</t>
  </si>
  <si>
    <t>Hawke's Bay Today</t>
  </si>
  <si>
    <t>BusinessMirror</t>
  </si>
  <si>
    <t>NZ House &amp; Garden</t>
  </si>
  <si>
    <t>The Citizens' Voice</t>
  </si>
  <si>
    <t>Otago Daily Times</t>
  </si>
  <si>
    <t>Allied Press</t>
  </si>
  <si>
    <t>Bangkok Post</t>
  </si>
  <si>
    <t>Bangkok Post Public Company Limited</t>
  </si>
  <si>
    <t>The Globe and Mail (BC Edition)</t>
  </si>
  <si>
    <t>Shepparton News</t>
  </si>
  <si>
    <t>McPherson Media</t>
  </si>
  <si>
    <t>The Mail on Sunday</t>
  </si>
  <si>
    <t>dmg media (UK)</t>
  </si>
  <si>
    <t>Digital Camera World</t>
  </si>
  <si>
    <t>New Straits Times</t>
  </si>
  <si>
    <t>New Strait Times Press</t>
  </si>
  <si>
    <t>Daily Mirror</t>
  </si>
  <si>
    <t>The Herald</t>
  </si>
  <si>
    <t>Newsquest (Herald &amp; Times) Ltd.</t>
  </si>
  <si>
    <t>Windsor Star</t>
  </si>
  <si>
    <t>The Sun (Malaysia)</t>
  </si>
  <si>
    <t>The Sun Daily (Malaysia)</t>
  </si>
  <si>
    <t>The Day</t>
  </si>
  <si>
    <t>The Detroit News</t>
  </si>
  <si>
    <t>Daily Mirror (Sri Lanka)</t>
  </si>
  <si>
    <t>Wijeya Newspapers</t>
  </si>
  <si>
    <t>Sun.Star Cebu</t>
  </si>
  <si>
    <t>The Mercury News</t>
  </si>
  <si>
    <t>The Jerusalem Post</t>
  </si>
  <si>
    <t>Jerusalem Post</t>
  </si>
  <si>
    <t>The Province</t>
  </si>
  <si>
    <t>Saskatoon StarPhoenix</t>
  </si>
  <si>
    <t>Daily Mail</t>
  </si>
  <si>
    <t>New Zealand Listener</t>
  </si>
  <si>
    <t>Men's Health (UK)</t>
  </si>
  <si>
    <t>Hearst UK</t>
  </si>
  <si>
    <t>BBC Science Focus</t>
  </si>
  <si>
    <t>Pawtucket Times</t>
  </si>
  <si>
    <t>Bay of Plenty Times</t>
  </si>
  <si>
    <t>Maximum PC</t>
  </si>
  <si>
    <t>The Herald (South Africa)</t>
  </si>
  <si>
    <t>Sunday Times</t>
  </si>
  <si>
    <t>Sowetan</t>
  </si>
  <si>
    <t>Northwest Arkansas Democrat-Gazette</t>
  </si>
  <si>
    <t>USA TODAY International Edition</t>
  </si>
  <si>
    <t>The Peterborough Examiner</t>
  </si>
  <si>
    <t>Sunday Times (Sri Lanka)</t>
  </si>
  <si>
    <t>Prima (UK)</t>
  </si>
  <si>
    <t>The Hamilton Spectator</t>
  </si>
  <si>
    <t>Macworld (USA)</t>
  </si>
  <si>
    <t>Edmonton Sun</t>
  </si>
  <si>
    <t>Haymarket UK</t>
  </si>
  <si>
    <t>House Beautiful (UK)</t>
  </si>
  <si>
    <t>Deniliquin Pastoral Times</t>
  </si>
  <si>
    <t>The Independent</t>
  </si>
  <si>
    <t>Independent Digital News and Media Limited</t>
  </si>
  <si>
    <t>Daily Press</t>
  </si>
  <si>
    <t>The Sunday Post (Newcastle)</t>
  </si>
  <si>
    <t>Yorkshire Post</t>
  </si>
  <si>
    <t>JPI Media</t>
  </si>
  <si>
    <t>The London Free Press</t>
  </si>
  <si>
    <t>The Freeman</t>
  </si>
  <si>
    <t>The Capital</t>
  </si>
  <si>
    <t>Perthshire Advertiser</t>
  </si>
  <si>
    <t>Albuquerque Journal</t>
  </si>
  <si>
    <t>Scottish Daily Mail</t>
  </si>
  <si>
    <t>Chattanooga Times Free Press</t>
  </si>
  <si>
    <t>NZ Life &amp; Leisure</t>
  </si>
  <si>
    <t>NZ Lifestyle Magazine Group</t>
  </si>
  <si>
    <t>iCreate</t>
  </si>
  <si>
    <t>Dish</t>
  </si>
  <si>
    <t>The Globe and Mail (Alberta Edition)</t>
  </si>
  <si>
    <t>The Taos News</t>
  </si>
  <si>
    <t>Santa Fe New Mexican</t>
  </si>
  <si>
    <t>Ayrshire Post</t>
  </si>
  <si>
    <t>How It Works</t>
  </si>
  <si>
    <t>The Southland Times</t>
  </si>
  <si>
    <t>The Free Press Journal</t>
  </si>
  <si>
    <t>Yuma Sun</t>
  </si>
  <si>
    <t>The Guardian Weekly</t>
  </si>
  <si>
    <t>The Week - Junior</t>
  </si>
  <si>
    <t>Business Standard</t>
  </si>
  <si>
    <t>G2</t>
  </si>
  <si>
    <t>The Cairns Post</t>
  </si>
  <si>
    <t>Call &amp; Times</t>
  </si>
  <si>
    <t>Whanganui Chronicle</t>
  </si>
  <si>
    <t>Life &amp; Style Weekly</t>
  </si>
  <si>
    <t>Medicine Hat News</t>
  </si>
  <si>
    <t>The National - News</t>
  </si>
  <si>
    <t>International Media Investments</t>
  </si>
  <si>
    <t>Daily Dispatch</t>
  </si>
  <si>
    <t>The New York Review of Books</t>
  </si>
  <si>
    <t>Pharmacy Daily</t>
  </si>
  <si>
    <t>Business Publishing Group</t>
  </si>
  <si>
    <t>Daily Mail Weekend Magazine</t>
  </si>
  <si>
    <t>Wallpaper</t>
  </si>
  <si>
    <t>Esquire (USA)</t>
  </si>
  <si>
    <t>Computer Active (UK)</t>
  </si>
  <si>
    <t>Hartford Courant</t>
  </si>
  <si>
    <t>The Scotsman</t>
  </si>
  <si>
    <t>National Enquirer</t>
  </si>
  <si>
    <t>Belfast Telegraph</t>
  </si>
  <si>
    <t>The Daily Press (Timmins)</t>
  </si>
  <si>
    <t>Evening Standard Limited</t>
  </si>
  <si>
    <t>Travel Daily</t>
  </si>
  <si>
    <t>Mercury (Hobart)</t>
  </si>
  <si>
    <t>Harper's Bazaar (Singapore)</t>
  </si>
  <si>
    <t>SPH Media Limited (Magazines)</t>
  </si>
  <si>
    <t>Townsville Bulletin</t>
  </si>
  <si>
    <t>Daily Trust</t>
  </si>
  <si>
    <t>Media Trust Limited</t>
  </si>
  <si>
    <t>The Sun Times (Owen Sound)</t>
  </si>
  <si>
    <t>Orlando Sentinel</t>
  </si>
  <si>
    <t>Sunday Mail (UK)</t>
  </si>
  <si>
    <t>BBC Easy Cook Magazine</t>
  </si>
  <si>
    <t>Immediate Media Co</t>
  </si>
  <si>
    <t>Walker County Messenger</t>
  </si>
  <si>
    <t>Rome News-Tribune</t>
  </si>
  <si>
    <t>Sherbrooke Record</t>
  </si>
  <si>
    <t>MiNDFOOD (New Zealand)</t>
  </si>
  <si>
    <t>McHugh Media</t>
  </si>
  <si>
    <t>The Courier &amp; Advertiser (Fife Edition)</t>
  </si>
  <si>
    <t>The Australian Women's Weekly</t>
  </si>
  <si>
    <t>Irish Daily Mail</t>
  </si>
  <si>
    <t>T3</t>
  </si>
  <si>
    <t>BBC Wildlife Magazine</t>
  </si>
  <si>
    <t>Geelong Advertiser</t>
  </si>
  <si>
    <t>Mail &amp; Guardian</t>
  </si>
  <si>
    <t>Mail and Guardian</t>
  </si>
  <si>
    <t>What Car?</t>
  </si>
  <si>
    <t>The Star Early Edition</t>
  </si>
  <si>
    <t>African News Agency</t>
  </si>
  <si>
    <t>China Daily</t>
  </si>
  <si>
    <t>Mac|Life</t>
  </si>
  <si>
    <t>Cycling Plus</t>
  </si>
  <si>
    <t>Pittsburgh Post-Gazette</t>
  </si>
  <si>
    <t>Sunday Star-Times</t>
  </si>
  <si>
    <t>Manawatu Standard</t>
  </si>
  <si>
    <t>Reader's Digest Magazines Canada Limited</t>
  </si>
  <si>
    <t>Daily Star Sunday</t>
  </si>
  <si>
    <t>Reader's Digest Asia Pacific</t>
  </si>
  <si>
    <t>The Expositor (Brantford)</t>
  </si>
  <si>
    <t>Ideal Home (UK)</t>
  </si>
  <si>
    <t>The Northern Advocate</t>
  </si>
  <si>
    <t>Cape Times</t>
  </si>
  <si>
    <t>Canadian Living</t>
  </si>
  <si>
    <t>TVA Publications</t>
  </si>
  <si>
    <t>NewsChina</t>
  </si>
  <si>
    <t>Hindustan Times (Lucknow)</t>
  </si>
  <si>
    <t>HT Digital Streams Ltd</t>
  </si>
  <si>
    <t>Amateur Photographer</t>
  </si>
  <si>
    <t>Kelsey Publishing</t>
  </si>
  <si>
    <t>Olive Magazine</t>
  </si>
  <si>
    <t>Science Illustrated</t>
  </si>
  <si>
    <t>Nextmedia</t>
  </si>
  <si>
    <t>Sport</t>
  </si>
  <si>
    <t>Grazia (UK)</t>
  </si>
  <si>
    <t>Marlborough Express</t>
  </si>
  <si>
    <t>Kingston Whig-Standard</t>
  </si>
  <si>
    <t>BBC Top Gear Magazine</t>
  </si>
  <si>
    <t>Toronto Life</t>
  </si>
  <si>
    <t>The Niagara Falls Review</t>
  </si>
  <si>
    <t>Winnipeg Sun</t>
  </si>
  <si>
    <t>Practical Boat Owner</t>
  </si>
  <si>
    <t>Daily News</t>
  </si>
  <si>
    <t>The Scottish Mail on Sunday</t>
  </si>
  <si>
    <t>Gulf News</t>
  </si>
  <si>
    <t>Al Nisr Publishing LLC</t>
  </si>
  <si>
    <t>Harper’s Bazaar (Malaysia)</t>
  </si>
  <si>
    <t>The Sunday Mail (Zimbabwe)</t>
  </si>
  <si>
    <t>Zimpapers</t>
  </si>
  <si>
    <t>The Courier &amp; Advertiser (Perth and Perthshire Edition)</t>
  </si>
  <si>
    <t>Texarkana Gazette</t>
  </si>
  <si>
    <t>Daily Star</t>
  </si>
  <si>
    <t>Post</t>
  </si>
  <si>
    <t>In Touch (USA)</t>
  </si>
  <si>
    <t>The Observer (Sarnia)</t>
  </si>
  <si>
    <t>The Daily Courier</t>
  </si>
  <si>
    <t>The Pak Banker</t>
  </si>
  <si>
    <t>PC Pro</t>
  </si>
  <si>
    <t>Sunderland Echo</t>
  </si>
  <si>
    <t>The Observer</t>
  </si>
  <si>
    <t>The Courier &amp; Advertiser (Angus and Dundee)</t>
  </si>
  <si>
    <t>WWD Digital Daily</t>
  </si>
  <si>
    <t>Penske Media Corporation (USA)</t>
  </si>
  <si>
    <t>Homes &amp; Gardens</t>
  </si>
  <si>
    <t>Daily Record</t>
  </si>
  <si>
    <t>The Mercury News Weekend</t>
  </si>
  <si>
    <t>Gleaner Company</t>
  </si>
  <si>
    <t>Herald on Sunday</t>
  </si>
  <si>
    <t>The Asian Age</t>
  </si>
  <si>
    <t>Portsmouth News</t>
  </si>
  <si>
    <t>Runner's World (UK)</t>
  </si>
  <si>
    <t>Macworld</t>
  </si>
  <si>
    <t>IDG UK</t>
  </si>
  <si>
    <t>Cyclist</t>
  </si>
  <si>
    <t>Runner's World (USA)</t>
  </si>
  <si>
    <t>Heat (UK)</t>
  </si>
  <si>
    <t>Harper's Bazaar (UK)</t>
  </si>
  <si>
    <t>Times of Oman</t>
  </si>
  <si>
    <t>Newsweek International</t>
  </si>
  <si>
    <t>Newsweek Magazine</t>
  </si>
  <si>
    <t>The Week (US)</t>
  </si>
  <si>
    <t>The Week (USA)</t>
  </si>
  <si>
    <t>Glasgow Times</t>
  </si>
  <si>
    <t>Sun Sentinel Broward Edition</t>
  </si>
  <si>
    <t>Total Guitar</t>
  </si>
  <si>
    <t>Total Film</t>
  </si>
  <si>
    <t>India Today</t>
  </si>
  <si>
    <t>The Signal</t>
  </si>
  <si>
    <t>Daily Observer (Jamaica)</t>
  </si>
  <si>
    <t>Jamaica Observer Limited</t>
  </si>
  <si>
    <t>Cape Argus</t>
  </si>
  <si>
    <t>All About History</t>
  </si>
  <si>
    <t>The Mercury</t>
  </si>
  <si>
    <t>Kathimerini English</t>
  </si>
  <si>
    <t>New York Times France - Kathimerini SA</t>
  </si>
  <si>
    <t>Boston Herald</t>
  </si>
  <si>
    <t>Men's Fitness</t>
  </si>
  <si>
    <t>BBC Gardeners’ World Magazine</t>
  </si>
  <si>
    <t>220 Triathlon</t>
  </si>
  <si>
    <t>The Sunday Telegraph</t>
  </si>
  <si>
    <t>The Knitter</t>
  </si>
  <si>
    <t>The Citizen (Gauteng)</t>
  </si>
  <si>
    <t>The Citizen</t>
  </si>
  <si>
    <t>BBC Music Magazine</t>
  </si>
  <si>
    <t>Money</t>
  </si>
  <si>
    <t>The Morning Call</t>
  </si>
  <si>
    <t>Sun Sentinel Palm Beach Edition</t>
  </si>
  <si>
    <t>Hindustan Times (Chandigarh)</t>
  </si>
  <si>
    <t>Hindustan Times (Delhi)</t>
  </si>
  <si>
    <t>Penticton Herald</t>
  </si>
  <si>
    <t>The Washington Post Sunday</t>
  </si>
  <si>
    <t>Starkville Daily News</t>
  </si>
  <si>
    <t>The Star Late Edition</t>
  </si>
  <si>
    <t>Good Housekeeping (UK)</t>
  </si>
  <si>
    <t>Global Times</t>
  </si>
  <si>
    <t>Country Walking Magazine (UK)</t>
  </si>
  <si>
    <t>Bird Watching (UK)</t>
  </si>
  <si>
    <t>UNCUT</t>
  </si>
  <si>
    <t>Living Etc</t>
  </si>
  <si>
    <t>Mojo (UK)</t>
  </si>
  <si>
    <t>Classic Ford</t>
  </si>
  <si>
    <t>OK! (UK)</t>
  </si>
  <si>
    <t>The Jewish Chronicle</t>
  </si>
  <si>
    <t>Khaleej Times</t>
  </si>
  <si>
    <t>Smithsonian Magazine</t>
  </si>
  <si>
    <t>Chronicle (Zimbabwe)</t>
  </si>
  <si>
    <t>Baltimore Sun Sunday</t>
  </si>
  <si>
    <t>Cosmopolitan (UK)</t>
  </si>
  <si>
    <t>Woman (UK)</t>
  </si>
  <si>
    <t>Forbes</t>
  </si>
  <si>
    <t>Forbes Media LLC</t>
  </si>
  <si>
    <t>BBC Good Food Magazine</t>
  </si>
  <si>
    <t>SoundMag</t>
  </si>
  <si>
    <t>4squaremedia</t>
  </si>
  <si>
    <t>that's life (Australia)</t>
  </si>
  <si>
    <t>Sunday Express</t>
  </si>
  <si>
    <t>Classics World</t>
  </si>
  <si>
    <t>FourFourTwo</t>
  </si>
  <si>
    <t>Rail (UK)</t>
  </si>
  <si>
    <t>Deccan Chronicle</t>
  </si>
  <si>
    <t>El Dorado News-Times</t>
  </si>
  <si>
    <t>YOU (South Africa)</t>
  </si>
  <si>
    <t>Media 24 Magazines</t>
  </si>
  <si>
    <t>Model Rail (UK)</t>
  </si>
  <si>
    <t>Garden Answers (UK)</t>
  </si>
  <si>
    <t>Style at Home (UK)</t>
  </si>
  <si>
    <t>Country Living (UK)</t>
  </si>
  <si>
    <t>Rugby World</t>
  </si>
  <si>
    <t>Mac Format</t>
  </si>
  <si>
    <t>Canadian Running</t>
  </si>
  <si>
    <t>Gripped Publishing Inc.</t>
  </si>
  <si>
    <t>Rotorua Daily Post</t>
  </si>
  <si>
    <t>Computer Music</t>
  </si>
  <si>
    <t>Practical Classics (UK)</t>
  </si>
  <si>
    <t>The Citizen (KZN)</t>
  </si>
  <si>
    <t>Philadelphia Daily News</t>
  </si>
  <si>
    <t>Future Music</t>
  </si>
  <si>
    <t>Western Mail</t>
  </si>
  <si>
    <t>The Standard Journal</t>
  </si>
  <si>
    <t>Jetgala</t>
  </si>
  <si>
    <t>The Atlanta Journal-Constitution</t>
  </si>
  <si>
    <t>Atlanta Journal-Constitution</t>
  </si>
  <si>
    <t>Travel</t>
  </si>
  <si>
    <t>Sunday Mirror</t>
  </si>
  <si>
    <t>Ashbourne News Telegraph</t>
  </si>
  <si>
    <t>Hartford Courant (Sunday)</t>
  </si>
  <si>
    <t>China Daily (Hong Kong)</t>
  </si>
  <si>
    <t>The Morning Call (Sunday)</t>
  </si>
  <si>
    <t>Business Today</t>
  </si>
  <si>
    <t>Hindustan Times (Gurugram) - City</t>
  </si>
  <si>
    <t>Money Magazine Australia</t>
  </si>
  <si>
    <t>Rainmaker Group</t>
  </si>
  <si>
    <t>China Daily Global Edition (USA)</t>
  </si>
  <si>
    <t>Qatar Tribune</t>
  </si>
  <si>
    <t>AlWatan (Qatar)</t>
  </si>
  <si>
    <t>Gulf Times</t>
  </si>
  <si>
    <t>GPPC (Qatar)</t>
  </si>
  <si>
    <t>Sunday Tribune</t>
  </si>
  <si>
    <t>Hindustan Times (Jalandhar)</t>
  </si>
  <si>
    <t>The Herald (Zimbabwe)</t>
  </si>
  <si>
    <t>Coventry Telegraph</t>
  </si>
  <si>
    <t>TV Times</t>
  </si>
  <si>
    <t>Closer (UK)</t>
  </si>
  <si>
    <t>Dayton Daily News</t>
  </si>
  <si>
    <t>Yachting Monthly</t>
  </si>
  <si>
    <t>Fiji Sun</t>
  </si>
  <si>
    <t>Fiji News</t>
  </si>
  <si>
    <t>LOSE IT!</t>
  </si>
  <si>
    <t>Variety</t>
  </si>
  <si>
    <t>ES Magazine</t>
  </si>
  <si>
    <t>Daily Press (Sunday)</t>
  </si>
  <si>
    <t>Design Anthology - Asia Pacific Edition</t>
  </si>
  <si>
    <t>Fifth Black Media</t>
  </si>
  <si>
    <t>Malta Independent</t>
  </si>
  <si>
    <t>Empire (UK)</t>
  </si>
  <si>
    <t>Harper's Bazaar (USA)</t>
  </si>
  <si>
    <t>Asian Geographic</t>
  </si>
  <si>
    <t>Asian Geographic Magazines Pte Ltd</t>
  </si>
  <si>
    <t>MoreBikes</t>
  </si>
  <si>
    <t>Mortons Media Group Ltd.</t>
  </si>
  <si>
    <t>Classic Rock</t>
  </si>
  <si>
    <t>Tatler Hong Kong</t>
  </si>
  <si>
    <t>Tatler Asia Limited</t>
  </si>
  <si>
    <t>Cycling Weekly</t>
  </si>
  <si>
    <t>The Catoosa County News</t>
  </si>
  <si>
    <t>Marysville Appeal-Democrat</t>
  </si>
  <si>
    <t>GQ (South Africa)</t>
  </si>
  <si>
    <t>HT City</t>
  </si>
  <si>
    <t>Hindustan Times (Gurugram)</t>
  </si>
  <si>
    <t>Millennium Post</t>
  </si>
  <si>
    <t>FFD Information Solutions</t>
  </si>
  <si>
    <t>25 Beautiful Homes</t>
  </si>
  <si>
    <t>Condé Nast House &amp; Garden</t>
  </si>
  <si>
    <t>HT Cafe</t>
  </si>
  <si>
    <t>The Field</t>
  </si>
  <si>
    <t>Classic Porsche</t>
  </si>
  <si>
    <t>Macau Daily Times</t>
  </si>
  <si>
    <t>The Business Travel Magazine</t>
  </si>
  <si>
    <t>BMI Publishing</t>
  </si>
  <si>
    <t>Gay Times Magazine</t>
  </si>
  <si>
    <t>Gay Times Ltd.</t>
  </si>
  <si>
    <t>Modern Dog (Canada)</t>
  </si>
  <si>
    <t>Modern Dog inc.</t>
  </si>
  <si>
    <t>Hindustan Times ST (Mumbai)</t>
  </si>
  <si>
    <t>Sunday Sun</t>
  </si>
  <si>
    <t>BBC History Magazine</t>
  </si>
  <si>
    <t>Stirling Observer</t>
  </si>
  <si>
    <t>The Korea Times</t>
  </si>
  <si>
    <t>The Korea Times Co.</t>
  </si>
  <si>
    <t>Panay News</t>
  </si>
  <si>
    <t>Classic Sports Car</t>
  </si>
  <si>
    <t>Frankie</t>
  </si>
  <si>
    <t>TV &amp; Satellite Week</t>
  </si>
  <si>
    <t>Women's Health (UK)</t>
  </si>
  <si>
    <t>Sunday News (Zimbabwe)</t>
  </si>
  <si>
    <t>The Intelligencer (Belleville)</t>
  </si>
  <si>
    <t>South Florida Sun-Sentinel Palm Beach (Sunday)</t>
  </si>
  <si>
    <t>Tempo</t>
  </si>
  <si>
    <t>PCWorld (USA)</t>
  </si>
  <si>
    <t>Hindustan Times (Ranchi)</t>
  </si>
  <si>
    <t>BBC Countryfile Magazine</t>
  </si>
  <si>
    <t>Porterville Recorder</t>
  </si>
  <si>
    <t>Best</t>
  </si>
  <si>
    <t>ELLE (Canada)</t>
  </si>
  <si>
    <t>KO Media II</t>
  </si>
  <si>
    <t>Bristol Post</t>
  </si>
  <si>
    <t>RTE Commercial Enterprises Limited</t>
  </si>
  <si>
    <t>Business Traveler (USA)</t>
  </si>
  <si>
    <t>Perry Publishing Ltd.</t>
  </si>
  <si>
    <t>Business Traveller (Asia-Pacific)</t>
  </si>
  <si>
    <t>Baltimore Sun</t>
  </si>
  <si>
    <t>Food and Travel (UK)</t>
  </si>
  <si>
    <t>Food &amp; Travel</t>
  </si>
  <si>
    <t>Kuwait Times</t>
  </si>
  <si>
    <t>Kuwait Times Publishing House</t>
  </si>
  <si>
    <t>Photo Plus</t>
  </si>
  <si>
    <t>Steam Railway (UK)</t>
  </si>
  <si>
    <t>Modern Cat</t>
  </si>
  <si>
    <t>NPhoto</t>
  </si>
  <si>
    <t>The Walrus</t>
  </si>
  <si>
    <t>POST Newspapers</t>
  </si>
  <si>
    <t>BBC Sky at Night Magazine</t>
  </si>
  <si>
    <t>Daily Nation Newspaper</t>
  </si>
  <si>
    <t>Daily Nation</t>
  </si>
  <si>
    <t>Trail (UK)</t>
  </si>
  <si>
    <t>Canadian Geographic</t>
  </si>
  <si>
    <t>The Royal Canadian Geographical Society</t>
  </si>
  <si>
    <t>BIKE (UK)</t>
  </si>
  <si>
    <t>The Sunday Post (Inverness)</t>
  </si>
  <si>
    <t>Men's Journal</t>
  </si>
  <si>
    <t>Men's Health (USA)</t>
  </si>
  <si>
    <t>History of War</t>
  </si>
  <si>
    <t>Western Morning News</t>
  </si>
  <si>
    <t>Western Daily Press</t>
  </si>
  <si>
    <t>Style at Home</t>
  </si>
  <si>
    <t>Orlando Sentinel (Sunday)</t>
  </si>
  <si>
    <t>Leicester Mercury</t>
  </si>
  <si>
    <t>Prevention (Australia)</t>
  </si>
  <si>
    <t>Dumfries &amp; Galloway Standard</t>
  </si>
  <si>
    <t>American Outdoor Guide</t>
  </si>
  <si>
    <t>Engaged Media</t>
  </si>
  <si>
    <t>EDGE</t>
  </si>
  <si>
    <t>Arab News</t>
  </si>
  <si>
    <t>Saudi Research and Marketing Group (SRMG)</t>
  </si>
  <si>
    <t>Westside Eagle-Observer</t>
  </si>
  <si>
    <t>Manchester Evening News</t>
  </si>
  <si>
    <t>The Japan News by The Yomiuri Shimbun</t>
  </si>
  <si>
    <t>The Japan News by Yomiuri Shimbun</t>
  </si>
  <si>
    <t>Runcorn &amp; Widnes Weekly News</t>
  </si>
  <si>
    <t>The Pilot News</t>
  </si>
  <si>
    <t>The Independent on Saturday</t>
  </si>
  <si>
    <t>Stabroek News</t>
  </si>
  <si>
    <t>Guyana Publications</t>
  </si>
  <si>
    <t>Techlife News</t>
  </si>
  <si>
    <t>AppleMagazine</t>
  </si>
  <si>
    <t>Burton Mail</t>
  </si>
  <si>
    <t>MiNDFOOD</t>
  </si>
  <si>
    <t>Daily Sabah (Turkey)</t>
  </si>
  <si>
    <t>Daily Sabah</t>
  </si>
  <si>
    <t>The Sunday Guardian</t>
  </si>
  <si>
    <t>Göteborgs-Posten</t>
  </si>
  <si>
    <t>Stampen Local Media</t>
  </si>
  <si>
    <t>The Irish Mail on Sunday</t>
  </si>
  <si>
    <t>Shanghai Daily</t>
  </si>
  <si>
    <t>The Weekly Vista</t>
  </si>
  <si>
    <t>Arab Times</t>
  </si>
  <si>
    <t>Dar Al Seyassah</t>
  </si>
  <si>
    <t>South Wales Echo</t>
  </si>
  <si>
    <t>Good Housekeeping (USA)</t>
  </si>
  <si>
    <t>RDA Digital LLC</t>
  </si>
  <si>
    <t>The Non-League Football Paper</t>
  </si>
  <si>
    <t>Greenways Publishing</t>
  </si>
  <si>
    <t>BC Business Magazine</t>
  </si>
  <si>
    <t>Canada Wide Media Limited</t>
  </si>
  <si>
    <t>Fashion (Canada)</t>
  </si>
  <si>
    <t>Adventure</t>
  </si>
  <si>
    <t>Standard-Freeholder (Cornwall)</t>
  </si>
  <si>
    <t>Town &amp; Country (USA)</t>
  </si>
  <si>
    <t>Prevention (USA)</t>
  </si>
  <si>
    <t>The Insider's Guide to New Zealand</t>
  </si>
  <si>
    <t>Bicycling (USA)</t>
  </si>
  <si>
    <t>South Florida Sun-Sentinel (Sunday)</t>
  </si>
  <si>
    <t>Business Traveller</t>
  </si>
  <si>
    <t>Hindustan Times (Lucknow) - Live</t>
  </si>
  <si>
    <t>Halifax Courier</t>
  </si>
  <si>
    <t>Metal Hammer (UK)</t>
  </si>
  <si>
    <t>Build It</t>
  </si>
  <si>
    <t>Castle Media</t>
  </si>
  <si>
    <t>Oman Daily Observer</t>
  </si>
  <si>
    <t>Oman Daily/Oman Observer</t>
  </si>
  <si>
    <t>Muscat Daily</t>
  </si>
  <si>
    <t>Apex Press and Publishing</t>
  </si>
  <si>
    <t>Daily Southtown</t>
  </si>
  <si>
    <t>American Fine Art Magazine</t>
  </si>
  <si>
    <t>International Artist</t>
  </si>
  <si>
    <t>Business Spotlight</t>
  </si>
  <si>
    <t>ELLE (UK)</t>
  </si>
  <si>
    <t>Hindustan Times ST (Jaipur)</t>
  </si>
  <si>
    <t>The Phnom Penh Post</t>
  </si>
  <si>
    <t>Post Media Co., Ltd.</t>
  </si>
  <si>
    <t>Architecture Australia</t>
  </si>
  <si>
    <t>Architecture Media</t>
  </si>
  <si>
    <t>Car (South Africa)</t>
  </si>
  <si>
    <t>Ramsay Media</t>
  </si>
  <si>
    <t>Octane</t>
  </si>
  <si>
    <t>Autovia</t>
  </si>
  <si>
    <t>Derby Telegraph</t>
  </si>
  <si>
    <t>Times Chronicle &amp; Public Spirit</t>
  </si>
  <si>
    <t>Just Cross Stitch</t>
  </si>
  <si>
    <t>Annie's Publishing</t>
  </si>
  <si>
    <t>Huddersfield Daily Examiner</t>
  </si>
  <si>
    <t>Irish Daily Mirror</t>
  </si>
  <si>
    <t>Linux Format</t>
  </si>
  <si>
    <t>Gulf Today</t>
  </si>
  <si>
    <t>Dar AlKhaleej</t>
  </si>
  <si>
    <t>Australian Geographic</t>
  </si>
  <si>
    <t>Australian Geographic Holdings Pty LTD</t>
  </si>
  <si>
    <t>SP's Aviation</t>
  </si>
  <si>
    <t>Daily Mirror (Northern Ireland)</t>
  </si>
  <si>
    <t>Poets and Writers</t>
  </si>
  <si>
    <t>Poets &amp; Writers, Inc.</t>
  </si>
  <si>
    <t>Air Canada enRoute</t>
  </si>
  <si>
    <t>Bookmark Content</t>
  </si>
  <si>
    <t>DestinAsian</t>
  </si>
  <si>
    <t>Home Journal</t>
  </si>
  <si>
    <t>Home Journal Limited</t>
  </si>
  <si>
    <t>Nottingham Post</t>
  </si>
  <si>
    <t>Asian Journeys</t>
  </si>
  <si>
    <t>FCowan Media</t>
  </si>
  <si>
    <t>Woman's Day (USA)</t>
  </si>
  <si>
    <t>Car and Driver (USA)</t>
  </si>
  <si>
    <t>Popular Mechanics (USA)</t>
  </si>
  <si>
    <t>Wynn Magazine</t>
  </si>
  <si>
    <t>Niche Media Holdings</t>
  </si>
  <si>
    <t>Fortean Times</t>
  </si>
  <si>
    <t>Beckett Sports Card Monthly</t>
  </si>
  <si>
    <t>Beckett Collectibles Inc.</t>
  </si>
  <si>
    <t>The Scarborough News</t>
  </si>
  <si>
    <t>PC GAMER (UK)</t>
  </si>
  <si>
    <t>The UB Post</t>
  </si>
  <si>
    <t>Mongol News Group</t>
  </si>
  <si>
    <t>Crochet World</t>
  </si>
  <si>
    <t>Birmingham Post</t>
  </si>
  <si>
    <t>Policy</t>
  </si>
  <si>
    <t>The Journal</t>
  </si>
  <si>
    <t>City Times</t>
  </si>
  <si>
    <t>Indonesia Expat</t>
  </si>
  <si>
    <t>Weekend Express</t>
  </si>
  <si>
    <t>Amateur Gardening</t>
  </si>
  <si>
    <t>Sea Angler (UK)</t>
  </si>
  <si>
    <t>YP Magazine</t>
  </si>
  <si>
    <t>Bath Chronicle</t>
  </si>
  <si>
    <t>Hindustan Times (Ranchi) - Live</t>
  </si>
  <si>
    <t>Rochdale Observer</t>
  </si>
  <si>
    <t>Hindustan Times (Patiala)</t>
  </si>
  <si>
    <t>The Phoenix</t>
  </si>
  <si>
    <t>Robb Report (USA)</t>
  </si>
  <si>
    <t>Hindustan Times (Bathinda)</t>
  </si>
  <si>
    <t>Hindustan Times (Amritsar)</t>
  </si>
  <si>
    <t>Qantas</t>
  </si>
  <si>
    <t>Inuit Art Quarterly</t>
  </si>
  <si>
    <t>Inuit Art Foundation</t>
  </si>
  <si>
    <t>Houses</t>
  </si>
  <si>
    <t>The Free Press (Corowa)</t>
  </si>
  <si>
    <t>Airdrie &amp; Coatbridge Advertiser</t>
  </si>
  <si>
    <t>Australian ProPhoto</t>
  </si>
  <si>
    <t>911 Porsche World</t>
  </si>
  <si>
    <t>Northern Berks Patriot Item</t>
  </si>
  <si>
    <t>Journal Register Company</t>
  </si>
  <si>
    <t>Stabroek News Sunday</t>
  </si>
  <si>
    <t>Beijing Review</t>
  </si>
  <si>
    <t>Global Times - Weekend</t>
  </si>
  <si>
    <t>National Geographic Traveller (UK)</t>
  </si>
  <si>
    <t>APL Media Ltd</t>
  </si>
  <si>
    <t>DA MAN</t>
  </si>
  <si>
    <t>Tri-County Vanguard</t>
  </si>
  <si>
    <t>Post-Tribune</t>
  </si>
  <si>
    <t>Simcoe Reformer</t>
  </si>
  <si>
    <t>Rotman Management Magazine</t>
  </si>
  <si>
    <t>AQ: Australian Quarterly</t>
  </si>
  <si>
    <t>Australian Institute of Policy and Science</t>
  </si>
  <si>
    <t>Wishaw Press</t>
  </si>
  <si>
    <t>Dataquest</t>
  </si>
  <si>
    <t>Prestige (Singapore)</t>
  </si>
  <si>
    <t>Burda Singapore</t>
  </si>
  <si>
    <t>Identity</t>
  </si>
  <si>
    <t>Motivate Media Group (UAE)</t>
  </si>
  <si>
    <t>New Zealand Marketing</t>
  </si>
  <si>
    <t>Porthole Cruise and Travel</t>
  </si>
  <si>
    <t>PPI Group</t>
  </si>
  <si>
    <t>Gulf Times Sport</t>
  </si>
  <si>
    <t>Walking New Zealand</t>
  </si>
  <si>
    <t>Hindustan Times (Patna) - Live</t>
  </si>
  <si>
    <t>Food Network Magazine (USA)</t>
  </si>
  <si>
    <t>China Today (English)</t>
  </si>
  <si>
    <t>Cross Stitcher</t>
  </si>
  <si>
    <t>Warners Group Publications</t>
  </si>
  <si>
    <t>Canadian Wildlife</t>
  </si>
  <si>
    <t>Canadian Wildlife Federation</t>
  </si>
  <si>
    <t>3D World</t>
  </si>
  <si>
    <t>Best Home (Canada)</t>
  </si>
  <si>
    <t>Best Home Canada</t>
  </si>
  <si>
    <t>The Galloway News</t>
  </si>
  <si>
    <t>All About Space</t>
  </si>
  <si>
    <t>Female (Singapore)</t>
  </si>
  <si>
    <t>West Lothian Courier</t>
  </si>
  <si>
    <t>HGTV Magazine</t>
  </si>
  <si>
    <t>Sunday People</t>
  </si>
  <si>
    <t>The Goderich Signal-Star</t>
  </si>
  <si>
    <t>Beckett Baseball</t>
  </si>
  <si>
    <t>Viet Nam News</t>
  </si>
  <si>
    <t>Vietnam News Agency</t>
  </si>
  <si>
    <t>Libero</t>
  </si>
  <si>
    <t>Solitaire (Singapore)</t>
  </si>
  <si>
    <t>Sunday Mirror (Northern Ireland)</t>
  </si>
  <si>
    <t>The Malta Business Weekly</t>
  </si>
  <si>
    <t>Manawatu Guardian</t>
  </si>
  <si>
    <t>HT Navi Mumbai Live</t>
  </si>
  <si>
    <t>Western Morning News (Saturday)</t>
  </si>
  <si>
    <t>go! Platteland</t>
  </si>
  <si>
    <t>The People's Friend</t>
  </si>
  <si>
    <t>DC Thomson Magazines</t>
  </si>
  <si>
    <t>Robb Report Singapore</t>
  </si>
  <si>
    <t>Indochine Media Pte. Ltd</t>
  </si>
  <si>
    <t>Golf Asia</t>
  </si>
  <si>
    <t>Asian Diver (English)</t>
  </si>
  <si>
    <t>Global Asia</t>
  </si>
  <si>
    <t>East Asia Foundation</t>
  </si>
  <si>
    <t>Bike India</t>
  </si>
  <si>
    <t>La Semana</t>
  </si>
  <si>
    <t>World Soccer</t>
  </si>
  <si>
    <t>Business Traveller (Middle East)</t>
  </si>
  <si>
    <t>Canada's History</t>
  </si>
  <si>
    <t>Pride Life Magazine</t>
  </si>
  <si>
    <t>Maclean's</t>
  </si>
  <si>
    <t>Le Figaro</t>
  </si>
  <si>
    <t>Wild</t>
  </si>
  <si>
    <t>China Economist</t>
  </si>
  <si>
    <t>The Football League Paper</t>
  </si>
  <si>
    <t>Uxbridge Gazette</t>
  </si>
  <si>
    <t>L'Equipe</t>
  </si>
  <si>
    <t>Corriere della Sera</t>
  </si>
  <si>
    <t>RCS Media Group</t>
  </si>
  <si>
    <t>24 Sata</t>
  </si>
  <si>
    <t>The World of Chinese</t>
  </si>
  <si>
    <t>SP's Airbuz</t>
  </si>
  <si>
    <t>Mundo Deportivo</t>
  </si>
  <si>
    <t>Shin Min Daily News</t>
  </si>
  <si>
    <t>Le Temps</t>
  </si>
  <si>
    <t>Le Temps SA</t>
  </si>
  <si>
    <t>Financial Mirror (Cyprus)</t>
  </si>
  <si>
    <t>Financial Mirror</t>
  </si>
  <si>
    <t>MEN'S NON-NO（メンズノンノ）</t>
  </si>
  <si>
    <t>Media Do International</t>
  </si>
  <si>
    <t>Southport Visiter</t>
  </si>
  <si>
    <t>Ruislip &amp; Eastcote &amp; Northwood Gazette</t>
  </si>
  <si>
    <t>Harefield Gazette</t>
  </si>
  <si>
    <t>Architecture &amp; Design</t>
  </si>
  <si>
    <t>O Jogo</t>
  </si>
  <si>
    <t>Global Media</t>
  </si>
  <si>
    <t>Cofina</t>
  </si>
  <si>
    <t>Zeta Digital</t>
  </si>
  <si>
    <t>Hufvudstadsbladet</t>
  </si>
  <si>
    <t>KSF Media</t>
  </si>
  <si>
    <t>Het Belang van Limburg</t>
  </si>
  <si>
    <t>Emirates Woman</t>
  </si>
  <si>
    <t>Prisa</t>
  </si>
  <si>
    <t>Woman's Weekly (UK)</t>
  </si>
  <si>
    <t>Harvard Business Review (China)</t>
  </si>
  <si>
    <t>Der Tagesspiegel</t>
  </si>
  <si>
    <t>Quebecor Media</t>
  </si>
  <si>
    <t>El Pais Uruguay</t>
  </si>
  <si>
    <t>Country Living (USA)</t>
  </si>
  <si>
    <t>Clarín</t>
  </si>
  <si>
    <t>Ole / Clarin / La Razon</t>
  </si>
  <si>
    <t>ABC (Sevilla)</t>
  </si>
  <si>
    <t>Vocento</t>
  </si>
  <si>
    <t>La Nacion</t>
  </si>
  <si>
    <t>Diario de Sevilla</t>
  </si>
  <si>
    <t>Grupo Joly</t>
  </si>
  <si>
    <t>YOU</t>
  </si>
  <si>
    <t>DRIFT Travel magazine</t>
  </si>
  <si>
    <t>Avenue Media</t>
  </si>
  <si>
    <t>Primera Hora</t>
  </si>
  <si>
    <t>El Nuevo Dia</t>
  </si>
  <si>
    <t>El Colombiano</t>
  </si>
  <si>
    <t>Sette</t>
  </si>
  <si>
    <t>RCS Media Magazines</t>
  </si>
  <si>
    <t>Il Sole 24 Ore</t>
  </si>
  <si>
    <t>The Gananoque Reporter</t>
  </si>
  <si>
    <t>ABC</t>
  </si>
  <si>
    <t>Marie Claire (HK)</t>
  </si>
  <si>
    <t>ZYC Holding No.1 Limited</t>
  </si>
  <si>
    <t>Cosmopolitan (India)</t>
  </si>
  <si>
    <t>Groupe Capitales Media</t>
  </si>
  <si>
    <t>Jornal de Angola</t>
  </si>
  <si>
    <t>Edicoes Novembro</t>
  </si>
  <si>
    <t>Live</t>
  </si>
  <si>
    <t>Svenska Dagbladet</t>
  </si>
  <si>
    <t>Summa</t>
  </si>
  <si>
    <t>Editorial San Jose</t>
  </si>
  <si>
    <t>West Sussex Gazette</t>
  </si>
  <si>
    <t>Aldershot News &amp; Mail</t>
  </si>
  <si>
    <t>Le Devoir</t>
  </si>
  <si>
    <t>Abendzeitung München</t>
  </si>
  <si>
    <t>Corriere della Sera (Roma)</t>
  </si>
  <si>
    <t>Revista Ñ</t>
  </si>
  <si>
    <t>El Universal</t>
  </si>
  <si>
    <t>Storica National Geographic</t>
  </si>
  <si>
    <t>RBA (Spain)</t>
  </si>
  <si>
    <t>VOGUE France</t>
  </si>
  <si>
    <t>Conde Nast France</t>
  </si>
  <si>
    <t>El Sol del Centro</t>
  </si>
  <si>
    <t>Organizacion Editorial Mexicana</t>
  </si>
  <si>
    <t>Peiner Allgemeine Zeitung</t>
  </si>
  <si>
    <t>Madsack Market Solutions GmbH</t>
  </si>
  <si>
    <t>Society (France)</t>
  </si>
  <si>
    <t>So Press</t>
  </si>
  <si>
    <t>Vanity Fair (Italy)</t>
  </si>
  <si>
    <t>Conde Nast Italy</t>
  </si>
  <si>
    <t>Neue Zurcher Zeitung</t>
  </si>
  <si>
    <t>L'Express (France)</t>
  </si>
  <si>
    <t>Spartacus Traveler</t>
  </si>
  <si>
    <t>DMA Deutsche Media Agentur &amp; Verlag GmbH</t>
  </si>
  <si>
    <t>Focus (Italy)</t>
  </si>
  <si>
    <t>Mondadori Scienza</t>
  </si>
  <si>
    <t>L'Obs</t>
  </si>
  <si>
    <t>Le Nouvel Observateur</t>
  </si>
  <si>
    <t>Angora</t>
  </si>
  <si>
    <t>Tygodnik Angora</t>
  </si>
  <si>
    <t>Politiken</t>
  </si>
  <si>
    <t>JP/Politikens Hus A/S</t>
  </si>
  <si>
    <t>El Nuevo Día</t>
  </si>
  <si>
    <t>El Diario de Juárez</t>
  </si>
  <si>
    <t>Publicaciones e Impresos Pasos del Norte</t>
  </si>
  <si>
    <t>Popular Archaeology</t>
  </si>
  <si>
    <t>China Business News</t>
  </si>
  <si>
    <t>Die Presse</t>
  </si>
  <si>
    <t>Neue Pressegesellschaft</t>
  </si>
  <si>
    <t>Esprit Yoga</t>
  </si>
  <si>
    <t>Esprit Yoga Editions</t>
  </si>
  <si>
    <t>Libération</t>
  </si>
  <si>
    <t>Liberation</t>
  </si>
  <si>
    <t>Cathay</t>
  </si>
  <si>
    <t>Car and Driver (Spain)</t>
  </si>
  <si>
    <t>Hearst Espana, SL</t>
  </si>
  <si>
    <t>Neue Zürcher Zeitung</t>
  </si>
  <si>
    <t>Folha de S.Paulo</t>
  </si>
  <si>
    <t>El Sol de Toluca</t>
  </si>
  <si>
    <t>Diario de Queretaro</t>
  </si>
  <si>
    <t>El Diario de El Paso</t>
  </si>
  <si>
    <t>Men's Health (Spain)</t>
  </si>
  <si>
    <t>Conde Nast Traveller (Italy)</t>
  </si>
  <si>
    <t>Betty Magazine</t>
  </si>
  <si>
    <t>La Lettura</t>
  </si>
  <si>
    <t>Leipziger Volkszeitung</t>
  </si>
  <si>
    <t>Mundo Deportivo (Gipuzkoa)</t>
  </si>
  <si>
    <t>Ouest France (Mayenne)</t>
  </si>
  <si>
    <t>Societe Ouest-France</t>
  </si>
  <si>
    <t>Geislinger Zeitung</t>
  </si>
  <si>
    <t>Schwäbische Zeitung (Ravensburg / Weingarten)</t>
  </si>
  <si>
    <t>Le Monde du Camping-Car</t>
  </si>
  <si>
    <t>Editions Lariviere</t>
  </si>
  <si>
    <t>Le Temps (Tunisia)</t>
  </si>
  <si>
    <t>Dar Assabah</t>
  </si>
  <si>
    <t>Mundo Deportivo (Barcelona)</t>
  </si>
  <si>
    <t>Rheinische Post Hilden</t>
  </si>
  <si>
    <t>Rheinische Post</t>
  </si>
  <si>
    <t>Hannoversche Allgemeine</t>
  </si>
  <si>
    <t>ABC (1ª Edición)</t>
  </si>
  <si>
    <t>El Informador</t>
  </si>
  <si>
    <t>Il Foglio Quotidiano</t>
  </si>
  <si>
    <t>Suddeutsche Zeitung Deutschland-Ausgabe</t>
  </si>
  <si>
    <t>Sueddeutsche Zeitung</t>
  </si>
  <si>
    <t>La Opinión</t>
  </si>
  <si>
    <t>Impremedia</t>
  </si>
  <si>
    <t>China Finance</t>
  </si>
  <si>
    <t>Boa Onda</t>
  </si>
  <si>
    <t>Diario La Prensa</t>
  </si>
  <si>
    <t>Grupo OPSA</t>
  </si>
  <si>
    <t>Ouest France (Loudéac / Rostrenen)</t>
  </si>
  <si>
    <t>laRegione</t>
  </si>
  <si>
    <t>Regiopress SA</t>
  </si>
  <si>
    <t>World Journal LLC</t>
  </si>
  <si>
    <t>Mundo Deportivo (At. Madrid)</t>
  </si>
  <si>
    <t>Naftemporiki</t>
  </si>
  <si>
    <t>Mundo Deportivo (Bizkaia-Araba)</t>
  </si>
  <si>
    <t>Nice-Matin (Nice Littoral et Vallées)</t>
  </si>
  <si>
    <t>AD</t>
  </si>
  <si>
    <t>O Estado</t>
  </si>
  <si>
    <t>La Vanguardia</t>
  </si>
  <si>
    <t>Thüringer Allgemeine (Mühlhausen)</t>
  </si>
  <si>
    <t>El Periódico Aragón</t>
  </si>
  <si>
    <t>AS (Baleares)</t>
  </si>
  <si>
    <t>Vitbichi</t>
  </si>
  <si>
    <t>Diario de Noticias (Spain)</t>
  </si>
  <si>
    <t>Zeroa Multimedia</t>
  </si>
  <si>
    <t>La Voz de Galicia</t>
  </si>
  <si>
    <t>Olé</t>
  </si>
  <si>
    <t>Hamburger Morgenpost</t>
  </si>
  <si>
    <t>De Standaard</t>
  </si>
  <si>
    <t>Vorarlberger Nachrichten</t>
  </si>
  <si>
    <t>Russmedia Verlag</t>
  </si>
  <si>
    <t>Sin Chew Daily - Metro Edition (Day)</t>
  </si>
  <si>
    <t>Sin Chew Media Corporation Berhad</t>
  </si>
  <si>
    <t>Schwäbische Zeitung (Friedrichshafen)</t>
  </si>
  <si>
    <t>Milenio</t>
  </si>
  <si>
    <t>Periódico AM (León)</t>
  </si>
  <si>
    <t>Compania Periodistica Meridiano</t>
  </si>
  <si>
    <t>Corriere della Sera (Brescia)</t>
  </si>
  <si>
    <t>Le Nouvel Economiste</t>
  </si>
  <si>
    <t>PC Guia</t>
  </si>
  <si>
    <t>Men's Club（メンズクラブ）</t>
  </si>
  <si>
    <t>Rheinische Post - Mönchengladbach and Korschenbroich</t>
  </si>
  <si>
    <t>El Sol de Zacatecas</t>
  </si>
  <si>
    <t>L'Opinion</t>
  </si>
  <si>
    <t>Bey Medias Presse &amp; Internet</t>
  </si>
  <si>
    <t>AD (Italy)</t>
  </si>
  <si>
    <t>The MOST</t>
  </si>
  <si>
    <t>Azeri Observer</t>
  </si>
  <si>
    <t>Vanity Fair (Spain)</t>
  </si>
  <si>
    <t>Conde Nast Spain</t>
  </si>
  <si>
    <t>GQ (France)</t>
  </si>
  <si>
    <t>Cosmopolitan (France)</t>
  </si>
  <si>
    <t>Groupe Marie Claire</t>
  </si>
  <si>
    <t>Highlights Hello</t>
  </si>
  <si>
    <t>Highlights for Children</t>
  </si>
  <si>
    <t>Corriere di Bologna</t>
  </si>
  <si>
    <t>Beano</t>
  </si>
  <si>
    <t>Le Point</t>
  </si>
  <si>
    <t>El Watan (Algeria)</t>
  </si>
  <si>
    <t>El Watan Presse</t>
  </si>
  <si>
    <t>Schwäbische Zeitung (Tettnang)</t>
  </si>
  <si>
    <t>Wolfsburger Allgemeine</t>
  </si>
  <si>
    <t>Aller-Zeitung</t>
  </si>
  <si>
    <t>Neue Presse</t>
  </si>
  <si>
    <t>Ostsee Zeitung</t>
  </si>
  <si>
    <t>Diário de Notícias</t>
  </si>
  <si>
    <t>Health Protection and Promotion</t>
  </si>
  <si>
    <t>Sin Chew Daily - Metro Edition (Evening)</t>
  </si>
  <si>
    <t>NRC</t>
  </si>
  <si>
    <t>Muy Historia</t>
  </si>
  <si>
    <t>Gruner+Jahr Espana</t>
  </si>
  <si>
    <t>Marie Claire</t>
  </si>
  <si>
    <t>Madame Figaro</t>
  </si>
  <si>
    <t>La Jornada</t>
  </si>
  <si>
    <t>Bergens Tidende</t>
  </si>
  <si>
    <t>Schibsted Norway</t>
  </si>
  <si>
    <t>ISTO É Dinheiro</t>
  </si>
  <si>
    <t>Tres Comercio de Publicacoes</t>
  </si>
  <si>
    <t>La Vanguardia (Català)</t>
  </si>
  <si>
    <t>El Financiero</t>
  </si>
  <si>
    <t>Kurier</t>
  </si>
  <si>
    <t>Mediaprint</t>
  </si>
  <si>
    <t>Göttinger Tageblatt</t>
  </si>
  <si>
    <t>Diario El Heraldo</t>
  </si>
  <si>
    <t>Corriere dell'Alto Adige</t>
  </si>
  <si>
    <t>Correo</t>
  </si>
  <si>
    <t>Vimarsa</t>
  </si>
  <si>
    <t>Milenio Monterrey</t>
  </si>
  <si>
    <t>El Imparcial</t>
  </si>
  <si>
    <t>Grupo Healy</t>
  </si>
  <si>
    <t>Diario de Yucatán</t>
  </si>
  <si>
    <t>Compania tipografica Yucateca</t>
  </si>
  <si>
    <t>Correio da Bahia</t>
  </si>
  <si>
    <t>Augsburger Allgemeine (Ausgabe Stadt)</t>
  </si>
  <si>
    <t>Harian Metro</t>
  </si>
  <si>
    <t>Diario de Xalapa</t>
  </si>
  <si>
    <t>Interni</t>
  </si>
  <si>
    <t>Arnoldo Mondadori Editore</t>
  </si>
  <si>
    <t>Ouest France (Auray)</t>
  </si>
  <si>
    <t>Jornal de Negócios</t>
  </si>
  <si>
    <t>Kronen Zeitung</t>
  </si>
  <si>
    <t>National Business Daily</t>
  </si>
  <si>
    <t>Frontera</t>
  </si>
  <si>
    <t>The Edge Singapore</t>
  </si>
  <si>
    <t>El Grafico</t>
  </si>
  <si>
    <t>La Voz de Galicia (A Coruña)</t>
  </si>
  <si>
    <t>El Diario</t>
  </si>
  <si>
    <t>Var-Matin (La Seyne / Sanary)</t>
  </si>
  <si>
    <t>Monaco-Matin</t>
  </si>
  <si>
    <t>China Marketing</t>
  </si>
  <si>
    <t>El Cronista</t>
  </si>
  <si>
    <t>Ostthüringer Zeitung (Zeulenroda-Triebes)</t>
  </si>
  <si>
    <t>Granada Hoy</t>
  </si>
  <si>
    <t>La Razon</t>
  </si>
  <si>
    <t>Europa Sur</t>
  </si>
  <si>
    <t>20 Minutes (Rennes)</t>
  </si>
  <si>
    <t>20 Minutes</t>
  </si>
  <si>
    <t>Der Standard</t>
  </si>
  <si>
    <t>Sin Chew Daily - Northern Edition</t>
  </si>
  <si>
    <t>Les Inrockuptibles</t>
  </si>
  <si>
    <t>Les Inrocks</t>
  </si>
  <si>
    <t>Panamá América</t>
  </si>
  <si>
    <t>EPASA</t>
  </si>
  <si>
    <t>Corriere del Mezzogiorno (Campania)</t>
  </si>
  <si>
    <t>Corriere Torino</t>
  </si>
  <si>
    <t>Landsberger Tagblatt</t>
  </si>
  <si>
    <t>Popular Science</t>
  </si>
  <si>
    <t>Dogan Burda Dergi</t>
  </si>
  <si>
    <t>Jornal de Notícias</t>
  </si>
  <si>
    <t>Ouest France (Guingamp)</t>
  </si>
  <si>
    <t>El Debate de Culiacán</t>
  </si>
  <si>
    <t>El Debate</t>
  </si>
  <si>
    <t>El Diario de Chihuahua</t>
  </si>
  <si>
    <t>The Boston Globe</t>
  </si>
  <si>
    <t>La Nacion (Costa Rica)</t>
  </si>
  <si>
    <t>Grupo Nacion</t>
  </si>
  <si>
    <t>QMagazine</t>
  </si>
  <si>
    <t>QMagazine (Italy)</t>
  </si>
  <si>
    <t>20 Minutes (Lyon)</t>
  </si>
  <si>
    <t>ColorFoto/fotocommunity</t>
  </si>
  <si>
    <t>WEKA Media Publishing</t>
  </si>
  <si>
    <t>Ouest France (Saint-Lô / Coutances / Cherbourg)</t>
  </si>
  <si>
    <t>La Teja</t>
  </si>
  <si>
    <t>Aftonbladet</t>
  </si>
  <si>
    <t>Rheinische Post Duisburg</t>
  </si>
  <si>
    <t>Technikart</t>
  </si>
  <si>
    <t>SAS Yakart</t>
  </si>
  <si>
    <t>El Economista (México)</t>
  </si>
  <si>
    <t>El Economista</t>
  </si>
  <si>
    <t>El País Semanal</t>
  </si>
  <si>
    <t>Fugues</t>
  </si>
  <si>
    <t>Hello!</t>
  </si>
  <si>
    <t>Nice-Matin (Cannes)</t>
  </si>
  <si>
    <t>Thüringer Allgemeine (Ilmenau)</t>
  </si>
  <si>
    <t>El Periódico Extremadura</t>
  </si>
  <si>
    <t>20 Minuten - St. Gallen</t>
  </si>
  <si>
    <t>Verlags Tamedia Publikationen Deutschschweiz AG</t>
  </si>
  <si>
    <t>20 Minuten - Bern</t>
  </si>
  <si>
    <t>Kieler Nachrichten</t>
  </si>
  <si>
    <t>La Voz de Galicia (Carballo)</t>
  </si>
  <si>
    <t>Schwäbische Zeitung (Wangen)</t>
  </si>
  <si>
    <t>Salzburger Nachrichten</t>
  </si>
  <si>
    <t>Die Presse am Sonntag</t>
  </si>
  <si>
    <t>La Voz de Galicia (España)</t>
  </si>
  <si>
    <t>Marie Claire Maison</t>
  </si>
  <si>
    <t>Art Press</t>
  </si>
  <si>
    <t>PC-WELT</t>
  </si>
  <si>
    <t>IDG Germany</t>
  </si>
  <si>
    <t>Men's Health (Portugal)</t>
  </si>
  <si>
    <t>Food and Life</t>
  </si>
  <si>
    <t>La Tercera</t>
  </si>
  <si>
    <t>COPESA S.A</t>
  </si>
  <si>
    <t>Lübecker Nachrichten</t>
  </si>
  <si>
    <t>Trossinger Zeitung</t>
  </si>
  <si>
    <t>Top Yacht Design</t>
  </si>
  <si>
    <t>Panama Editore</t>
  </si>
  <si>
    <t>Alo!</t>
  </si>
  <si>
    <t>ALO Media System (Serbia)</t>
  </si>
  <si>
    <t>La Voz de Galicia (Pontevedra)</t>
  </si>
  <si>
    <t>National Geographic Indonesia</t>
  </si>
  <si>
    <t>Angling</t>
  </si>
  <si>
    <t>Micro Pratique</t>
  </si>
  <si>
    <t>Schwäbische Zeitung (Biberach)</t>
  </si>
  <si>
    <t>Milenio Edo de México</t>
  </si>
  <si>
    <t>Vivi Milano</t>
  </si>
  <si>
    <t>Gazeta Wyborcza</t>
  </si>
  <si>
    <t>Var-Matin (Fréjus / Saint-Raphaël)</t>
  </si>
  <si>
    <t>Rheinische Post Erkelenz</t>
  </si>
  <si>
    <t>Esto</t>
  </si>
  <si>
    <t>Squarefoot</t>
  </si>
  <si>
    <t>Finance 18</t>
  </si>
  <si>
    <t>China International Studies (English)</t>
  </si>
  <si>
    <t>The Mindanao Examiner Regional Newspaper</t>
  </si>
  <si>
    <t>Mindanao Examiner Regional Newspaper</t>
  </si>
  <si>
    <t>La Voz de Galicia (Vigo)</t>
  </si>
  <si>
    <t>CJI (Traditional Chinese Medicine)</t>
  </si>
  <si>
    <t>China Business and Market</t>
  </si>
  <si>
    <t>ABC (Toledo / Castilla-La Mancha)</t>
  </si>
  <si>
    <t>Ouest France (Nord-Finistère)</t>
  </si>
  <si>
    <t>Ouest-France (Rennes Sud-Est)</t>
  </si>
  <si>
    <t>Sabah</t>
  </si>
  <si>
    <t>Bike</t>
  </si>
  <si>
    <t>Motorpress Iberica</t>
  </si>
  <si>
    <t>Glamour (Spain)</t>
  </si>
  <si>
    <t>TV Sorrisi e Canzoni</t>
  </si>
  <si>
    <t>La Tribune</t>
  </si>
  <si>
    <t>Ouest France (La Roche-sur-Yon)</t>
  </si>
  <si>
    <t>AS (Sevilla)</t>
  </si>
  <si>
    <t>Thüringer Allgemeine (Arnstadt)</t>
  </si>
  <si>
    <t>Thüringer Allgemeine (Gotha)</t>
  </si>
  <si>
    <t>L'actu</t>
  </si>
  <si>
    <t>Playbac Press</t>
  </si>
  <si>
    <t>La Voz del Interior</t>
  </si>
  <si>
    <t>La Voz de Galicia (Lugo)</t>
  </si>
  <si>
    <t>PC Magazin</t>
  </si>
  <si>
    <t>Global Views</t>
  </si>
  <si>
    <t>Starbene</t>
  </si>
  <si>
    <t>Style Italia Edizioni</t>
  </si>
  <si>
    <t>Milenio León</t>
  </si>
  <si>
    <t>El Sol de Tijuana</t>
  </si>
  <si>
    <t>Rheinische Post – Düsseldorf Stadt</t>
  </si>
  <si>
    <t>Corredor Industrial</t>
  </si>
  <si>
    <t>Vanguardia</t>
  </si>
  <si>
    <t>Kleine Zeitung Steiermark</t>
  </si>
  <si>
    <t>GQ (Spain)</t>
  </si>
  <si>
    <t>New Era</t>
  </si>
  <si>
    <t>New Era Publication Corporation</t>
  </si>
  <si>
    <t>Gadget</t>
  </si>
  <si>
    <t>Grupo V</t>
  </si>
  <si>
    <t>Les Grands Dossiers de Diplomatie</t>
  </si>
  <si>
    <t>Areion Group</t>
  </si>
  <si>
    <t>Meiahora - RJ</t>
  </si>
  <si>
    <t>Grupo Ejesa</t>
  </si>
  <si>
    <t>Digital Engineering Magazin</t>
  </si>
  <si>
    <t>Correio da Manhã Weekend</t>
  </si>
  <si>
    <t>Bücher Magazin</t>
  </si>
  <si>
    <t>falkemedia GmbH &amp; Co. KG</t>
  </si>
  <si>
    <t>TV Tidningen</t>
  </si>
  <si>
    <t>Ttela</t>
  </si>
  <si>
    <t>Noticias</t>
  </si>
  <si>
    <t>Editorial Perfil</t>
  </si>
  <si>
    <t>Weekend</t>
  </si>
  <si>
    <t>Gränzbote</t>
  </si>
  <si>
    <t>Ouest France (Caen-Vire)</t>
  </si>
  <si>
    <t>Heute - Niederösterreich Ausgabe</t>
  </si>
  <si>
    <t>Heute</t>
  </si>
  <si>
    <t>Heute - Oberösterreich Ausgabe</t>
  </si>
  <si>
    <t>Heute - Wien Ausgabe</t>
  </si>
  <si>
    <t>Augsburger Allgemeine (Land West)</t>
  </si>
  <si>
    <t>Thüringer Allgemeine (Sondershausen)</t>
  </si>
  <si>
    <t>Thüringer Allgemeine (Bad Langensalza)</t>
  </si>
  <si>
    <t>Ostthüringer Zeitung (Schleiz)</t>
  </si>
  <si>
    <t>Thüringische Landeszeitung (Eisenach)</t>
  </si>
  <si>
    <t>Thüringische Landeszeitung (Weimar)</t>
  </si>
  <si>
    <t>Thüringische Landeszeitung (Eichsfeld)</t>
  </si>
  <si>
    <t>Thüringische Landeszeitung (Gera)</t>
  </si>
  <si>
    <t>Thüringische Landeszeitung (Gotha)</t>
  </si>
  <si>
    <t>Thüringische Landeszeitung (Erfurt)</t>
  </si>
  <si>
    <t>Ouest France (Fontenay-le-Comte / Luçon)</t>
  </si>
  <si>
    <t>Dangdai</t>
  </si>
  <si>
    <t>Le Fana de l'Aviation</t>
  </si>
  <si>
    <t>Folha de Londrina</t>
  </si>
  <si>
    <t>Pulso</t>
  </si>
  <si>
    <t>ABC Color</t>
  </si>
  <si>
    <t>Publimetro Chile</t>
  </si>
  <si>
    <t>Publimetro</t>
  </si>
  <si>
    <t>Var-Matin (Brignoles / Le Luc / Saint-Maximin)</t>
  </si>
  <si>
    <t>Milenio Laguna</t>
  </si>
  <si>
    <t>El Universo</t>
  </si>
  <si>
    <t>Quién</t>
  </si>
  <si>
    <t>Grupo Expansion</t>
  </si>
  <si>
    <t>Lidové noviny</t>
  </si>
  <si>
    <t>Dnes</t>
  </si>
  <si>
    <t>Muy Interesante</t>
  </si>
  <si>
    <t>Ekstra Bladet</t>
  </si>
  <si>
    <t>Huisgenoot</t>
  </si>
  <si>
    <t>Børsen (Denmark)</t>
  </si>
  <si>
    <t>Milenio Tamaulipas</t>
  </si>
  <si>
    <t>El Debate de Guasave</t>
  </si>
  <si>
    <t>Aftenposten</t>
  </si>
  <si>
    <t>Jawa Pos</t>
  </si>
  <si>
    <t>Milenio Puebla</t>
  </si>
  <si>
    <t>El Mundo</t>
  </si>
  <si>
    <t>Utusan Borneo (Sarawak)</t>
  </si>
  <si>
    <t>Bohusläningen</t>
  </si>
  <si>
    <t>El Debate de Mazatlan</t>
  </si>
  <si>
    <t>Jyllands-Posten</t>
  </si>
  <si>
    <t>Stavanger Aftenblad</t>
  </si>
  <si>
    <t>Dagbladet</t>
  </si>
  <si>
    <t>Aller Media (Norway)</t>
  </si>
  <si>
    <t>WeAr (Russian)</t>
  </si>
  <si>
    <t>Edelweiss Media</t>
  </si>
  <si>
    <t>Carto</t>
  </si>
  <si>
    <t>Periodico Al Día (Léon)</t>
  </si>
  <si>
    <t>Rheinische Post Mettmann</t>
  </si>
  <si>
    <t>Rheinische Post Krefeld Kempen</t>
  </si>
  <si>
    <t>Le Figaro Magazine</t>
  </si>
  <si>
    <t>Velo Quebec Editions</t>
  </si>
  <si>
    <t>Hallandsposten</t>
  </si>
  <si>
    <t>Milenio Jalisco</t>
  </si>
  <si>
    <t>Perspektiva</t>
  </si>
  <si>
    <t>Belinfocentre</t>
  </si>
  <si>
    <t>Thüringer Allgemeine (Apolda)</t>
  </si>
  <si>
    <t>Dnes Prague Edition</t>
  </si>
  <si>
    <t>Maison Extra</t>
  </si>
  <si>
    <t>Israel Hayom</t>
  </si>
  <si>
    <t>Diplomatie</t>
  </si>
  <si>
    <t>La Vanguardia (Català-1ª edició)</t>
  </si>
  <si>
    <t>La Razón (1ª Edición)</t>
  </si>
  <si>
    <t>Termómetro Económico</t>
  </si>
  <si>
    <t>SuperBalita Cebu</t>
  </si>
  <si>
    <t>S Moda</t>
  </si>
  <si>
    <t>Var-Matin (Grand Toulon)</t>
  </si>
  <si>
    <t>Haller Tagblatt</t>
  </si>
  <si>
    <t>Los Tiempos</t>
  </si>
  <si>
    <t>Editorial Canelas</t>
  </si>
  <si>
    <t>Costa del Sol Nachrichten</t>
  </si>
  <si>
    <t>CBN Spain</t>
  </si>
  <si>
    <t>Milenio Hidalgo</t>
  </si>
  <si>
    <t>Listin Diario</t>
  </si>
  <si>
    <t>Editora Listin Diario</t>
  </si>
  <si>
    <t>Córdoba</t>
  </si>
  <si>
    <t>Basta</t>
  </si>
  <si>
    <t>Grupo Canton</t>
  </si>
  <si>
    <t>Thüringer Allgemeine (Artern)</t>
  </si>
  <si>
    <t>La Voz de Galicia (Ourense)</t>
  </si>
  <si>
    <t>ABC (Córdoba)</t>
  </si>
  <si>
    <t>El Sol de León</t>
  </si>
  <si>
    <t>Periódico AM Express (Guanajuato)</t>
  </si>
  <si>
    <t>El Sol de Tulancingo</t>
  </si>
  <si>
    <t>NASIL BIR EKONOMI MEDYA HABER BASIN A.S. (Turkey)</t>
  </si>
  <si>
    <t>Agderposten</t>
  </si>
  <si>
    <t>Agderposten Medier AS</t>
  </si>
  <si>
    <t>Dagsavisen</t>
  </si>
  <si>
    <t>El Sol de San Juan del Río</t>
  </si>
  <si>
    <t>El Debate de Los Mochis</t>
  </si>
  <si>
    <t>Diario Expreso</t>
  </si>
  <si>
    <t>Graficos Nacionales</t>
  </si>
  <si>
    <t>Dinero</t>
  </si>
  <si>
    <t>La Voz de Galicia (Ferrol)</t>
  </si>
  <si>
    <t>La Voz de Galicia (Barbanza)</t>
  </si>
  <si>
    <t>Tabasco Hoy</t>
  </si>
  <si>
    <t>Gente Bien</t>
  </si>
  <si>
    <t>Capital Media</t>
  </si>
  <si>
    <t>Blikk</t>
  </si>
  <si>
    <t>Tatler Taiwan</t>
  </si>
  <si>
    <t>Rundschau für den Schwäbischen Wald – Der Kocherbote</t>
  </si>
  <si>
    <t>El Debate de Guamuchil</t>
  </si>
  <si>
    <t>La Vanguardia (1ª edición)</t>
  </si>
  <si>
    <t>La Voz de Galicia (Arousa)</t>
  </si>
  <si>
    <t>Diario de Jerez</t>
  </si>
  <si>
    <t>Yeni Asya</t>
  </si>
  <si>
    <t>CasaFacile</t>
  </si>
  <si>
    <t>Finansavisen</t>
  </si>
  <si>
    <t>Hegnar Media</t>
  </si>
  <si>
    <t>MF DNES</t>
  </si>
  <si>
    <t>Connecor</t>
  </si>
  <si>
    <t>Strömstads Tidning</t>
  </si>
  <si>
    <t>Utusan Borneo (Sabah)</t>
  </si>
  <si>
    <t>Åbo Underrättelser</t>
  </si>
  <si>
    <t>Bloomberg BusinessWeek Mexico</t>
  </si>
  <si>
    <t>Cultural Geography</t>
  </si>
  <si>
    <t>Computer Hoy</t>
  </si>
  <si>
    <t>Axel Springer Espana</t>
  </si>
  <si>
    <t>Märkische Allgemeine</t>
  </si>
  <si>
    <t>La Voz de Galicia (Santiago)</t>
  </si>
  <si>
    <t>El Diario de Delicias</t>
  </si>
  <si>
    <t>ARQ</t>
  </si>
  <si>
    <t>AUTO ZEITUNG Classic Cars</t>
  </si>
  <si>
    <t>Thüringer Allgemeine (Nordhausen)</t>
  </si>
  <si>
    <t>Periódico AM Express (San Francisco del Ricón)</t>
  </si>
  <si>
    <t>24 Heures</t>
  </si>
  <si>
    <t>Fashion Beijing</t>
  </si>
  <si>
    <t>20 Minuten - Basel</t>
  </si>
  <si>
    <t>Rheinische Post - Wesel/Dinslaken</t>
  </si>
  <si>
    <t>Südwest Presse</t>
  </si>
  <si>
    <t>20 Minuten - Luzern</t>
  </si>
  <si>
    <t>Ouest France (Saint-Malo)</t>
  </si>
  <si>
    <t>Ouest France (Nantes)</t>
  </si>
  <si>
    <t>Ouest France (Rennes)</t>
  </si>
  <si>
    <t>La Tribune Hebdomadaire</t>
  </si>
  <si>
    <t>Ouest France (Vannes)</t>
  </si>
  <si>
    <t>Hallands Nyheter</t>
  </si>
  <si>
    <t>Heidenheimer Neue Presse</t>
  </si>
  <si>
    <t>Verlag Heidenheimer Zeitung</t>
  </si>
  <si>
    <t>Heidenheimer Zeitung</t>
  </si>
  <si>
    <t>Abitare</t>
  </si>
  <si>
    <t>La Prensa - Orlando</t>
  </si>
  <si>
    <t>20 Minutes (Paris)</t>
  </si>
  <si>
    <t>Perfil (Sabado)</t>
  </si>
  <si>
    <t>Südwest Presse - Metzinger Uracher Volksblatt - Der Ermstalbote</t>
  </si>
  <si>
    <t>Landbouweekblad</t>
  </si>
  <si>
    <t>Marie Claire Style</t>
  </si>
  <si>
    <t>El Guardián</t>
  </si>
  <si>
    <t>Diario Libre (Republica Dominicana)</t>
  </si>
  <si>
    <t>Grupo Diario Libre</t>
  </si>
  <si>
    <t>El Sudcaliforniano</t>
  </si>
  <si>
    <t>Rheinische Post Viersen</t>
  </si>
  <si>
    <t>El Periódico Mediterráneo</t>
  </si>
  <si>
    <t>Historia y Vida</t>
  </si>
  <si>
    <t>Mundo Revista</t>
  </si>
  <si>
    <t>Alb Bote</t>
  </si>
  <si>
    <t>Evrensel Gazetesi</t>
  </si>
  <si>
    <t>Bulten Basin Yayin Reklamcilik Tic. Ltd. Sti.</t>
  </si>
  <si>
    <t>Malu</t>
  </si>
  <si>
    <t>Editora Alto Astral</t>
  </si>
  <si>
    <t>Folkbladet Västerbotten</t>
  </si>
  <si>
    <t>VK Media</t>
  </si>
  <si>
    <t>Reutlinger Nachrichten</t>
  </si>
  <si>
    <t>Heuberger Bote</t>
  </si>
  <si>
    <t>Eichsfelder Tageblatt</t>
  </si>
  <si>
    <t>Schwäbische Zeitung (Sigmaringen)</t>
  </si>
  <si>
    <t>Thüringer Allgemeine (Eisenach)</t>
  </si>
  <si>
    <t>Segeberger Zeitung</t>
  </si>
  <si>
    <t>Periódico Al Día (Irapuato)</t>
  </si>
  <si>
    <t>Ouest France (Pays d'Auge)</t>
  </si>
  <si>
    <t>Ouest France (Orne)</t>
  </si>
  <si>
    <t>Ouest France (Bayeux / Caen)</t>
  </si>
  <si>
    <t>Schwäbische Zeitung (Riedlingen)</t>
  </si>
  <si>
    <t>Le Petit Journal - L’hebdo local de l’Ariège</t>
  </si>
  <si>
    <t>Editions Arc en Ciel</t>
  </si>
  <si>
    <t>Rheinische Post - Xanten and Moers</t>
  </si>
  <si>
    <t>Hohenloher Tagblatt</t>
  </si>
  <si>
    <t>Dresdner Neueste Nachrichten</t>
  </si>
  <si>
    <t>PIN Prestige (Singapore)</t>
  </si>
  <si>
    <t>La Voz de la Frontera</t>
  </si>
  <si>
    <t>El Sol de Parral</t>
  </si>
  <si>
    <t>Dominical</t>
  </si>
  <si>
    <t>ABC (Nacional)</t>
  </si>
  <si>
    <t>ABC (Galicia)</t>
  </si>
  <si>
    <t>WeAr (Spanish)</t>
  </si>
  <si>
    <t>Bravo</t>
  </si>
  <si>
    <t>Maxi</t>
  </si>
  <si>
    <t>Bauer Media (France)</t>
  </si>
  <si>
    <t>Cambio16</t>
  </si>
  <si>
    <t>Grupo EIG</t>
  </si>
  <si>
    <t>Rheinische Post Ratingen</t>
  </si>
  <si>
    <t>Perfil Cordoba</t>
  </si>
  <si>
    <t>Ouest France (Les Sables-d'Olonne)</t>
  </si>
  <si>
    <t>Le Petit Journal - Catalan</t>
  </si>
  <si>
    <t>XL Semanal</t>
  </si>
  <si>
    <t>Numero Presse</t>
  </si>
  <si>
    <t>Yes</t>
  </si>
  <si>
    <t>La Tribune de Lyon</t>
  </si>
  <si>
    <t>Gomelskaya Pravda</t>
  </si>
  <si>
    <t>Coches Clásicos</t>
  </si>
  <si>
    <t>Campeche Hoy</t>
  </si>
  <si>
    <t>Schwäbische Zeitung (Bad Waldsee / Aulendorf)</t>
  </si>
  <si>
    <t>Perfil (Domingo)</t>
  </si>
  <si>
    <t>Ipf- und Jagst-Zeitung</t>
  </si>
  <si>
    <t>Periódico Al Día (Celaya)</t>
  </si>
  <si>
    <t>Lindauer Zeitung</t>
  </si>
  <si>
    <t>Schwäbische Zeitung (Leutkirch / Isny / Bad Wurzach)</t>
  </si>
  <si>
    <t>Ouest France (Ploërmel)</t>
  </si>
  <si>
    <t>20 Minutes (Strasbourg)</t>
  </si>
  <si>
    <t>Cosmopolitan España</t>
  </si>
  <si>
    <t>TopGear España</t>
  </si>
  <si>
    <t>Das Neue</t>
  </si>
  <si>
    <t>Ouest France (Challans / Saint-Gilles-Croix-de-Vie)</t>
  </si>
  <si>
    <t>Vela</t>
  </si>
  <si>
    <t>Polityka</t>
  </si>
  <si>
    <t>National Geographic (Spain)</t>
  </si>
  <si>
    <t>ABC (Castilla y León)</t>
  </si>
  <si>
    <t>Ouest France (Sarthe)</t>
  </si>
  <si>
    <t>GQ (Portugal)</t>
  </si>
  <si>
    <t>Lighthouse Publishing</t>
  </si>
  <si>
    <t>Jessica (HK)</t>
  </si>
  <si>
    <t>Jessica Limited</t>
  </si>
  <si>
    <t>Børsen Pleasure</t>
  </si>
  <si>
    <t>National Geographic (Norway)</t>
  </si>
  <si>
    <t>Bonnier Publications</t>
  </si>
  <si>
    <t>Neu-Ulmer Zeitung</t>
  </si>
  <si>
    <t>George Herald</t>
  </si>
  <si>
    <t>Group Editors</t>
  </si>
  <si>
    <t>Vocable (Espagnol)</t>
  </si>
  <si>
    <t>Vocable</t>
  </si>
  <si>
    <t>20 Minutes (Nantes)</t>
  </si>
  <si>
    <t>Ouest France (Nantes / Nord-Loire)</t>
  </si>
  <si>
    <t>20 Minutes (Montpellier)</t>
  </si>
  <si>
    <t>Mundo Infantil</t>
  </si>
  <si>
    <t>La Opinion de Cucuta</t>
  </si>
  <si>
    <t>ABC (Andalucía)</t>
  </si>
  <si>
    <t>Beat</t>
  </si>
  <si>
    <t>Le Courrier du Vietnam</t>
  </si>
  <si>
    <t>LUXE Limited</t>
  </si>
  <si>
    <t>VOGUE (Portugal)</t>
  </si>
  <si>
    <t>China Today</t>
  </si>
  <si>
    <t>Vocable (Allemagne)</t>
  </si>
  <si>
    <t>Periódico Al Día (Salamanca)</t>
  </si>
  <si>
    <t>Wired (Italy)</t>
  </si>
  <si>
    <t>Lire</t>
  </si>
  <si>
    <t>EMC2</t>
  </si>
  <si>
    <t>DigitalPHOTO (Germany)</t>
  </si>
  <si>
    <t>Food and Travel (Germany)</t>
  </si>
  <si>
    <t>Oriental Daily News (HK)</t>
  </si>
  <si>
    <t>Oriental Daily News HK</t>
  </si>
  <si>
    <t>Hong Kong Economic Journal</t>
  </si>
  <si>
    <t>Sin Chew Daily - Johor Edition (Day)</t>
  </si>
  <si>
    <t>Mainichi Shimbun</t>
  </si>
  <si>
    <t>Sin Chew Daily - East Coast Edition</t>
  </si>
  <si>
    <t>The Business Times</t>
  </si>
  <si>
    <t>Marie Claire Australia</t>
  </si>
  <si>
    <t>Espacios GH</t>
  </si>
  <si>
    <t>Sin Chew Daily - Perak Edition</t>
  </si>
  <si>
    <t>Sin Chew Daily - Sarawak Edition (Miri)</t>
  </si>
  <si>
    <t>Sin Chew Daily - Sarawak Edition (Sibu)</t>
  </si>
  <si>
    <t>China Press</t>
  </si>
  <si>
    <t>Hurriyet Gazetecilik ve Matbaacilik A.S (Turkey)</t>
  </si>
  <si>
    <t>Aerotech News and Review</t>
  </si>
  <si>
    <t>The World of Cross Stitching</t>
  </si>
  <si>
    <t>Dong-A Ilbo</t>
  </si>
  <si>
    <t>Edinburgh Evening News</t>
  </si>
  <si>
    <t>Korea Daily News</t>
  </si>
  <si>
    <t>Shu Yu Hua</t>
  </si>
  <si>
    <t>Stereophile</t>
  </si>
  <si>
    <t>AVTech Media Inc.</t>
  </si>
  <si>
    <t>要闻</t>
  </si>
  <si>
    <t>Kwong Wah Yit Poh Press</t>
  </si>
  <si>
    <t>International Traveller</t>
  </si>
  <si>
    <t>Australian Traveller</t>
  </si>
  <si>
    <t>Moto Journal</t>
  </si>
  <si>
    <t>Modern Living（モダンリビング）</t>
  </si>
  <si>
    <t>Casa BRUTUS</t>
  </si>
  <si>
    <t>Highlights High Five (U.S. Edition)</t>
  </si>
  <si>
    <t>Conde Nast Traveler (China)</t>
  </si>
  <si>
    <t>BE-PAL</t>
  </si>
  <si>
    <t>National Herald Tribune</t>
  </si>
  <si>
    <t>Animal Tales</t>
  </si>
  <si>
    <t>SERAI（サライ）</t>
  </si>
  <si>
    <t>Minskiy kuryer</t>
  </si>
  <si>
    <t>Ouest France (Lorient)</t>
  </si>
  <si>
    <t>non-no（ノンノ）</t>
  </si>
  <si>
    <t>Times of Suriname</t>
  </si>
  <si>
    <t>Kathimerini Greek</t>
  </si>
  <si>
    <t>Kathimerini</t>
  </si>
  <si>
    <t>LifeStyle Journal (HK)</t>
  </si>
  <si>
    <t>Prime Times</t>
  </si>
  <si>
    <t>CanCam（キャンキャン）</t>
  </si>
  <si>
    <t>Ouest France (Avranches-Granville)</t>
  </si>
  <si>
    <t>Tatler Shangliu</t>
  </si>
  <si>
    <t>Bergische Morgenpost Wermelskirchen/Hückeswagen/Radevormwald</t>
  </si>
  <si>
    <t>Nice-Matin (Menton)</t>
  </si>
  <si>
    <t>ELLE Japon（エル・ジャポン）</t>
  </si>
  <si>
    <t>Precious</t>
  </si>
  <si>
    <t>Mathematics Today</t>
  </si>
  <si>
    <t>Digital Camera</t>
  </si>
  <si>
    <t>Promocion Y Desarollo Editorial</t>
  </si>
  <si>
    <t>Cafe 24</t>
  </si>
  <si>
    <t>Sin Chew Daily - Melaka Edition</t>
  </si>
  <si>
    <t>Taiwan Tatler Society</t>
  </si>
  <si>
    <t>Mossel Bay Advertiser</t>
  </si>
  <si>
    <t>SPUR（シュプール）</t>
  </si>
  <si>
    <t>Focus Storia Collection</t>
  </si>
  <si>
    <t>Solinger Bergische Morgenpost/Remscheid</t>
  </si>
  <si>
    <t>Courrier Cadres</t>
  </si>
  <si>
    <t>Groupe Courrier Cadres</t>
  </si>
  <si>
    <t>Woman</t>
  </si>
  <si>
    <t>Nin</t>
  </si>
  <si>
    <t>Ringier Axel Springer Serbia</t>
  </si>
  <si>
    <t>10 minnuter Yoga</t>
  </si>
  <si>
    <t>Orage AS</t>
  </si>
  <si>
    <t>ELLE (China)</t>
  </si>
  <si>
    <t>DIME (Japan)</t>
  </si>
  <si>
    <t>Rheinische Post - Geldern an Kevelaer</t>
  </si>
  <si>
    <t>Harper's BAZAAR（ハーパーズ バザー）</t>
  </si>
  <si>
    <t>Secrets d'Histoire</t>
  </si>
  <si>
    <t>TCM Healthy Life-Nurturing</t>
  </si>
  <si>
    <t>MAQUIA（マキア）</t>
  </si>
  <si>
    <t>La Presse (Tunisie)</t>
  </si>
  <si>
    <t>SNIPE</t>
  </si>
  <si>
    <t>20 Minutes (Nice)</t>
  </si>
  <si>
    <t>BITEKI（美的）</t>
  </si>
  <si>
    <t>Nintendo World Collection</t>
  </si>
  <si>
    <t>GQ (Thailand)</t>
  </si>
  <si>
    <t>Serendipity Media</t>
  </si>
  <si>
    <t>Sin Chew Daily - Sarawak Edition (Kuching)</t>
  </si>
  <si>
    <t>Highlights (U.S. Edition)</t>
  </si>
  <si>
    <t>Oggi (Japan)</t>
  </si>
  <si>
    <t>Binat Iletisim ve Danismanlik</t>
  </si>
  <si>
    <t>25ans（ヴァンサンカン）</t>
  </si>
  <si>
    <t>Le Petit Journal - L'hebdo du Pays Toulousain</t>
  </si>
  <si>
    <t>Yacht</t>
  </si>
  <si>
    <t>20 Minutes (Toulouse)</t>
  </si>
  <si>
    <t>Weg!</t>
  </si>
  <si>
    <t>Äärimmäinen Pokédex</t>
  </si>
  <si>
    <t>CommonWealth Magazine</t>
  </si>
  <si>
    <t>Sin Chew Daily - Negeri Sembilan Edition</t>
  </si>
  <si>
    <t>La Tribune Toulouse (Edition Quotidienne)</t>
  </si>
  <si>
    <t>Hima News</t>
  </si>
  <si>
    <t>NUYOU (Singapore)</t>
  </si>
  <si>
    <t>ELLE Men</t>
  </si>
  <si>
    <t>Trek</t>
  </si>
  <si>
    <t>waraku（和樂）</t>
  </si>
  <si>
    <t>Contemporary Literary Criticism</t>
  </si>
  <si>
    <t>Sichuan Literature</t>
  </si>
  <si>
    <t>Jyllands-Posten Søndag</t>
  </si>
  <si>
    <t>Mindfulness 2018</t>
  </si>
  <si>
    <t>Focus Wild</t>
  </si>
  <si>
    <t>Knysna-Plett Herald</t>
  </si>
  <si>
    <t>Fujingaho（婦人画報）</t>
  </si>
  <si>
    <t>Herworld (Indonesia)</t>
  </si>
  <si>
    <t>Betonart</t>
  </si>
  <si>
    <t>National Geographic Traveller Romania</t>
  </si>
  <si>
    <t>City Publishing</t>
  </si>
  <si>
    <t>Akhbar El-Yom</t>
  </si>
  <si>
    <t>Guardian Life</t>
  </si>
  <si>
    <t>Grupo Gese</t>
  </si>
  <si>
    <t>Digital Communication World</t>
  </si>
  <si>
    <t>Jishi</t>
  </si>
  <si>
    <t>Oriental Outlook</t>
  </si>
  <si>
    <t>Interior Architecture of China</t>
  </si>
  <si>
    <t>20 Minutes (Marseille)</t>
  </si>
  <si>
    <t>Manager</t>
  </si>
  <si>
    <t>WeAr (Japanese)</t>
  </si>
  <si>
    <t>Mercados</t>
  </si>
  <si>
    <t>Sueddeutsche Zeitung München-Ausgabe</t>
  </si>
  <si>
    <t>Public Art</t>
  </si>
  <si>
    <t>Business Traveller (China)</t>
  </si>
  <si>
    <t>China (Korean)</t>
  </si>
  <si>
    <t>Youeryuan</t>
  </si>
  <si>
    <t>Romania Libera - Friday Edition</t>
  </si>
  <si>
    <t>Romania Libera</t>
  </si>
  <si>
    <t>Grodnenskaya pravda. Tolstushka</t>
  </si>
  <si>
    <t>Garage</t>
  </si>
  <si>
    <t>Ace</t>
  </si>
  <si>
    <t>Adept Learning (Singapore)</t>
  </si>
  <si>
    <t>Youth Literature</t>
  </si>
  <si>
    <t>Utsukushii Kimono（美しいキモノ）</t>
  </si>
  <si>
    <t>Ecos</t>
  </si>
  <si>
    <t>Ouest France (Pornic / Pays de Retz)</t>
  </si>
  <si>
    <t>China Today (French)</t>
  </si>
  <si>
    <t>ICON (Singapore)</t>
  </si>
  <si>
    <t>Ouest France (Nantes / Sud-Loire / Vignoble)</t>
  </si>
  <si>
    <t>Moyen-Orient</t>
  </si>
  <si>
    <t>Chic Magazine Edo de México</t>
  </si>
  <si>
    <t>Ouest France (Châteaubriant)</t>
  </si>
  <si>
    <t>Ouest France (Cholet)</t>
  </si>
  <si>
    <t>International Communications</t>
  </si>
  <si>
    <t>Ouest France (Les Herbiers / Montaigu)</t>
  </si>
  <si>
    <t>Ouest France (Angers / Segré)</t>
  </si>
  <si>
    <t>Vashe Zdorovie</t>
  </si>
  <si>
    <t>20 Minutes (Bordeaux)</t>
  </si>
  <si>
    <t>Al-Quds</t>
  </si>
  <si>
    <t>Al Quds</t>
  </si>
  <si>
    <t>Illertisser Zeitung</t>
  </si>
  <si>
    <t>Vitebskie vesti</t>
  </si>
  <si>
    <t>Intertrade</t>
  </si>
  <si>
    <t>Metro magazine</t>
  </si>
  <si>
    <t>New Art Time</t>
  </si>
  <si>
    <t>Clothilde Andoni Editions</t>
  </si>
  <si>
    <t>Oslobodjenje doo Sarajevo</t>
  </si>
  <si>
    <t>Shanghai Literature</t>
  </si>
  <si>
    <t>Springfield News-Sun</t>
  </si>
  <si>
    <t>Din Ultimata Pokédex</t>
  </si>
  <si>
    <t>Digital Manufacturing</t>
  </si>
  <si>
    <t>Weg! Platteland</t>
  </si>
  <si>
    <t>World Cuisine</t>
  </si>
  <si>
    <t>Early Childhood Education</t>
  </si>
  <si>
    <t>Aftenposten Innsikt</t>
  </si>
  <si>
    <t>Biology Today</t>
  </si>
  <si>
    <t>Aftenposten Junior</t>
  </si>
  <si>
    <t>Crucero - Das Kreuzfahrtmagazin</t>
  </si>
  <si>
    <t>Cursus Media Verlags GmbH</t>
  </si>
  <si>
    <t>50 years of Building and Development</t>
  </si>
  <si>
    <t>Mixed Accent</t>
  </si>
  <si>
    <t>Supply Chain Management</t>
  </si>
  <si>
    <t>Youth Exploration</t>
  </si>
  <si>
    <t>Vecherniy Minsk</t>
  </si>
  <si>
    <t>Especiales</t>
  </si>
  <si>
    <t>Adolescent Health</t>
  </si>
  <si>
    <t>The Man in the Century</t>
  </si>
  <si>
    <t>elEconomista Catalunya</t>
  </si>
  <si>
    <t>Por Dentro</t>
  </si>
  <si>
    <t>National Geographic (Denmark)</t>
  </si>
  <si>
    <t>Hamilton Journal News</t>
  </si>
  <si>
    <t>Palmary</t>
  </si>
  <si>
    <t>New Zealand Messenger</t>
  </si>
  <si>
    <t>1900-talet i text och bild</t>
  </si>
  <si>
    <t>Literature and Art of Guangzhou</t>
  </si>
  <si>
    <t>ArtChina</t>
  </si>
  <si>
    <t>TRAVEL EXTRA magazine</t>
  </si>
  <si>
    <t>Travel Extra Editions AHP</t>
  </si>
  <si>
    <t>Vremya</t>
  </si>
  <si>
    <t>NFL Magasinet</t>
  </si>
  <si>
    <t>Chinese Social Sciences Today</t>
  </si>
  <si>
    <t>National Geographic (México)</t>
  </si>
  <si>
    <t>Editorial Televisa</t>
  </si>
  <si>
    <t>180 sider med SPØRSMÅL</t>
  </si>
  <si>
    <t>Journal of Wuhan Conservatory of Music</t>
  </si>
  <si>
    <t>Science Education and Museums</t>
  </si>
  <si>
    <t>Shiye</t>
  </si>
  <si>
    <t>People's China</t>
  </si>
  <si>
    <t>Bo Bedre (Norway)</t>
  </si>
  <si>
    <t>Jordens Framtid</t>
  </si>
  <si>
    <t>North Taranaki Midweek</t>
  </si>
  <si>
    <t>Panzer</t>
  </si>
  <si>
    <t>Tatler Macau</t>
  </si>
  <si>
    <t>The Times Kuwait</t>
  </si>
  <si>
    <t>Chinese Journal of Ship Research</t>
  </si>
  <si>
    <t>Health and Life</t>
  </si>
  <si>
    <t>Muy Interesante Junior (México)</t>
  </si>
  <si>
    <t>Caras (México)</t>
  </si>
  <si>
    <t>Gourmand</t>
  </si>
  <si>
    <t>Rheinische Post Kleve</t>
  </si>
  <si>
    <t>The Sunday Times of Malta</t>
  </si>
  <si>
    <t>Vanidades (México)</t>
  </si>
  <si>
    <t>People's Review Weekly</t>
  </si>
  <si>
    <t>Periwinkle Prakashan Pvt Ltd</t>
  </si>
  <si>
    <t>New York Magazine</t>
  </si>
  <si>
    <t>Bolig Magasinet</t>
  </si>
  <si>
    <t>Piadas para Crianças</t>
  </si>
  <si>
    <t>Empresa Editora El Comercio</t>
  </si>
  <si>
    <t>The Union Democrat</t>
  </si>
  <si>
    <t>Nordic Living</t>
  </si>
  <si>
    <t>Faith Today</t>
  </si>
  <si>
    <t>The Evangelical Fellowship of Canada</t>
  </si>
  <si>
    <t>Jornal do Commercio</t>
  </si>
  <si>
    <t>Objektivtests für das Sony A7-System</t>
  </si>
  <si>
    <t>The Chronicle Herald (Provincial)</t>
  </si>
  <si>
    <t>Forbes Middle East</t>
  </si>
  <si>
    <t>Arab Publishing House</t>
  </si>
  <si>
    <t>Marie Claire (Ukraine)</t>
  </si>
  <si>
    <t>Landscape Architecture</t>
  </si>
  <si>
    <t>The Chronicle Herald (Metro)</t>
  </si>
  <si>
    <t>Rheinische Post Langenfeld</t>
  </si>
  <si>
    <t>The Standard (Zimbabwe)</t>
  </si>
  <si>
    <t>Alpha Media Group</t>
  </si>
  <si>
    <t>United Times</t>
  </si>
  <si>
    <t>DT Next</t>
  </si>
  <si>
    <t>Daily Thanthi</t>
  </si>
  <si>
    <t>The Taos News - Artes 2023</t>
  </si>
  <si>
    <t>Die Welt</t>
  </si>
  <si>
    <t>South Taranaki Star</t>
  </si>
  <si>
    <t>Popular Woodworking</t>
  </si>
  <si>
    <t>Active Interest Media</t>
  </si>
  <si>
    <t>Rheinische Post Emmerich-Rees</t>
  </si>
  <si>
    <t>Rheinische Post Opladen</t>
  </si>
  <si>
    <t>Travellive</t>
  </si>
  <si>
    <t>Hoa &amp; Le Communications</t>
  </si>
  <si>
    <t>Boston Sunday Globe</t>
  </si>
  <si>
    <t>La Patria (Colombia)</t>
  </si>
  <si>
    <t>Editorial La Patria</t>
  </si>
  <si>
    <t>Geographical</t>
  </si>
  <si>
    <t>Syon Geographical</t>
  </si>
  <si>
    <t>Q'Hubo Manizales</t>
  </si>
  <si>
    <t>South China Morning Post</t>
  </si>
  <si>
    <t>Zócalo Saltillo</t>
  </si>
  <si>
    <t>Papakura Courier</t>
  </si>
  <si>
    <t>Zócalo Acuña</t>
  </si>
  <si>
    <t>Zócalo Monclova</t>
  </si>
  <si>
    <t>Zócalo Piedras Negras</t>
  </si>
  <si>
    <t>Ronda</t>
  </si>
  <si>
    <t>Iberia</t>
  </si>
  <si>
    <t>Alles für die Frau</t>
  </si>
  <si>
    <t>Enterprise-Record (Chico)</t>
  </si>
  <si>
    <t>The Critic</t>
  </si>
  <si>
    <t>Locomotive 6960</t>
  </si>
  <si>
    <t>La Vie Querçynoise</t>
  </si>
  <si>
    <t>Večernji list BiH</t>
  </si>
  <si>
    <t>Vecernji List</t>
  </si>
  <si>
    <t>El Heraldo de Juarez</t>
  </si>
  <si>
    <t>Marin Independent Journal</t>
  </si>
  <si>
    <t>The Ukiah Daily Journal</t>
  </si>
  <si>
    <t>Santa Cruz Sentinel</t>
  </si>
  <si>
    <t>Times Standard (Eureka)</t>
  </si>
  <si>
    <t>Lake County Record-Bee</t>
  </si>
  <si>
    <t>East Bay Times</t>
  </si>
  <si>
    <t>The Sun (Lowell)</t>
  </si>
  <si>
    <t>Sentinel &amp; Enterprise</t>
  </si>
  <si>
    <t>Daily Democrat (Woodland)</t>
  </si>
  <si>
    <t>AMBCrypto Weekly</t>
  </si>
  <si>
    <t>AMBCrypto</t>
  </si>
  <si>
    <t>HR Asia</t>
  </si>
  <si>
    <t>Business Media International</t>
  </si>
  <si>
    <t>Deutsche Welle</t>
  </si>
  <si>
    <t>Ireland - Go Wild Tourism</t>
  </si>
  <si>
    <t>Go Wild Magazines</t>
  </si>
  <si>
    <t>American Whiskey Magazine</t>
  </si>
  <si>
    <t>Paragraph Publishing Ltd.</t>
  </si>
  <si>
    <t>Canadian Geographic Kids</t>
  </si>
  <si>
    <t>Annie's Special Edition</t>
  </si>
  <si>
    <t>The Oakland Press</t>
  </si>
  <si>
    <t>Morning Sun</t>
  </si>
  <si>
    <t>The Macomb Daily</t>
  </si>
  <si>
    <t>Atlas Tarih</t>
  </si>
  <si>
    <t>Royal Oak Tribune</t>
  </si>
  <si>
    <t>Crochet World Special Edition</t>
  </si>
  <si>
    <t>House &amp; Home</t>
  </si>
  <si>
    <t>House and Home Media</t>
  </si>
  <si>
    <t>Pakistan Today (Lahore)</t>
  </si>
  <si>
    <t>El Diario (Ecuador)</t>
  </si>
  <si>
    <t>El Diario Ecuador</t>
  </si>
  <si>
    <t>Science &amp; Technology Industry of China</t>
  </si>
  <si>
    <t>Psychologies (UK)</t>
  </si>
  <si>
    <t>Guymon Daily Herald</t>
  </si>
  <si>
    <t>Love Embroidery</t>
  </si>
  <si>
    <t>Dikgang Publishing</t>
  </si>
  <si>
    <t>Welt am Sonntag</t>
  </si>
  <si>
    <t>The Luxury Network Magazine</t>
  </si>
  <si>
    <t>The Luxury Network International</t>
  </si>
  <si>
    <t>Quattro Zampe</t>
  </si>
  <si>
    <t>Edizioni Morelli</t>
  </si>
  <si>
    <t>Slovenske Novice</t>
  </si>
  <si>
    <t>Delo d.o.o.</t>
  </si>
  <si>
    <t>Garavi Gujarat USA</t>
  </si>
  <si>
    <t>Asian Media Group (USA)</t>
  </si>
  <si>
    <t>L'Officiel Art (Turkey)</t>
  </si>
  <si>
    <t>Om Medya (Turkey)</t>
  </si>
  <si>
    <t>Kiskegyed</t>
  </si>
  <si>
    <t>Ringier Axel Springer Hungary</t>
  </si>
  <si>
    <t>The Midweek Sun</t>
  </si>
  <si>
    <t>Botswana Guardian</t>
  </si>
  <si>
    <t>Coast</t>
  </si>
  <si>
    <t>Odprta Kuhinja for Ne Delo</t>
  </si>
  <si>
    <t>Vikend</t>
  </si>
  <si>
    <t>Travel &amp; Spa</t>
  </si>
  <si>
    <t>RS Planner Media</t>
  </si>
  <si>
    <t>African Business</t>
  </si>
  <si>
    <t>IC Publications</t>
  </si>
  <si>
    <t>Maritzburg Sun (South Africa)</t>
  </si>
  <si>
    <t>Caxton Local Media</t>
  </si>
  <si>
    <t>Cult MTL</t>
  </si>
  <si>
    <t>Cult Mtl Media Inc.</t>
  </si>
  <si>
    <t>The Avondhu</t>
  </si>
  <si>
    <t>The Avondhu (Ireland)</t>
  </si>
  <si>
    <t>Very Interesting Junior</t>
  </si>
  <si>
    <t>Panorama Media Corp.</t>
  </si>
  <si>
    <t>H Metro</t>
  </si>
  <si>
    <t>Beyond the Magazine</t>
  </si>
  <si>
    <t>The Evening Leader</t>
  </si>
  <si>
    <t>Malvern Daily Record</t>
  </si>
  <si>
    <t>Wapakoneta Daily News</t>
  </si>
  <si>
    <t>Falstaff Verlags</t>
  </si>
  <si>
    <t>Business Weekly (Zimbabwe)</t>
  </si>
  <si>
    <t>Hong Kong Dance Magazine</t>
  </si>
  <si>
    <t>Essential Madeira Islands</t>
  </si>
  <si>
    <t>Open Media Atlantic</t>
  </si>
  <si>
    <t>El Heraldo de Mexico</t>
  </si>
  <si>
    <t>Bella (UK)</t>
  </si>
  <si>
    <t>Celebrate with Woman's World</t>
  </si>
  <si>
    <t>Scan Magazine</t>
  </si>
  <si>
    <t>El Heraldo de Aguascalientes</t>
  </si>
  <si>
    <t>Take a Break Fate &amp; Fortune</t>
  </si>
  <si>
    <t>VOGUE (Singapore)</t>
  </si>
  <si>
    <t>Daily Camera (Boulder)</t>
  </si>
  <si>
    <t>Kashmir Observer</t>
  </si>
  <si>
    <t>Pintar e Colorir Kids</t>
  </si>
  <si>
    <t>OPais (Angola)</t>
  </si>
  <si>
    <t>Media Nova</t>
  </si>
  <si>
    <t>Patchwork</t>
  </si>
  <si>
    <t>Editora Quadra</t>
  </si>
  <si>
    <t>L'Officiel Brasil</t>
  </si>
  <si>
    <t>Edicoes L’ Officiel Brazil</t>
  </si>
  <si>
    <t>Apollo Magazine (UK)</t>
  </si>
  <si>
    <t>Press Holdings Media Group</t>
  </si>
  <si>
    <t>National Geographic Traveller (UK) - Food</t>
  </si>
  <si>
    <t>Hindustan Times (East UP)</t>
  </si>
  <si>
    <t>Mitt i Haninge</t>
  </si>
  <si>
    <t>Direktpress</t>
  </si>
  <si>
    <t>Mitt i Tyresö</t>
  </si>
  <si>
    <t>The Fort Morgan Times</t>
  </si>
  <si>
    <t>Practical Wireless</t>
  </si>
  <si>
    <t>Times-Call (Longmont)</t>
  </si>
  <si>
    <t>Loveland Reporter-Herald</t>
  </si>
  <si>
    <t>Barche a Motore</t>
  </si>
  <si>
    <t>Estado de Minas (Brazil)</t>
  </si>
  <si>
    <t>Estado de Minas</t>
  </si>
  <si>
    <t>El Heraldo de Leon Compania editorial</t>
  </si>
  <si>
    <t>El Periodic D'Andorra</t>
  </si>
  <si>
    <t>El Periodic</t>
  </si>
  <si>
    <t>Haaretz</t>
  </si>
  <si>
    <t>Kane Republican</t>
  </si>
  <si>
    <t>Regional Economic Review</t>
  </si>
  <si>
    <t>The Daily Press</t>
  </si>
  <si>
    <t>Beyond the Magazine Travel &amp; Location</t>
  </si>
  <si>
    <t>Hindustan Times (West UP)</t>
  </si>
  <si>
    <t>Haaretz - Hebrew Edition</t>
  </si>
  <si>
    <t>Hindustan Times (Jammu)</t>
  </si>
  <si>
    <t>Pokemon (Sweden)</t>
  </si>
  <si>
    <t>Wenwu Chunqiu</t>
  </si>
  <si>
    <t>Millennium Post (Kolkata)</t>
  </si>
  <si>
    <t>Business Weekly</t>
  </si>
  <si>
    <t>Home Media Group</t>
  </si>
  <si>
    <t>Smart</t>
  </si>
  <si>
    <t>UDN com Limited</t>
  </si>
  <si>
    <t>United Daily News (Taiwan)</t>
  </si>
  <si>
    <t>BIKE Magazine</t>
  </si>
  <si>
    <t>Webify Media</t>
  </si>
  <si>
    <t>MBR Mountain Bike Rider</t>
  </si>
  <si>
    <t>The Sun (San Bernardino)</t>
  </si>
  <si>
    <t>Inland Valley Daily Bulletin</t>
  </si>
  <si>
    <t>Mirror Media</t>
  </si>
  <si>
    <t>Daily Breeze (Torrance)</t>
  </si>
  <si>
    <t>Dep</t>
  </si>
  <si>
    <t>Branch of Le Media</t>
  </si>
  <si>
    <t>Se og Hør Extra</t>
  </si>
  <si>
    <t>Writing Magazine</t>
  </si>
  <si>
    <t>Iron Cross</t>
  </si>
  <si>
    <t>Tabletop Gaming</t>
  </si>
  <si>
    <t>Photography Week</t>
  </si>
  <si>
    <t>Guitar World</t>
  </si>
  <si>
    <t>Times of Eswatini</t>
  </si>
  <si>
    <t>African Echo (Pty) Ltd/Times of Eswatini</t>
  </si>
  <si>
    <t>Deutsche Welle (French Edition)</t>
  </si>
  <si>
    <t>La Nueva España (Avilés)</t>
  </si>
  <si>
    <t>Prensa Iberica</t>
  </si>
  <si>
    <t>VOGUE (Japan)</t>
  </si>
  <si>
    <t>Lonely Planet Magazine Italia</t>
  </si>
  <si>
    <t>We Inform SRL</t>
  </si>
  <si>
    <t>La Nueva España (Oviedo)</t>
  </si>
  <si>
    <t>La Nueva España (Gijón)</t>
  </si>
  <si>
    <t>Los animales de la granja</t>
  </si>
  <si>
    <t>Bokobo Kids (Spain)</t>
  </si>
  <si>
    <t>Levante EMV</t>
  </si>
  <si>
    <t>Glas Slavonije</t>
  </si>
  <si>
    <t>Glas Slavonije d.d.</t>
  </si>
  <si>
    <t>La Nueva España</t>
  </si>
  <si>
    <t>CARNEWSNET Co.,Ltd.</t>
  </si>
  <si>
    <t>Diario de Ibiza</t>
  </si>
  <si>
    <t>Levante EMV (Costera)</t>
  </si>
  <si>
    <t>Levante EMV (Horta)</t>
  </si>
  <si>
    <t>La Nueva España (Occidente)</t>
  </si>
  <si>
    <t>La Nueva España (Oriente)</t>
  </si>
  <si>
    <t>La Nueva España (Cuencas)</t>
  </si>
  <si>
    <t>La Provincia</t>
  </si>
  <si>
    <t>Faro de Vigo (Deza/Tabeiros-Montes)</t>
  </si>
  <si>
    <t>Faro de Vigo (Pontevedra)</t>
  </si>
  <si>
    <t>Faro de Vigo (Arousa)</t>
  </si>
  <si>
    <t>Electronics for you Express</t>
  </si>
  <si>
    <t>Faro de Vigo (Ourense)</t>
  </si>
  <si>
    <t>Faro de Vigo (O Morrazo)</t>
  </si>
  <si>
    <t>Faro de Vigo</t>
  </si>
  <si>
    <t>Levante EMV (Ribera)</t>
  </si>
  <si>
    <t>Levante EMV (Morvedre)</t>
  </si>
  <si>
    <t>Sin Fin</t>
  </si>
  <si>
    <t>La Opinion de Murcia (Cartagena)</t>
  </si>
  <si>
    <t>Levante EMV (Safor)</t>
  </si>
  <si>
    <t>Beyond Art &amp; Design</t>
  </si>
  <si>
    <t>¡HOLA! Cocina</t>
  </si>
  <si>
    <t>Hola SL</t>
  </si>
  <si>
    <t>Superdeporte</t>
  </si>
  <si>
    <t>Emporda</t>
  </si>
  <si>
    <t>Diari de Girona</t>
  </si>
  <si>
    <t>Regio7</t>
  </si>
  <si>
    <t>El Dia</t>
  </si>
  <si>
    <t>Crossing</t>
  </si>
  <si>
    <t>Your Dog</t>
  </si>
  <si>
    <t>Your Cat</t>
  </si>
  <si>
    <t>Smile Taiwan</t>
  </si>
  <si>
    <t>The Hollywood Reporter (Weekly)</t>
  </si>
  <si>
    <t>Abdoul and the Coco Moon</t>
  </si>
  <si>
    <t>Bike Action</t>
  </si>
  <si>
    <t>Mundo Letrox e Numerox</t>
  </si>
  <si>
    <t>Mammoth Times</t>
  </si>
  <si>
    <t>Volo</t>
  </si>
  <si>
    <t>Aero Club Italia</t>
  </si>
  <si>
    <t>White Paper by (Spain)</t>
  </si>
  <si>
    <t>White paper by</t>
  </si>
  <si>
    <t>The Chronicle (South Tyneside and Durham)</t>
  </si>
  <si>
    <t>Biancoscuro Rivista d’Arte</t>
  </si>
  <si>
    <t>BIANCOSCURO Editore</t>
  </si>
  <si>
    <t>Dpi Magazine Taiwan</t>
  </si>
  <si>
    <t>The Week Junior - Science + Nature</t>
  </si>
  <si>
    <t>Administrative Law Review</t>
  </si>
  <si>
    <t>Lens Magazine</t>
  </si>
  <si>
    <t>Art Market - Global Media Company</t>
  </si>
  <si>
    <t>Akram Express (English)</t>
  </si>
  <si>
    <t>Mahavideh Foundation</t>
  </si>
  <si>
    <t>Art Market Magazine</t>
  </si>
  <si>
    <t>Astronomy</t>
  </si>
  <si>
    <t>Kalmbach Media (USA)</t>
  </si>
  <si>
    <t>Trains</t>
  </si>
  <si>
    <t>AVGI SA</t>
  </si>
  <si>
    <t>VOGUE (Hong Kong)</t>
  </si>
  <si>
    <t>Vogue HK</t>
  </si>
  <si>
    <t>Kinh te Saigon</t>
  </si>
  <si>
    <t>Saigon Times Group</t>
  </si>
  <si>
    <t>The Saigon Times Weekly</t>
  </si>
  <si>
    <t>FineScale Modeler</t>
  </si>
  <si>
    <t>The Merit Times</t>
  </si>
  <si>
    <t>Australian Knitting</t>
  </si>
  <si>
    <t>Sunray Publications Pty LTD</t>
  </si>
  <si>
    <t>The Riverside Press-Enterprise</t>
  </si>
  <si>
    <t>What's On</t>
  </si>
  <si>
    <t>Discover</t>
  </si>
  <si>
    <t>Chinese Journal of Art Studies</t>
  </si>
  <si>
    <t>Bamse</t>
  </si>
  <si>
    <t>Egmont Story House</t>
  </si>
  <si>
    <t>Manila Standard</t>
  </si>
  <si>
    <t>Philippine Manila Standard Publishing Incorporation</t>
  </si>
  <si>
    <t>ABC of CBD</t>
  </si>
  <si>
    <t>Mainichi Shimbun Evening Edition</t>
  </si>
  <si>
    <t>Beat (English)</t>
  </si>
  <si>
    <t>¡HOLA! México</t>
  </si>
  <si>
    <t>REVISTA HOLA MEXICO S.A. DE C.V.</t>
  </si>
  <si>
    <t>Foreign Affairs</t>
  </si>
  <si>
    <t>Foreign Affairs (USA)</t>
  </si>
  <si>
    <t>Diario de Mallorca</t>
  </si>
  <si>
    <t>Vivere lo Yoga</t>
  </si>
  <si>
    <t>Sprea SPA</t>
  </si>
  <si>
    <t>OM Yoga</t>
  </si>
  <si>
    <t>Prime Impact Events &amp; Media Limited</t>
  </si>
  <si>
    <t>Pollice Verde</t>
  </si>
  <si>
    <t>CommonHealth</t>
  </si>
  <si>
    <t>Common Life publishing Co., Ltd.</t>
  </si>
  <si>
    <t>Il Mio Computer Idea</t>
  </si>
  <si>
    <t>Prog (Italy)</t>
  </si>
  <si>
    <t>La Prensa de Coahuila</t>
  </si>
  <si>
    <t>African Farming</t>
  </si>
  <si>
    <t>Professional Photo Speciale</t>
  </si>
  <si>
    <t>¡HOLA!</t>
  </si>
  <si>
    <t>CBC Edition</t>
  </si>
  <si>
    <t>87:an</t>
  </si>
  <si>
    <t>LEE</t>
  </si>
  <si>
    <t>Beyond the Magazine (Chinese)</t>
  </si>
  <si>
    <t>Fantasy Voice</t>
  </si>
  <si>
    <t>Artists &amp; Illustrators</t>
  </si>
  <si>
    <t>Classic Boat</t>
  </si>
  <si>
    <t>Scotland</t>
  </si>
  <si>
    <t>Statesman Examiner</t>
  </si>
  <si>
    <t>La Razón de México</t>
  </si>
  <si>
    <t>Objection Magazine</t>
  </si>
  <si>
    <t>La Gazzetta dello Sport - Sicilia</t>
  </si>
  <si>
    <t>La Gazzetta dello Sport - Bologna</t>
  </si>
  <si>
    <t>ArtReview</t>
  </si>
  <si>
    <t>Heraldo de Aragón</t>
  </si>
  <si>
    <t>Beyond the Magazine (Russian)</t>
  </si>
  <si>
    <t>Woman &amp; Home (UK)</t>
  </si>
  <si>
    <t>Revista Business Portugal</t>
  </si>
  <si>
    <t>Dimanche Ouest France (Vendee)</t>
  </si>
  <si>
    <t>Reader’s Digest (UK)</t>
  </si>
  <si>
    <t>A Year in The English Garden</t>
  </si>
  <si>
    <t>Stone Times</t>
  </si>
  <si>
    <t>Le Figaro Sport</t>
  </si>
  <si>
    <t>Nota</t>
  </si>
  <si>
    <t>El Economista (Argentina)</t>
  </si>
  <si>
    <t>Beyond the Magazine - Burlesque Edition</t>
  </si>
  <si>
    <t>Diario del Alto Aragón</t>
  </si>
  <si>
    <t>20 Minutos Madrid</t>
  </si>
  <si>
    <t>20 Minutos Barcelona</t>
  </si>
  <si>
    <t>20 Minutos Valencia</t>
  </si>
  <si>
    <t>Features</t>
  </si>
  <si>
    <t>Sports Collectors Digest</t>
  </si>
  <si>
    <t>Settimana Sudoku</t>
  </si>
  <si>
    <t>Beauty &amp; Wellness</t>
  </si>
  <si>
    <t>Auerbach Verlag und Infodienste GmbH</t>
  </si>
  <si>
    <t>World Coin News</t>
  </si>
  <si>
    <t>Writer's Digest</t>
  </si>
  <si>
    <t>Leadership</t>
  </si>
  <si>
    <t>Nhan Dan newspaper</t>
  </si>
  <si>
    <t>BiblioAsia</t>
  </si>
  <si>
    <t>AD Collector</t>
  </si>
  <si>
    <t>Gransee-Zeitung</t>
  </si>
  <si>
    <t>Hennigsdorfer Generalanzeiger</t>
  </si>
  <si>
    <t>Soccermanía</t>
  </si>
  <si>
    <t>Business in Vancouver</t>
  </si>
  <si>
    <t>Vietnam Investment Review</t>
  </si>
  <si>
    <t>Modern Wellness</t>
  </si>
  <si>
    <t>Play. Luzhi HiP!</t>
  </si>
  <si>
    <t>Heritage</t>
  </si>
  <si>
    <t>Dau Tu</t>
  </si>
  <si>
    <t>Heritage Japan</t>
  </si>
  <si>
    <t>100 Koekies</t>
  </si>
  <si>
    <t>100 Biscuits</t>
  </si>
  <si>
    <t>The National (Scotland)</t>
  </si>
  <si>
    <t>Vision China Times (Sydney)</t>
  </si>
  <si>
    <t>Heritage Fashion</t>
  </si>
  <si>
    <t>Athlon Sports Pro Football Preview</t>
  </si>
  <si>
    <t>Vision China Times (Queensland)</t>
  </si>
  <si>
    <t>nd.DieWoche</t>
  </si>
  <si>
    <t>Belleza</t>
  </si>
  <si>
    <t>Conde Nast Mexico</t>
  </si>
  <si>
    <t>Radio Times</t>
  </si>
  <si>
    <t>VIP Sudoku</t>
  </si>
  <si>
    <t>123 Sudoku</t>
  </si>
  <si>
    <t>Game Pro</t>
  </si>
  <si>
    <t>Hankyoreh</t>
  </si>
  <si>
    <t>Cine21</t>
  </si>
  <si>
    <t>Denise Austin Fit Over 50</t>
  </si>
  <si>
    <t>MiniMag - The Educational Children's Magazine</t>
  </si>
  <si>
    <t>Preferred Travel Magazine</t>
  </si>
  <si>
    <t>Forbes Ecuador</t>
  </si>
  <si>
    <t>Heritage Chinese Edition</t>
  </si>
  <si>
    <t>Ostthüringer Zeitung (Saale-Holzland-Kreis)</t>
  </si>
  <si>
    <t>Millennium Post Siliguri</t>
  </si>
  <si>
    <t>Carlitos Bokobokids (English)</t>
  </si>
  <si>
    <t>Pon y Dory Bokobokids (English)</t>
  </si>
  <si>
    <t>Lola Bokobokids (Spanish)</t>
  </si>
  <si>
    <t>Publishers Weekly</t>
  </si>
  <si>
    <t>Seven Days</t>
  </si>
  <si>
    <t>Crucintarsio</t>
  </si>
  <si>
    <t>Helensburgh Advertiser</t>
  </si>
  <si>
    <t>Corriere del Ticino</t>
  </si>
  <si>
    <t>SvD Mat &amp; dryck</t>
  </si>
  <si>
    <t>Record Collector</t>
  </si>
  <si>
    <t>Menorca Diario Insular</t>
  </si>
  <si>
    <t>Ultima Hora</t>
  </si>
  <si>
    <t>Political</t>
  </si>
  <si>
    <t>Irish Central</t>
  </si>
  <si>
    <t>Irish Studio</t>
  </si>
  <si>
    <t>Le Magazine des arts</t>
  </si>
  <si>
    <t>Commercial Times</t>
  </si>
  <si>
    <t>China Times</t>
  </si>
  <si>
    <t>The Hindu (Vijayawada)</t>
  </si>
  <si>
    <t>The Hindu (Chennai)</t>
  </si>
  <si>
    <t>BusinessLine (Chennai)</t>
  </si>
  <si>
    <t>The Hindu (Mumbai)</t>
  </si>
  <si>
    <t>BusinessLine (Delhi)</t>
  </si>
  <si>
    <t>BusinessLine (Mumbai)</t>
  </si>
  <si>
    <t>The Hindu (Erode)</t>
  </si>
  <si>
    <t>The Hindu (Coimbatore)</t>
  </si>
  <si>
    <t>The Hindu (Bangalore)</t>
  </si>
  <si>
    <t>The Hindu (Visakhapatnam)</t>
  </si>
  <si>
    <t>The Hindu (Kolkata)</t>
  </si>
  <si>
    <t>BusinessLine (Kolkata)</t>
  </si>
  <si>
    <t>The Hindu (Hyderabad)</t>
  </si>
  <si>
    <t>BusinessLine (Bangalore)</t>
  </si>
  <si>
    <t>The Hindu (Thiruvananthapuram)</t>
  </si>
  <si>
    <t>The Hindu (Kochi)</t>
  </si>
  <si>
    <t>The Hindu (Madurai)</t>
  </si>
  <si>
    <t>Research on Economics and Management</t>
  </si>
  <si>
    <t>BusinessLine (Hyderabad)</t>
  </si>
  <si>
    <t>The Hindu (Tiruchirapalli)</t>
  </si>
  <si>
    <t>The Daily Telegraph - Saturday</t>
  </si>
  <si>
    <t>The Hindu (Kozhikode)</t>
  </si>
  <si>
    <t>The Hindu (Mangalore)</t>
  </si>
  <si>
    <t>2023 Your Future in Healthcare Guide</t>
  </si>
  <si>
    <t>La Region</t>
  </si>
  <si>
    <t>Women's World</t>
  </si>
  <si>
    <t>Bild</t>
  </si>
  <si>
    <t>Sport BILD</t>
  </si>
  <si>
    <t>Computer BILD</t>
  </si>
  <si>
    <t>Bild am Sonntag</t>
  </si>
  <si>
    <t>Welt am Sonntag - kompakt</t>
  </si>
  <si>
    <t>Best Cycling Great Escapes</t>
  </si>
  <si>
    <t>Sportbladet</t>
  </si>
  <si>
    <t>Sport i TV</t>
  </si>
  <si>
    <t>The Korea Herald</t>
  </si>
  <si>
    <t>Grandma's compote UA</t>
  </si>
  <si>
    <t>Teesside Evening Gazette</t>
  </si>
  <si>
    <t>The Hindu - International</t>
  </si>
  <si>
    <t>L'HUMANITE</t>
  </si>
  <si>
    <t>GQ (Taiwan)</t>
  </si>
  <si>
    <t>Vogue (Taiwan)</t>
  </si>
  <si>
    <t>POV Magazine</t>
  </si>
  <si>
    <t>El Confidencial</t>
  </si>
  <si>
    <t>Aargauer Zeitung</t>
  </si>
  <si>
    <t>St. Galler Tagblatt</t>
  </si>
  <si>
    <t>Trierischer Volksfreund</t>
  </si>
  <si>
    <t>Mint Ahmedabad</t>
  </si>
  <si>
    <t>500 Times</t>
  </si>
  <si>
    <t>Prestige Taiwan</t>
  </si>
  <si>
    <t>Liberty Times</t>
  </si>
  <si>
    <t>Taipei Times</t>
  </si>
  <si>
    <t>Thurgauer Zeitung</t>
  </si>
  <si>
    <t>Brentwood Gazette</t>
  </si>
  <si>
    <t>Cornish Guardian (Newquay &amp; the North Coast)</t>
  </si>
  <si>
    <t>Gwent Gazette</t>
  </si>
  <si>
    <t>Mint Delhi</t>
  </si>
  <si>
    <t>Cornish Guardian (St. Austell &amp; Fowey)</t>
  </si>
  <si>
    <t>Mint Kolkata</t>
  </si>
  <si>
    <t>CONFORT magazin (English)</t>
  </si>
  <si>
    <t>Townsville Weekend</t>
  </si>
  <si>
    <t>Macwelt Special</t>
  </si>
  <si>
    <t>Tap Chi Kinh Te Viet Nam</t>
  </si>
  <si>
    <t>999 (English)</t>
  </si>
  <si>
    <t>iNews</t>
  </si>
  <si>
    <t>FIRST CLASS INTERNATIONAL HORS SÉRIE</t>
  </si>
  <si>
    <t>FOCUS Money</t>
  </si>
  <si>
    <t>Fernsehwoche</t>
  </si>
  <si>
    <t>West Briton (Truro and Mid Cornwall)</t>
  </si>
  <si>
    <t>West Briton (Camborne, Redruth, Hayle)</t>
  </si>
  <si>
    <t>West Briton (Falmouth, Penryn, Helston, The Lizard)</t>
  </si>
  <si>
    <t>Victoria Cross</t>
  </si>
  <si>
    <t>Guitare Classique</t>
  </si>
  <si>
    <t>Eswatini Sunday</t>
  </si>
  <si>
    <t>zw</t>
  </si>
  <si>
    <t>https://t.prcdn.co/img?cid=9gm2&amp;date=20240310&amp;page=1&amp;scale=77</t>
  </si>
  <si>
    <t>http://www.pressreader.com/zimbabwe/the-sunday-mail-zimbabwe</t>
  </si>
  <si>
    <t>S------Weekly</t>
  </si>
  <si>
    <t>News</t>
  </si>
  <si>
    <t>English</t>
  </si>
  <si>
    <t>Newspaper</t>
  </si>
  <si>
    <t>Zimbabwe</t>
  </si>
  <si>
    <t>9GM2</t>
  </si>
  <si>
    <t>https://t.prcdn.co/img?cid=9gm3&amp;date=20240315&amp;page=1&amp;scale=82</t>
  </si>
  <si>
    <t>http://www.pressreader.com/zimbabwe/the-manica-post</t>
  </si>
  <si>
    <t>The Manica Post</t>
  </si>
  <si>
    <t>9GM3</t>
  </si>
  <si>
    <t>https://t.prcdn.co/img?cid=9gk8&amp;date=20240315&amp;page=1&amp;scale=77</t>
  </si>
  <si>
    <t>http://www.pressreader.com/zimbabwe/the-herald-zimbabwe</t>
  </si>
  <si>
    <t>9GK8</t>
  </si>
  <si>
    <t>https://t.prcdn.co/img?cid=9gm9&amp;date=20240310&amp;page=1&amp;scale=86</t>
  </si>
  <si>
    <t>http://www.pressreader.com/zimbabwe/sunday-news-zimbabwe</t>
  </si>
  <si>
    <t>9GM9</t>
  </si>
  <si>
    <t>https://t.prcdn.co/img?cid=9gm4&amp;date=20240315&amp;page=1&amp;scale=83</t>
  </si>
  <si>
    <t>http://www.pressreader.com/zimbabwe/kwayedza</t>
  </si>
  <si>
    <t>Kwayedza</t>
  </si>
  <si>
    <t>9GM4</t>
  </si>
  <si>
    <t>https://t.prcdn.co/img?cid=9efu&amp;date=20240315&amp;page=1&amp;scale=77</t>
  </si>
  <si>
    <t>http://www.pressreader.com/zimbabwe/h-metro</t>
  </si>
  <si>
    <t>9EFU</t>
  </si>
  <si>
    <t>https://t.prcdn.co/img?cid=9gm7&amp;date=20240315&amp;page=1&amp;scale=83</t>
  </si>
  <si>
    <t>http://www.pressreader.com/zimbabwe/chronicle-zimbabwe</t>
  </si>
  <si>
    <t>9GM7</t>
  </si>
  <si>
    <t>https://t.prcdn.co/img?cid=1729&amp;date=20240315&amp;page=1&amp;scale=79</t>
  </si>
  <si>
    <t>http://www.pressreader.com/zimbabwe/business-weekly-zimbabwe</t>
  </si>
  <si>
    <t>https://t.prcdn.co/img?cid=9bhm&amp;date=20240315&amp;page=1&amp;scale=83</t>
  </si>
  <si>
    <t>http://www.pressreader.com/zimbabwe/b-metro</t>
  </si>
  <si>
    <t>B Metro</t>
  </si>
  <si>
    <t>9BHM</t>
  </si>
  <si>
    <t>https://t.prcdn.co/img?cid=9lhe&amp;date=20240315&amp;page=1&amp;scale=79</t>
  </si>
  <si>
    <t>http://www.pressreader.com/zimbabwe/the-patriot-9lhe</t>
  </si>
  <si>
    <t>Business  &amp; Current Affairs</t>
  </si>
  <si>
    <t>The Patriot</t>
  </si>
  <si>
    <t>Zimbabwe Heritage Trust (The Patriot)</t>
  </si>
  <si>
    <t>9LHE</t>
  </si>
  <si>
    <t>https://t.prcdn.co/img?cid=9fa3&amp;date=20240315&amp;page=1&amp;scale=70</t>
  </si>
  <si>
    <t>http://www.pressreader.com/zimbabwe/the-zimbabwe-independent-9fa3</t>
  </si>
  <si>
    <t>The Zimbabwe Independent</t>
  </si>
  <si>
    <t>9FA3</t>
  </si>
  <si>
    <t>https://t.prcdn.co/img?cid=9fa4&amp;date=20240310&amp;page=1&amp;scale=77</t>
  </si>
  <si>
    <t>http://www.pressreader.com/zimbabwe/the-standard-zimbabwe</t>
  </si>
  <si>
    <t>9FA4</t>
  </si>
  <si>
    <t>https://t.prcdn.co/img?cid=9fa1&amp;date=20240315&amp;page=1&amp;scale=81</t>
  </si>
  <si>
    <t>http://www.pressreader.com/zimbabwe/newsday-zimbabwe</t>
  </si>
  <si>
    <t>NewsDay (Zimbabwe)</t>
  </si>
  <si>
    <t>9FA1</t>
  </si>
  <si>
    <t>zm</t>
  </si>
  <si>
    <t>https://t.prcdn.co/img?cid=eaam&amp;date=20181008&amp;page=1&amp;scale=77</t>
  </si>
  <si>
    <t>http://www.pressreader.com/zambia/zambian-business-times</t>
  </si>
  <si>
    <t>Bimonthly</t>
  </si>
  <si>
    <t>Zambian Business Times</t>
  </si>
  <si>
    <t>Zambia</t>
  </si>
  <si>
    <t>EAAM</t>
  </si>
  <si>
    <t>https://t.prcdn.co/img?cid=9yb0&amp;date=20211101&amp;page=1&amp;scale=100</t>
  </si>
  <si>
    <t>http://www.pressreader.com/zambia/travel-leisure-zambia-zimbabwe</t>
  </si>
  <si>
    <t>Quarterly</t>
  </si>
  <si>
    <t>Travel &amp; Culture</t>
  </si>
  <si>
    <t>Magazine</t>
  </si>
  <si>
    <t>Travel &amp; Leisure Zambia &amp; Zimbabwe</t>
  </si>
  <si>
    <t>Safaria Magazine</t>
  </si>
  <si>
    <t>9YB0</t>
  </si>
  <si>
    <t>https://t.prcdn.co/img?cid=9hzp&amp;date=20240314&amp;page=1&amp;scale=78</t>
  </si>
  <si>
    <t>http://www.pressreader.com/zambia/daily-nation-newspaper</t>
  </si>
  <si>
    <t>9HZP</t>
  </si>
  <si>
    <t>vn</t>
  </si>
  <si>
    <t>https://t.prcdn.co/img?cid=ef7h&amp;date=20240301&amp;page=1&amp;scale=89</t>
  </si>
  <si>
    <t>http://www.pressreader.com/vietnam/women-s-world-ef7h</t>
  </si>
  <si>
    <t>Monthly</t>
  </si>
  <si>
    <t>For Women</t>
  </si>
  <si>
    <t>Vietnamese</t>
  </si>
  <si>
    <t>Women of Vietnam Newspaper</t>
  </si>
  <si>
    <t>Vietnam</t>
  </si>
  <si>
    <t>EF7H</t>
  </si>
  <si>
    <t>https://t.prcdn.co/img?cid=9011&amp;date=20240315&amp;page=1&amp;scale=77</t>
  </si>
  <si>
    <t>http://www.pressreader.com/vietnam/viet-nam-news</t>
  </si>
  <si>
    <t>SMTWTFSWeekly</t>
  </si>
  <si>
    <t>https://t.prcdn.co/img?cid=5547&amp;date=20240314&amp;page=1&amp;scale=77</t>
  </si>
  <si>
    <t>http://www.pressreader.com/vietnam/tin-tuc</t>
  </si>
  <si>
    <t>Tuan Tin Tuc</t>
  </si>
  <si>
    <t>https://t.prcdn.co/img?cid=5507&amp;date=20240315&amp;page=1&amp;scale=78</t>
  </si>
  <si>
    <t>http://www.pressreader.com/vietnam/the-thao-van-hoa</t>
  </si>
  <si>
    <t>The Thao &amp; Van Hoa</t>
  </si>
  <si>
    <t>https://t.prcdn.co/img?cid=2851&amp;date=20240315&amp;page=1&amp;scale=103</t>
  </si>
  <si>
    <t>http://www.pressreader.com/vietnam/le-courrier-du-vietnam</t>
  </si>
  <si>
    <t>French</t>
  </si>
  <si>
    <t>https://t.prcdn.co/img?cid=9bbp&amp;date=20221231&amp;page=1&amp;scale=86</t>
  </si>
  <si>
    <t>http://www.pressreader.com/vietnam/vietnam-property-outlook</t>
  </si>
  <si>
    <t>Annual</t>
  </si>
  <si>
    <t>English; Vietnamese</t>
  </si>
  <si>
    <t>Vietnam Property Outlook</t>
  </si>
  <si>
    <t>9BBP</t>
  </si>
  <si>
    <t>https://t.prcdn.co/img?cid=9bbk&amp;date=20221231&amp;page=1&amp;scale=103</t>
  </si>
  <si>
    <t>http://www.pressreader.com/vietnam/vietnam-m-a-outlook</t>
  </si>
  <si>
    <t>Vietnam M&amp;A Outlook</t>
  </si>
  <si>
    <t>9BBK</t>
  </si>
  <si>
    <t>https://t.prcdn.co/img?cid=9bbd&amp;date=20240311&amp;page=1&amp;scale=70</t>
  </si>
  <si>
    <t>http://www.pressreader.com/vietnam/vietnam-investment-review-9bbd</t>
  </si>
  <si>
    <t>Business  &amp; Current Affairs; News</t>
  </si>
  <si>
    <t>9BBD</t>
  </si>
  <si>
    <t>https://t.prcdn.co/img?cid=9bbj&amp;date=20220814&amp;page=1&amp;scale=103</t>
  </si>
  <si>
    <t>http://www.pressreader.com/vietnam/m-a-vietnamese</t>
  </si>
  <si>
    <t>Toàn cảnh Thị trường M&amp;A Việt Nam</t>
  </si>
  <si>
    <t>9BBJ</t>
  </si>
  <si>
    <t>https://t.prcdn.co/img?cid=9bbn&amp;date=20220814&amp;page=1&amp;scale=86</t>
  </si>
  <si>
    <t>http://www.pressreader.com/vietnam/toan-canh-bat-dong-san-viet-nam</t>
  </si>
  <si>
    <t>Toàn cảnh Thị trường Bất động sản Việt Nam</t>
  </si>
  <si>
    <t>9BBN</t>
  </si>
  <si>
    <t>https://t.prcdn.co/img?cid=9bbm&amp;date=20221231&amp;page=1&amp;scale=87</t>
  </si>
  <si>
    <t>http://www.pressreader.com/vietnam/sustainable-development</t>
  </si>
  <si>
    <t>Sustainable Development</t>
  </si>
  <si>
    <t>9BBM</t>
  </si>
  <si>
    <t>https://t.prcdn.co/img?cid=9bbl&amp;date=20220814&amp;page=1&amp;scale=87</t>
  </si>
  <si>
    <t>http://www.pressreader.com/vietnam/phat-trien-ben-vung</t>
  </si>
  <si>
    <t>Phát triển Bền vững</t>
  </si>
  <si>
    <t>9BBL</t>
  </si>
  <si>
    <t>https://t.prcdn.co/img?cid=9bbf&amp;date=20240311&amp;page=1&amp;scale=103</t>
  </si>
  <si>
    <t>http://www.pressreader.com/vietnam/dau-tu-chung-khoan-9bbf</t>
  </si>
  <si>
    <t>Dau Tu Chung Khoan</t>
  </si>
  <si>
    <t>9BBF</t>
  </si>
  <si>
    <t>https://t.prcdn.co/img?cid=9bbe&amp;date=20240315&amp;page=1&amp;scale=79</t>
  </si>
  <si>
    <t>http://www.pressreader.com/vietnam/dau-tu-9bbe</t>
  </si>
  <si>
    <t>9BBE</t>
  </si>
  <si>
    <t>https://t.prcdn.co/img?cid=9bbh&amp;date=20230610&amp;page=1&amp;scale=88</t>
  </si>
  <si>
    <t>http://www.pressreader.com/vietnam/35-years-of-foreign-investment-in-vietnam-9bbh</t>
  </si>
  <si>
    <t>Irregular:2</t>
  </si>
  <si>
    <t>35 Years of Foreign Investment in Vietnam: Together We Thrive</t>
  </si>
  <si>
    <t>9BBH</t>
  </si>
  <si>
    <t>https://t.prcdn.co/img?cid=9bbg&amp;date=20230610&amp;page=1&amp;scale=88</t>
  </si>
  <si>
    <t>http://www.pressreader.com/vietnam/35-nam-thanh-tuu-va-bai-hoc-9bbg</t>
  </si>
  <si>
    <t>35 năm Thu hút đầu tư nước ngoài - Thành tựu và Bài học</t>
  </si>
  <si>
    <t>9BBG</t>
  </si>
  <si>
    <t>https://t.prcdn.co/img?cid=9bnn&amp;date=20240205&amp;page=1&amp;scale=103</t>
  </si>
  <si>
    <t>http://www.pressreader.com/vietnam/vietnam-economic-times-9bnn</t>
  </si>
  <si>
    <t>Vietnam Economic Times</t>
  </si>
  <si>
    <t>9BNN</t>
  </si>
  <si>
    <t>https://t.prcdn.co/img?cid=9bnp&amp;date=20240311&amp;page=1&amp;scale=101</t>
  </si>
  <si>
    <t>http://www.pressreader.com/vietnam/tap-chi-kinh-te-viet-nam-9BNP</t>
  </si>
  <si>
    <t>9BNP</t>
  </si>
  <si>
    <t>https://t.prcdn.co/img?cid=9bgq&amp;date=20220801&amp;page=1&amp;scale=111</t>
  </si>
  <si>
    <t>http://www.pressreader.com/vietnam/vna-spirit</t>
  </si>
  <si>
    <t>Irregular:5</t>
  </si>
  <si>
    <t>VNA Spirit</t>
  </si>
  <si>
    <t>Vietnam Airlines SJC</t>
  </si>
  <si>
    <t>9BGQ</t>
  </si>
  <si>
    <t>https://t.prcdn.co/img?cid=9yzf&amp;date=20240309&amp;page=1&amp;scale=102</t>
  </si>
  <si>
    <t>http://www.pressreader.com/vietnam/the-saigon-times-weekly-9yzf</t>
  </si>
  <si>
    <t>9YZF</t>
  </si>
  <si>
    <t>https://t.prcdn.co/img?cid=9yze&amp;date=20240314&amp;page=1&amp;scale=104</t>
  </si>
  <si>
    <t>http://www.pressreader.com/vietnam/kinh-te-saigon-9yze</t>
  </si>
  <si>
    <t>9YZE</t>
  </si>
  <si>
    <t>https://t.prcdn.co/img?cid=9yx4&amp;date=20231222&amp;page=1&amp;scale=101</t>
  </si>
  <si>
    <t>http://www.pressreader.com/vietnam/thoi-gian-9YX4</t>
  </si>
  <si>
    <t>Fashion</t>
  </si>
  <si>
    <t>Thoi Gian</t>
  </si>
  <si>
    <t>Oriental Consulting Trading Company</t>
  </si>
  <si>
    <t>9YX4</t>
  </si>
  <si>
    <t>https://t.prcdn.co/img?cid=9yxy&amp;date=20231230&amp;page=1&amp;scale=92</t>
  </si>
  <si>
    <t>http://www.pressreader.com/vietnam/portfolio-vietnam-9YXY</t>
  </si>
  <si>
    <t>Business  &amp; Current Affairs; Fashion; Travel &amp; Culture</t>
  </si>
  <si>
    <t>PORTFOLIO VIETNAM</t>
  </si>
  <si>
    <t>9YXY</t>
  </si>
  <si>
    <t>https://t.prcdn.co/img?cid=9yx3&amp;date=20231215&amp;page=1&amp;scale=92</t>
  </si>
  <si>
    <t>http://www.pressreader.com/vietnam/epicure-vietnam-9YX3</t>
  </si>
  <si>
    <t>Travel &amp; Culture; Food &amp; Drinks</t>
  </si>
  <si>
    <t>Epicure Vietnam</t>
  </si>
  <si>
    <t>9YX3</t>
  </si>
  <si>
    <t>https://t.prcdn.co/img?cid=9yzm&amp;date=20200108&amp;page=1&amp;scale=101</t>
  </si>
  <si>
    <t>http://www.pressreader.com/vietnam/deluxe-vietnam-9yzm</t>
  </si>
  <si>
    <t>DELUXE VIETNAM</t>
  </si>
  <si>
    <t>9YZM</t>
  </si>
  <si>
    <t>https://t.prcdn.co/img?cid=9ea5&amp;date=20240311&amp;page=1&amp;scale=72</t>
  </si>
  <si>
    <t>http://www.pressreader.com/vietnam/thoi-nay</t>
  </si>
  <si>
    <t>Thời Nay</t>
  </si>
  <si>
    <t>9EA5</t>
  </si>
  <si>
    <t>https://t.prcdn.co/img?cid=9ea3&amp;date=20240201&amp;page=1&amp;scale=93</t>
  </si>
  <si>
    <t>http://www.pressreader.com/vietnam/nhan-dan-hang-thang</t>
  </si>
  <si>
    <t>Nhân Dân hằng tháng</t>
  </si>
  <si>
    <t>9EA3</t>
  </si>
  <si>
    <t>https://t.prcdn.co/img?cid=9ea4&amp;date=20240310&amp;page=1&amp;scale=75</t>
  </si>
  <si>
    <t>http://www.pressreader.com/vietnam/nhan-dan-cuoi-tuan</t>
  </si>
  <si>
    <t>Nhân Dân cuối tuần</t>
  </si>
  <si>
    <t>9EA4</t>
  </si>
  <si>
    <t>https://t.prcdn.co/img?cid=9e9s&amp;date=20240315&amp;page=1&amp;scale=52</t>
  </si>
  <si>
    <t>http://www.pressreader.com/vietnam/nhan-dan-newspaper</t>
  </si>
  <si>
    <t>Báo Nhân Dân</t>
  </si>
  <si>
    <t>9E9S</t>
  </si>
  <si>
    <t>https://t.prcdn.co/img?cid=f672&amp;date=20210115&amp;page=1&amp;scale=96</t>
  </si>
  <si>
    <t>http://www.pressreader.com/vietnam/travellive</t>
  </si>
  <si>
    <t>F672</t>
  </si>
  <si>
    <t>https://t.prcdn.co/img?cid=effl&amp;date=20230925&amp;page=1&amp;scale=100</t>
  </si>
  <si>
    <t>http://www.pressreader.com/france/crown-vietnam</t>
  </si>
  <si>
    <t>CROWN (Vietnam)</t>
  </si>
  <si>
    <t>Highend Pte Ltd</t>
  </si>
  <si>
    <t>EFFL</t>
  </si>
  <si>
    <t>https://t.prcdn.co/img?cid=9bgt&amp;date=20240101&amp;page=1&amp;scale=103</t>
  </si>
  <si>
    <t>http://www.pressreader.com/vietnam/heritage-korea</t>
  </si>
  <si>
    <t>Korean</t>
  </si>
  <si>
    <t>Heritage Korea</t>
  </si>
  <si>
    <t>Heritage (Vietnam)</t>
  </si>
  <si>
    <t>9BGT</t>
  </si>
  <si>
    <t>https://t.prcdn.co/img?cid=9bgs&amp;date=20240101&amp;page=1&amp;scale=103</t>
  </si>
  <si>
    <t>http://www.pressreader.com/vietnam/heritage-japan</t>
  </si>
  <si>
    <t>Japanese</t>
  </si>
  <si>
    <t>9BGS</t>
  </si>
  <si>
    <t>https://t.prcdn.co/img?cid=9bgr&amp;date=20240115&amp;page=1&amp;scale=100</t>
  </si>
  <si>
    <t>http://www.pressreader.com/vietnam/heritage-fashion</t>
  </si>
  <si>
    <t>9BGR</t>
  </si>
  <si>
    <t>https://t.prcdn.co/img?cid=9bhd&amp;date=20240101&amp;page=1&amp;scale=101</t>
  </si>
  <si>
    <t>http://www.pressreader.com/vietnam/heritage-chinese-edition</t>
  </si>
  <si>
    <t>Chinese (Simplified)</t>
  </si>
  <si>
    <t>9BHD</t>
  </si>
  <si>
    <t>https://t.prcdn.co/img?cid=9bgp&amp;date=20240101&amp;page=1&amp;scale=98</t>
  </si>
  <si>
    <t>http://www.pressreader.com/vietnam/heritage</t>
  </si>
  <si>
    <t>9BGP</t>
  </si>
  <si>
    <t>https://t.prcdn.co/img?cid=909h&amp;date=20240307&amp;page=1&amp;scale=101</t>
  </si>
  <si>
    <t>http://www.pressreader.com/vietnam/dep</t>
  </si>
  <si>
    <t>Fashion; Food &amp; Drinks</t>
  </si>
  <si>
    <t>909H</t>
  </si>
  <si>
    <t>https://t.prcdn.co/img?cid=9lvu&amp;date=20240315&amp;page=1&amp;scale=75</t>
  </si>
  <si>
    <t>http://www.pressreader.com/vietnam/bao-giao-thong-9LVU</t>
  </si>
  <si>
    <t>BÁO GIAO THÔNG</t>
  </si>
  <si>
    <t>Bao Giao Thong Newspaper</t>
  </si>
  <si>
    <t>9LVU</t>
  </si>
  <si>
    <t>va</t>
  </si>
  <si>
    <t>https://t.prcdn.co/img?cid=901p&amp;date=20240308&amp;page=1&amp;scale=71</t>
  </si>
  <si>
    <t>http://www.pressreader.com/argentina/l-osservatore-romano-spain-901p</t>
  </si>
  <si>
    <t>Religion &amp; Spirituality</t>
  </si>
  <si>
    <t>Spanish</t>
  </si>
  <si>
    <t>L’Osservatore Romano (Spain)</t>
  </si>
  <si>
    <t>Osservatore Romano</t>
  </si>
  <si>
    <t>Vatican City</t>
  </si>
  <si>
    <t>901P</t>
  </si>
  <si>
    <t>https://t.prcdn.co/img?cid=901q&amp;date=20240314&amp;page=1&amp;scale=61</t>
  </si>
  <si>
    <t>http://www.pressreader.com/brazil/l-osservatore-romano-portuguese-901q</t>
  </si>
  <si>
    <t>Portuguese</t>
  </si>
  <si>
    <t>L’Osservatore Romano (Portuguese)</t>
  </si>
  <si>
    <t>901Q</t>
  </si>
  <si>
    <t>https://t.prcdn.co/img?cid=901s&amp;date=20240101&amp;page=1&amp;scale=105</t>
  </si>
  <si>
    <t>http://www.pressreader.com/poland/l-osservatore-romano-polish-901s</t>
  </si>
  <si>
    <t>Polish</t>
  </si>
  <si>
    <t>L’Osservatore Romano (Polish)</t>
  </si>
  <si>
    <t>901S</t>
  </si>
  <si>
    <t>https://t.prcdn.co/img?cid=901k&amp;date=20240314&amp;page=1&amp;scale=60</t>
  </si>
  <si>
    <t>http://www.pressreader.com/italy/l-osservatore-romano-italian-901k</t>
  </si>
  <si>
    <t>Italian</t>
  </si>
  <si>
    <t>L’Osservatore Romano (Italian)</t>
  </si>
  <si>
    <t>901K</t>
  </si>
  <si>
    <t>https://t.prcdn.co/img?cid=901n&amp;date=20240308&amp;page=1&amp;scale=63</t>
  </si>
  <si>
    <t>http://www.pressreader.com/germany/l-osservatore-romano-germany-901n</t>
  </si>
  <si>
    <t>German</t>
  </si>
  <si>
    <t>L’Osservatore Romano (Germany)</t>
  </si>
  <si>
    <t>901N</t>
  </si>
  <si>
    <t>https://t.prcdn.co/img?cid=901m&amp;date=20240314&amp;page=1&amp;scale=60</t>
  </si>
  <si>
    <t>http://www.pressreader.com/france/l-osservatore-romano-france-901m</t>
  </si>
  <si>
    <t>L’Osservatore Romano (France)</t>
  </si>
  <si>
    <t>901M</t>
  </si>
  <si>
    <t>https://t.prcdn.co/img?cid=901l&amp;date=20240308&amp;page=1&amp;scale=77</t>
  </si>
  <si>
    <t>http://www.pressreader.com/ireland/l-osservatore-romano-english-901l</t>
  </si>
  <si>
    <t>L’Osservatore Romano (English)</t>
  </si>
  <si>
    <t>901L</t>
  </si>
  <si>
    <t>https://t.prcdn.co/img?cid=901u&amp;date=20240302&amp;page=1&amp;scale=64</t>
  </si>
  <si>
    <t>http://www.pressreader.com/italy/l-osservatore-di-strada-901u</t>
  </si>
  <si>
    <t>L’Osservatore di Strada</t>
  </si>
  <si>
    <t>901U</t>
  </si>
  <si>
    <t>https://t.prcdn.co/img?cid=901t&amp;date=20240302&amp;page=1&amp;scale=105</t>
  </si>
  <si>
    <t>http://www.pressreader.com/italy/donne-chiesa-mondo-italian-901t</t>
  </si>
  <si>
    <t>Donne Chiesa Mondo (Italian)</t>
  </si>
  <si>
    <t>901T</t>
  </si>
  <si>
    <t>uz</t>
  </si>
  <si>
    <t>https://t.prcdn.co/img?cid=09ab&amp;date=20200220&amp;page=1&amp;scale=99</t>
  </si>
  <si>
    <t>http://www.pressreader.com/uzbekistan/infolib</t>
  </si>
  <si>
    <t>History &amp; Science</t>
  </si>
  <si>
    <t>Russian</t>
  </si>
  <si>
    <t>INFOLIB</t>
  </si>
  <si>
    <t>Verigo Ltd.</t>
  </si>
  <si>
    <t>Uzbekistan</t>
  </si>
  <si>
    <t>09AB</t>
  </si>
  <si>
    <t>https://t.prcdn.co/img?cid=09aa&amp;date=20200220&amp;page=1&amp;scale=88</t>
  </si>
  <si>
    <t>http://www.pressreader.com/uzbekistan/anatomica-uzbek</t>
  </si>
  <si>
    <t>Health &amp; Fitness</t>
  </si>
  <si>
    <t>Uzbek</t>
  </si>
  <si>
    <t>ANATOMICÁ (Uzbek)</t>
  </si>
  <si>
    <t>09AA</t>
  </si>
  <si>
    <t>https://t.prcdn.co/img?cid=09a9&amp;date=20200220&amp;page=1&amp;scale=88</t>
  </si>
  <si>
    <t>http://www.pressreader.com/uzbekistan/anatomica-russian</t>
  </si>
  <si>
    <t>ANATOMICÁ (Russian)</t>
  </si>
  <si>
    <t>09A9</t>
  </si>
  <si>
    <t>https://t.prcdn.co/img?cid=09a8&amp;date=20200220&amp;page=1&amp;scale=88</t>
  </si>
  <si>
    <t>http://www.pressreader.com/uzbekistan/anatomica-english</t>
  </si>
  <si>
    <t>ANATOMICÁ (English)</t>
  </si>
  <si>
    <t>09A8</t>
  </si>
  <si>
    <t>uy</t>
  </si>
  <si>
    <t>https://t.prcdn.co/img?cid=9kyh&amp;date=20180917&amp;page=1&amp;scale=97</t>
  </si>
  <si>
    <t>http://www.pressreader.com/uruguay/ministerio-de-diseno</t>
  </si>
  <si>
    <t>Irregular</t>
  </si>
  <si>
    <t>Design</t>
  </si>
  <si>
    <t>Ministerio de diseno</t>
  </si>
  <si>
    <t>Ministerio de Diseno</t>
  </si>
  <si>
    <t>Uruguay</t>
  </si>
  <si>
    <t>9KYH</t>
  </si>
  <si>
    <t>https://t.prcdn.co/img?cid=9vpi&amp;date=20240309&amp;page=1&amp;scale=94</t>
  </si>
  <si>
    <t>http://www.pressreader.com/uruguay/el-pais-uruguay-sabado-show</t>
  </si>
  <si>
    <t>Entertainment &amp; TV</t>
  </si>
  <si>
    <t>Sábado show</t>
  </si>
  <si>
    <t>El País (Uruguay)</t>
  </si>
  <si>
    <t>9VPI</t>
  </si>
  <si>
    <t>https://t.prcdn.co/img?cid=9vpj&amp;date=20240310&amp;page=1&amp;scale=85</t>
  </si>
  <si>
    <t>http://www.pressreader.com/uruguay/el-pais-uruguay-revista-domingo</t>
  </si>
  <si>
    <t>Revista domingo</t>
  </si>
  <si>
    <t>9VPJ</t>
  </si>
  <si>
    <t>https://t.prcdn.co/img?cid=9vl9&amp;date=20240314&amp;page=1&amp;scale=81</t>
  </si>
  <si>
    <t>http://www.pressreader.com/uruguay/el-pais-uruguay-ovacion</t>
  </si>
  <si>
    <t>Sports</t>
  </si>
  <si>
    <t>Ovación</t>
  </si>
  <si>
    <t>9VL9</t>
  </si>
  <si>
    <t>https://t.prcdn.co/img?cid=9vph&amp;date=20240308&amp;page=1&amp;scale=88</t>
  </si>
  <si>
    <t>http://www.pressreader.com/uruguay/el-empresario</t>
  </si>
  <si>
    <t>El empresario</t>
  </si>
  <si>
    <t>9VPH</t>
  </si>
  <si>
    <t>https://t.prcdn.co/img?cid=9vl8&amp;date=20240314&amp;page=1&amp;scale=78</t>
  </si>
  <si>
    <t>http://www.pressreader.com/uruguay/el-pais-uruguay</t>
  </si>
  <si>
    <t>9VL8</t>
  </si>
  <si>
    <t>https://t.prcdn.co/img?cid=eaa1&amp;date=20220823&amp;page=1&amp;scale=75</t>
  </si>
  <si>
    <t>http://www.pressreader.com/uruguay/la-republica-uruguay</t>
  </si>
  <si>
    <t>La República (Uruguay)</t>
  </si>
  <si>
    <t>Diario La R</t>
  </si>
  <si>
    <t>EAA1</t>
  </si>
  <si>
    <t>us</t>
  </si>
  <si>
    <t>https://t.prcdn.co/img?cid=t652&amp;date=20240310&amp;page=1&amp;scale=84</t>
  </si>
  <si>
    <t>http://www.pressreader.com/usa/world-journal-los-angeles-weekly-supplement</t>
  </si>
  <si>
    <t>S------</t>
  </si>
  <si>
    <t>Chinese (Traditional)</t>
  </si>
  <si>
    <t>World Journal (Los Angeles) - Weekly Supplement</t>
  </si>
  <si>
    <t>世界日報（洛杉磯）</t>
  </si>
  <si>
    <t>United States</t>
  </si>
  <si>
    <t>T652</t>
  </si>
  <si>
    <t>https://t.prcdn.co/img?cid=t653&amp;date=20240310&amp;page=1&amp;scale=84</t>
  </si>
  <si>
    <t>http://www.pressreader.com/usa/world-journal-san-francisco-weekly-supplement</t>
  </si>
  <si>
    <t>World Journal (San Francisco) - Weekly Supplement</t>
  </si>
  <si>
    <t>World Journal (San Francisco)</t>
  </si>
  <si>
    <t>T653</t>
  </si>
  <si>
    <t>https://t.prcdn.co/img?cid=t645&amp;date=20240310&amp;page=1&amp;scale=83</t>
  </si>
  <si>
    <t>http://www.pressreader.com/usa/world-journal-new-york-weekly-supplement</t>
  </si>
  <si>
    <t>World Journal (New York) - Weekly Supplement</t>
  </si>
  <si>
    <t>World Journal (New York)</t>
  </si>
  <si>
    <t>T645</t>
  </si>
  <si>
    <t>https://t.prcdn.co/img?cid=5232&amp;date=20240314&amp;page=1&amp;scale=66</t>
  </si>
  <si>
    <t>http://www.pressreader.com/usa/world-journal-los-angeles</t>
  </si>
  <si>
    <t>https://t.prcdn.co/img?cid=5230&amp;date=20240314&amp;page=1&amp;scale=66</t>
  </si>
  <si>
    <t>http://www.pressreader.com/usa/world-journal-san-francisco</t>
  </si>
  <si>
    <t>https://t.prcdn.co/img?cid=5207&amp;date=20240314&amp;page=1&amp;scale=69</t>
  </si>
  <si>
    <t>http://www.pressreader.com/usa/world-journal-new-york</t>
  </si>
  <si>
    <t>https://t.prcdn.co/img?cid=8971&amp;date=20190415&amp;page=1&amp;scale=89</t>
  </si>
  <si>
    <t>http://www.pressreader.com/usa/the-sentinel-record-her-hot-springs</t>
  </si>
  <si>
    <t>HER - Hot Springs</t>
  </si>
  <si>
    <t>The Sentinel-Record</t>
  </si>
  <si>
    <t>https://t.prcdn.co/img?cid=9ea6&amp;date=20240215&amp;page=1&amp;scale=101</t>
  </si>
  <si>
    <t>http://www.pressreader.com/usa/destination-ozarks</t>
  </si>
  <si>
    <t>Travel &amp; Culture; Local Living</t>
  </si>
  <si>
    <t>Destination Ozarks</t>
  </si>
  <si>
    <t>9EA6</t>
  </si>
  <si>
    <t>https://t.prcdn.co/img?cid=9073&amp;date=20200319&amp;page=1&amp;scale=79</t>
  </si>
  <si>
    <t>http://www.pressreader.com/usa/chattanooga-times-free-press-chattanooganow</t>
  </si>
  <si>
    <t>----T--</t>
  </si>
  <si>
    <t>ChattanoogaNow</t>
  </si>
  <si>
    <t>https://t.prcdn.co/img?cid=8498&amp;date=20240313&amp;page=1&amp;scale=95</t>
  </si>
  <si>
    <t>http://www.pressreader.com/usa/westside-eagle-observer</t>
  </si>
  <si>
    <t>https://t.prcdn.co/img?cid=8497&amp;date=20240313&amp;page=1&amp;scale=95</t>
  </si>
  <si>
    <t>http://www.pressreader.com/usa/washington-county-enterprise-leader</t>
  </si>
  <si>
    <t>Washington County Enterprise-Leader</t>
  </si>
  <si>
    <t>https://t.prcdn.co/img?cid=8493&amp;date=20240313&amp;page=1&amp;scale=95</t>
  </si>
  <si>
    <t>http://www.pressreader.com/usa/the-weekly-vista</t>
  </si>
  <si>
    <t>https://t.prcdn.co/img?cid=8970&amp;date=20240314&amp;page=1&amp;scale=101</t>
  </si>
  <si>
    <t>http://www.pressreader.com/usa/the-sentinel-record</t>
  </si>
  <si>
    <t>https://t.prcdn.co/img?cid=9050&amp;date=20240314&amp;page=1&amp;scale=95</t>
  </si>
  <si>
    <t>http://www.pressreader.com/usa/texarkana-gazette</t>
  </si>
  <si>
    <t>SMTWTFS</t>
  </si>
  <si>
    <t>https://t.prcdn.co/img?cid=8496&amp;date=20240313&amp;page=1&amp;scale=95</t>
  </si>
  <si>
    <t>http://www.pressreader.com/usa/siloam-springs-herald-leader</t>
  </si>
  <si>
    <t>Siloam Springs Herald Leader</t>
  </si>
  <si>
    <t>https://t.prcdn.co/img?cid=8495&amp;date=20240313&amp;page=1&amp;scale=94</t>
  </si>
  <si>
    <t>http://www.pressreader.com/usa/pea-ridge-times</t>
  </si>
  <si>
    <t>Pea Ridge Times</t>
  </si>
  <si>
    <t>https://t.prcdn.co/img?cid=8475&amp;date=20240314&amp;page=1&amp;scale=95</t>
  </si>
  <si>
    <t>http://www.pressreader.com/usa/northwest-arkansas-democrat-gazette</t>
  </si>
  <si>
    <t>https://t.prcdn.co/img?cid=8494&amp;date=20240314&amp;page=1&amp;scale=77</t>
  </si>
  <si>
    <t>http://www.pressreader.com/usa/mcdonald-county-press</t>
  </si>
  <si>
    <t>McDonald County Press</t>
  </si>
  <si>
    <t>https://t.prcdn.co/img?cid=v36k&amp;date=20240315&amp;page=1&amp;scale=98</t>
  </si>
  <si>
    <t>http://www.pressreader.com/usa/el-dorado-news-times-vcid-camden-news-v36k</t>
  </si>
  <si>
    <t>V36K</t>
  </si>
  <si>
    <t>http://www.pressreader.com/usa/el-dorado-news-times-vcid-banner-news-v36j</t>
  </si>
  <si>
    <t>V36J</t>
  </si>
  <si>
    <t>https://t.prcdn.co/img?cid=9166&amp;date=20240315&amp;page=1&amp;scale=98</t>
  </si>
  <si>
    <t>http://www.pressreader.com/usa/el-dorado-news-times</t>
  </si>
  <si>
    <t>https://t.prcdn.co/img?cid=8431&amp;date=20240315&amp;page=1&amp;scale=101</t>
  </si>
  <si>
    <t>http://www.pressreader.com/usa/chattanooga-times-free-press</t>
  </si>
  <si>
    <t>SMTWTFSDaily</t>
  </si>
  <si>
    <t>https://t.prcdn.co/img?cid=1074&amp;date=20240314&amp;page=1&amp;scale=97</t>
  </si>
  <si>
    <t>http://www.pressreader.com/usa/arkansas-democrat-gazette</t>
  </si>
  <si>
    <t>https://t.prcdn.co/img?cid=9bcv&amp;date=20220415&amp;page=1&amp;scale=77</t>
  </si>
  <si>
    <t>http://www.pressreader.com/usa/Wcities-Explorer-9BCV</t>
  </si>
  <si>
    <t>Irregular:11</t>
  </si>
  <si>
    <t>Wcities Explorer</t>
  </si>
  <si>
    <t>Wcities, Inc</t>
  </si>
  <si>
    <t>9BCV</t>
  </si>
  <si>
    <t>https://t.prcdn.co/img?cid=1058&amp;date=20240310&amp;page=1&amp;scale=89</t>
  </si>
  <si>
    <t>http://www.pressreader.com/usa/the-washington-post-sunday</t>
  </si>
  <si>
    <t>https://t.prcdn.co/img?cid=1047&amp;date=20240314&amp;page=1&amp;scale=85</t>
  </si>
  <si>
    <t>http://www.pressreader.com/usa/the-washington-post</t>
  </si>
  <si>
    <t>https://t.prcdn.co/img?cid=8827&amp;date=20240305&amp;page=1&amp;scale=103</t>
  </si>
  <si>
    <t>http://www.pressreader.com/usa/washington-examiner</t>
  </si>
  <si>
    <t>Washington Examiner</t>
  </si>
  <si>
    <t>https://t.prcdn.co/img?cid=9bls&amp;date=20240311&amp;page=1&amp;scale=105</t>
  </si>
  <si>
    <t>http://www.pressreader.com/usa/new-york-magazine</t>
  </si>
  <si>
    <t>Vox Media LLC</t>
  </si>
  <si>
    <t>9BLS</t>
  </si>
  <si>
    <t>https://t.prcdn.co/img?cid=6972&amp;date=20240313&amp;page=1&amp;scale=84</t>
  </si>
  <si>
    <t>http://www.pressreader.com/usa/usa-today-sports-weekly</t>
  </si>
  <si>
    <t>USA TODAY Sports Weekly</t>
  </si>
  <si>
    <t>USA Today</t>
  </si>
  <si>
    <t>https://t.prcdn.co/img?cid=9kka&amp;date=20230101&amp;page=1&amp;scale=92</t>
  </si>
  <si>
    <t>http://www.pressreader.com/australia/upscale-living-magazine</t>
  </si>
  <si>
    <t>Fashion; Travel &amp; Culture; Local Living; Design</t>
  </si>
  <si>
    <t>Upscale Living Magazine</t>
  </si>
  <si>
    <t>9KKA</t>
  </si>
  <si>
    <t>https://t.prcdn.co/img?cid=9gx3&amp;date=20230601&amp;page=1&amp;scale=100</t>
  </si>
  <si>
    <t>http://www.pressreader.com/usa/uniworld-boutique-river-cruises</t>
  </si>
  <si>
    <t>Irregular:3</t>
  </si>
  <si>
    <t>Travel &amp; Culture; Boating</t>
  </si>
  <si>
    <t>Uniworld Boutique River Cruises</t>
  </si>
  <si>
    <t>Uniworld</t>
  </si>
  <si>
    <t>9GX3</t>
  </si>
  <si>
    <t>https://t.prcdn.co/img?cid=9gf3&amp;date=20240222&amp;page=1&amp;scale=98</t>
  </si>
  <si>
    <t>http://www.pressreader.com/usa/craft-beer-brewing-magazine</t>
  </si>
  <si>
    <t>Food &amp; Drinks</t>
  </si>
  <si>
    <t>Craft Beer &amp; Brewing Magazine</t>
  </si>
  <si>
    <t>Unfiltered Media Group</t>
  </si>
  <si>
    <t>9GF3</t>
  </si>
  <si>
    <t>https://t.prcdn.co/img?cid=9kyv&amp;date=20240310&amp;page=1&amp;scale=109</t>
  </si>
  <si>
    <t>http://www.pressreader.com/usa/the-morning-call-sunday</t>
  </si>
  <si>
    <t>Tronc, Inc.</t>
  </si>
  <si>
    <t>9KYV</t>
  </si>
  <si>
    <t>https://t.prcdn.co/img?cid=1526&amp;date=20240314&amp;page=1&amp;scale=110</t>
  </si>
  <si>
    <t>http://www.pressreader.com/usa/the-morning-call</t>
  </si>
  <si>
    <t>https://t.prcdn.co/img?cid=9kyt&amp;date=20240314&amp;page=1&amp;scale=109</t>
  </si>
  <si>
    <t>http://www.pressreader.com/usa/the-capital</t>
  </si>
  <si>
    <t>9KYT</t>
  </si>
  <si>
    <t>https://t.prcdn.co/img?cid=6093&amp;date=20240314&amp;page=1&amp;scale=99</t>
  </si>
  <si>
    <t>http://www.pressreader.com/usa/sun-sentinel-palm-beach-edition</t>
  </si>
  <si>
    <t>https://t.prcdn.co/img?cid=1975&amp;date=20240314&amp;page=1&amp;scale=99</t>
  </si>
  <si>
    <t>http://www.pressreader.com/usa/sun-sentinel-broward-edition</t>
  </si>
  <si>
    <t>https://t.prcdn.co/img?cid=9gvz&amp;date=20240310&amp;page=1&amp;scale=99</t>
  </si>
  <si>
    <t>http://www.pressreader.com/usa/south-florida-sun-sentinel-palm-beach-sunday</t>
  </si>
  <si>
    <t>9GVZ</t>
  </si>
  <si>
    <t>https://t.prcdn.co/img?cid=9amk&amp;date=20240310&amp;page=1&amp;scale=99</t>
  </si>
  <si>
    <t>http://www.pressreader.com/usa/south-florida-sun-sentinel-sunday</t>
  </si>
  <si>
    <t>9AMK</t>
  </si>
  <si>
    <t>https://t.prcdn.co/img?cid=9357&amp;date=20240314&amp;page=1&amp;scale=107</t>
  </si>
  <si>
    <t>http://www.pressreader.com/usa/post-tribune</t>
  </si>
  <si>
    <t>https://t.prcdn.co/img?cid=9kyx&amp;date=20240310&amp;page=1&amp;scale=75</t>
  </si>
  <si>
    <t>http://www.pressreader.com/usa/post-tribune-sunday</t>
  </si>
  <si>
    <t>Post Tribune (Sunday)</t>
  </si>
  <si>
    <t>9KYX</t>
  </si>
  <si>
    <t>https://t.prcdn.co/img?cid=9amw&amp;date=20240310&amp;page=1&amp;scale=105</t>
  </si>
  <si>
    <t>http://www.pressreader.com/usa/orlando-sentinel-for-pr-sunday</t>
  </si>
  <si>
    <t>9AMW</t>
  </si>
  <si>
    <t>https://t.prcdn.co/img?cid=7068&amp;date=20240314&amp;page=1&amp;scale=103</t>
  </si>
  <si>
    <t>http://www.pressreader.com/usa/orlando-sentinel</t>
  </si>
  <si>
    <t>https://t.prcdn.co/img?cid=1024&amp;date=20240314&amp;page=1&amp;scale=92</t>
  </si>
  <si>
    <t>http://www.pressreader.com/usa/new-york-daily-news</t>
  </si>
  <si>
    <t>https://t.prcdn.co/img?cid=9kyu&amp;date=20240310&amp;page=1&amp;scale=110</t>
  </si>
  <si>
    <t>http://www.pressreader.com/usa/hartford-courant-sunday</t>
  </si>
  <si>
    <t>9KYU</t>
  </si>
  <si>
    <t>https://t.prcdn.co/img?cid=9kyr&amp;date=20240314&amp;page=1&amp;scale=110</t>
  </si>
  <si>
    <t>http://www.pressreader.com/usa/hartford-courant</t>
  </si>
  <si>
    <t>9KYR</t>
  </si>
  <si>
    <t>https://t.prcdn.co/img?cid=9kgc&amp;date=20240310&amp;page=1&amp;scale=110</t>
  </si>
  <si>
    <t>http://www.pressreader.com/usa/daily-southtown-sunday</t>
  </si>
  <si>
    <t>Daily Southtown (Sunday)</t>
  </si>
  <si>
    <t>9KGC</t>
  </si>
  <si>
    <t>https://t.prcdn.co/img?cid=9kys&amp;date=20240314&amp;page=1&amp;scale=110</t>
  </si>
  <si>
    <t>http://www.pressreader.com/usa/daily-southtown</t>
  </si>
  <si>
    <t>9KYS</t>
  </si>
  <si>
    <t>https://t.prcdn.co/img?cid=9kyw&amp;date=20240310&amp;page=1&amp;scale=102</t>
  </si>
  <si>
    <t>http://www.pressreader.com/usa/daily-press-sunday</t>
  </si>
  <si>
    <t>9KYW</t>
  </si>
  <si>
    <t>https://t.prcdn.co/img?cid=9kyq&amp;date=20240314&amp;page=1&amp;scale=110</t>
  </si>
  <si>
    <t>http://www.pressreader.com/usa/daily-press</t>
  </si>
  <si>
    <t>9KYQ</t>
  </si>
  <si>
    <t>https://t.prcdn.co/img?cid=9amf&amp;date=20240310&amp;page=1&amp;scale=103</t>
  </si>
  <si>
    <t>http://www.pressreader.com/usa/chicago-tribune-sunday</t>
  </si>
  <si>
    <t>9AMF</t>
  </si>
  <si>
    <t>https://t.prcdn.co/img?cid=1055&amp;date=20240314&amp;page=1&amp;scale=103</t>
  </si>
  <si>
    <t>http://www.pressreader.com/usa/chicago-tribune</t>
  </si>
  <si>
    <t>https://t.prcdn.co/img?cid=1209&amp;date=20240310&amp;page=1&amp;scale=96</t>
  </si>
  <si>
    <t>http://www.pressreader.com/usa/baltimore-sun-sunday</t>
  </si>
  <si>
    <t>https://t.prcdn.co/img?cid=1116&amp;date=20240314&amp;page=1&amp;scale=96</t>
  </si>
  <si>
    <t>http://www.pressreader.com/usa/baltimore-sun</t>
  </si>
  <si>
    <t>https://t.prcdn.co/img?cid=9y4b&amp;date=20231201&amp;page=1&amp;scale=99</t>
  </si>
  <si>
    <t>http://www.pressreader.com/usa/tracy-anderson-magazine</t>
  </si>
  <si>
    <t>Semiannual</t>
  </si>
  <si>
    <t>Tracy Anderson Magazine</t>
  </si>
  <si>
    <t>9Y4B</t>
  </si>
  <si>
    <t>https://t.prcdn.co/img?cid=9ba5&amp;date=20200515&amp;page=1&amp;scale=87</t>
  </si>
  <si>
    <t>http://www.pressreader.com/usa/wings-of-hope</t>
  </si>
  <si>
    <t>Wings of Hope</t>
  </si>
  <si>
    <t>TOTI Media</t>
  </si>
  <si>
    <t>9BA5</t>
  </si>
  <si>
    <t>https://t.prcdn.co/img?cid=9517&amp;date=20240222&amp;page=1&amp;scale=99</t>
  </si>
  <si>
    <t>http://www.pressreader.com/usa/times-of-the-islands</t>
  </si>
  <si>
    <t>Times of the Islands</t>
  </si>
  <si>
    <t>https://t.prcdn.co/img?cid=9ba2&amp;date=20200429&amp;page=1&amp;scale=91</t>
  </si>
  <si>
    <t>http://www.pressreader.com/usa/the-inns-of-sanibel</t>
  </si>
  <si>
    <t>The Inns of Sanibel</t>
  </si>
  <si>
    <t>9BA2</t>
  </si>
  <si>
    <t>https://t.prcdn.co/img?cid=9ba3&amp;date=20200429&amp;page=1&amp;scale=89</t>
  </si>
  <si>
    <t>http://www.pressreader.com/usa/sanibel-captiva-beach-resort</t>
  </si>
  <si>
    <t>Sanibel Captiva Beach Resort</t>
  </si>
  <si>
    <t>9BA3</t>
  </si>
  <si>
    <t>https://t.prcdn.co/img?cid=9516&amp;date=20240222&amp;page=1&amp;scale=99</t>
  </si>
  <si>
    <t>http://www.pressreader.com/usa/rswliving</t>
  </si>
  <si>
    <t>Local Living</t>
  </si>
  <si>
    <t>RSWLiving</t>
  </si>
  <si>
    <t>https://t.prcdn.co/img?cid=9ba4&amp;date=20220906&amp;page=1&amp;scale=90</t>
  </si>
  <si>
    <t>http://www.pressreader.com/usa/kids-first</t>
  </si>
  <si>
    <t>Kids First</t>
  </si>
  <si>
    <t>9BA4</t>
  </si>
  <si>
    <t>https://t.prcdn.co/img?cid=9515&amp;date=20240222&amp;page=1&amp;scale=99</t>
  </si>
  <si>
    <t>http://www.pressreader.com/usa/gulf-and-main</t>
  </si>
  <si>
    <t>Gulf &amp; Main</t>
  </si>
  <si>
    <t>https://t.prcdn.co/img?cid=9ba1&amp;date=20200429&amp;page=1&amp;scale=89</t>
  </si>
  <si>
    <t>http://www.pressreader.com/usa/generations</t>
  </si>
  <si>
    <t>Generations</t>
  </si>
  <si>
    <t>9BA1</t>
  </si>
  <si>
    <t>https://t.prcdn.co/img?cid=9hrd&amp;date=20240222&amp;page=1&amp;scale=101</t>
  </si>
  <si>
    <t>http://www.pressreader.com/usa/cape-coral-living</t>
  </si>
  <si>
    <t>Cape Coral Living</t>
  </si>
  <si>
    <t>9HRD</t>
  </si>
  <si>
    <t>https://t.prcdn.co/img?cid=9514&amp;date=20240222&amp;page=1&amp;scale=99</t>
  </si>
  <si>
    <t>http://www.pressreader.com/usa/bonita-estero-magazine</t>
  </si>
  <si>
    <t>Bonita &amp; Estero Magazine</t>
  </si>
  <si>
    <t>https://t.prcdn.co/img?cid=8114&amp;date=20240310&amp;page=1&amp;scale=83</t>
  </si>
  <si>
    <t>http://www.pressreader.com/usa/the-times-tribune-tv-weekly</t>
  </si>
  <si>
    <t>S------weekly</t>
  </si>
  <si>
    <t>TV Weekly</t>
  </si>
  <si>
    <t>https://t.prcdn.co/img?cid=v313&amp;date=20240310&amp;page=1&amp;scale=83</t>
  </si>
  <si>
    <t>http://www.pressreader.com/usa/the-hazleton-standard-speaker-tv-weekly</t>
  </si>
  <si>
    <t>V313</t>
  </si>
  <si>
    <t>https://t.prcdn.co/img?cid=v312&amp;date=20240310&amp;page=1&amp;scale=83</t>
  </si>
  <si>
    <t>http://www.pressreader.com/usa/the-citizens-voice-tv-weekly</t>
  </si>
  <si>
    <t>V312</t>
  </si>
  <si>
    <t>https://t.prcdn.co/img?cid=7523&amp;date=20240314&amp;page=1&amp;scale=99</t>
  </si>
  <si>
    <t>http://www.pressreader.com/usa/the-times-tribune</t>
  </si>
  <si>
    <t>https://t.prcdn.co/img?cid=8539&amp;date=20240315&amp;page=1&amp;scale=82</t>
  </si>
  <si>
    <t>http://www.pressreader.com/usa/the-republican-herald</t>
  </si>
  <si>
    <t>https://t.prcdn.co/img?cid=8099&amp;date=20240315&amp;page=1&amp;scale=100</t>
  </si>
  <si>
    <t>http://www.pressreader.com/usa/the-hazleton-standard-speaker</t>
  </si>
  <si>
    <t>SMTWTFSdaily</t>
  </si>
  <si>
    <t>https://t.prcdn.co/img?cid=8108&amp;date=20240315&amp;page=1&amp;scale=100</t>
  </si>
  <si>
    <t>http://www.pressreader.com/usa/the-citizens-voice</t>
  </si>
  <si>
    <t>https://t.prcdn.co/img?cid=9ifd&amp;date=20240314&amp;page=1&amp;scale=79</t>
  </si>
  <si>
    <t>http://www.pressreader.com/usa/super-express-nowy-jork</t>
  </si>
  <si>
    <t>Super Express Nowy Jork</t>
  </si>
  <si>
    <t>Time SA</t>
  </si>
  <si>
    <t>9IFD</t>
  </si>
  <si>
    <t>https://t.prcdn.co/img?cid=9ife&amp;date=20240315&amp;page=1&amp;scale=80</t>
  </si>
  <si>
    <t>http://www.pressreader.com/usa/super-express-chicago</t>
  </si>
  <si>
    <t>Super Express Chicago</t>
  </si>
  <si>
    <t>9IFE</t>
  </si>
  <si>
    <t>https://t.prcdn.co/img?cid=9hpq&amp;date=20240322&amp;page=1&amp;scale=105</t>
  </si>
  <si>
    <t>http://www.pressreader.com/usa/the-week-us</t>
  </si>
  <si>
    <t>9HPQ</t>
  </si>
  <si>
    <t>https://t.prcdn.co/img?cid=1579&amp;date=20240314&amp;page=1&amp;scale=108</t>
  </si>
  <si>
    <t>http://www.pressreader.com/usa/the-spokesman-review-spokane</t>
  </si>
  <si>
    <t>The Spokesman-Review (Spokane)</t>
  </si>
  <si>
    <t>The Spokane Spokesman-Review</t>
  </si>
  <si>
    <t>https://t.prcdn.co/img?cid=6703&amp;date=20240314&amp;page=1&amp;scale=81</t>
  </si>
  <si>
    <t>http://www.pressreader.com/usa/the-signal</t>
  </si>
  <si>
    <t>https://t.prcdn.co/img?cid=9yq1&amp;date=20220101&amp;page=1&amp;scale=138</t>
  </si>
  <si>
    <t>http://www.pressreader.com/usa/the-quail-motorcycle-gathering-pro-9yq1</t>
  </si>
  <si>
    <t>Automotive</t>
  </si>
  <si>
    <t>The Quail Motorcycle Gathering Pro</t>
  </si>
  <si>
    <t>The Quail Magazine (USA)</t>
  </si>
  <si>
    <t>9YQ1</t>
  </si>
  <si>
    <t>https://t.prcdn.co/img?cid=9yp5&amp;date=20220101&amp;page=1&amp;scale=99</t>
  </si>
  <si>
    <t>http://www.pressreader.com/usa/the-quail-magazine-9yp5</t>
  </si>
  <si>
    <t>The Quail Magazine</t>
  </si>
  <si>
    <t>9YP5</t>
  </si>
  <si>
    <t>https://t.prcdn.co/img?cid=sghp&amp;date=20240307&amp;page=1&amp;scale=75</t>
  </si>
  <si>
    <t>http://www.pressreader.com/usa/the-nome-nugget</t>
  </si>
  <si>
    <t>The Nome Nugget</t>
  </si>
  <si>
    <t>SGHP</t>
  </si>
  <si>
    <t>https://t.prcdn.co/img?cid=9khf&amp;date=20240321&amp;page=1&amp;scale=80</t>
  </si>
  <si>
    <t>http://www.pressreader.com/usa/the-new-york-review-of-books</t>
  </si>
  <si>
    <t>9KHF</t>
  </si>
  <si>
    <t>https://t.prcdn.co/img?cid=9hvb&amp;date=20190501&amp;page=1&amp;scale=78</t>
  </si>
  <si>
    <t>http://www.pressreader.com/usa/kahala-life</t>
  </si>
  <si>
    <t>Kahala Life</t>
  </si>
  <si>
    <t>The Kahala Hotel &amp; Resort, Hawaii</t>
  </si>
  <si>
    <t>9HVB</t>
  </si>
  <si>
    <t>https://t.prcdn.co/img?cid=9ggl&amp;date=20240229&amp;page=1&amp;scale=131</t>
  </si>
  <si>
    <t>http://www.pressreader.com/usa/the-iowa-review</t>
  </si>
  <si>
    <t>Art</t>
  </si>
  <si>
    <t>The Iowa Review</t>
  </si>
  <si>
    <t>9GGL</t>
  </si>
  <si>
    <t>https://t.prcdn.co/img?cid=9xut&amp;date=20221007&amp;page=1&amp;scale=75</t>
  </si>
  <si>
    <t>http://www.pressreader.com/usa/the-independent-usa</t>
  </si>
  <si>
    <t>The Independent (USA)</t>
  </si>
  <si>
    <t>9XUT</t>
  </si>
  <si>
    <t>https://t.prcdn.co/img?cid=9229&amp;date=20240308&amp;page=1&amp;scale=81</t>
  </si>
  <si>
    <t>http://www.pressreader.com/usa/ga-voice</t>
  </si>
  <si>
    <t>LGBTQ</t>
  </si>
  <si>
    <t>GA Voice</t>
  </si>
  <si>
    <t>The GA Voice</t>
  </si>
  <si>
    <t>https://t.prcdn.co/img?cid=6265&amp;date=20240308&amp;page=1&amp;scale=78</t>
  </si>
  <si>
    <t>http://www.pressreader.com/usa/the-day-home-source</t>
  </si>
  <si>
    <t>Welcome Home</t>
  </si>
  <si>
    <t>https://t.prcdn.co/img?cid=6293&amp;date=20210801&amp;page=1&amp;scale=94</t>
  </si>
  <si>
    <t>http://www.pressreader.com/usa/the-day-sound-country</t>
  </si>
  <si>
    <t>The Day Magazine</t>
  </si>
  <si>
    <t>https://t.prcdn.co/img?cid=1995&amp;date=20240315&amp;page=1&amp;scale=100</t>
  </si>
  <si>
    <t>http://www.pressreader.com/usa/the-day</t>
  </si>
  <si>
    <t>https://t.prcdn.co/img?cid=9zzu&amp;date=20230906&amp;page=1&amp;scale=136</t>
  </si>
  <si>
    <t>http://www.pressreader.com/usa/cfr-special-reports</t>
  </si>
  <si>
    <t>CFR Special Reports</t>
  </si>
  <si>
    <t>The Council on Foreign Relations</t>
  </si>
  <si>
    <t>9ZZU</t>
  </si>
  <si>
    <t>https://t.prcdn.co/img?cid=1779&amp;date=20240223&amp;page=1&amp;scale=89</t>
  </si>
  <si>
    <t>http://www.pressreader.com/usa/the-commercial-appeal-go-memphis</t>
  </si>
  <si>
    <t>Go Memphis</t>
  </si>
  <si>
    <t>The Commercial Appeal</t>
  </si>
  <si>
    <t>https://t.prcdn.co/img?cid=1018&amp;date=20240314&amp;page=1&amp;scale=69</t>
  </si>
  <si>
    <t>http://www.pressreader.com/usa/the-boston-globe</t>
  </si>
  <si>
    <t>https://t.prcdn.co/img?cid=1026&amp;date=20240310&amp;page=1&amp;scale=69</t>
  </si>
  <si>
    <t>http://www.pressreader.com/usa/boston-sunday-globe</t>
  </si>
  <si>
    <t>https://t.prcdn.co/img?cid=9bng&amp;date=20231001&amp;page=1&amp;scale=104</t>
  </si>
  <si>
    <t>http://www.pressreader.com/usa/mopar-action</t>
  </si>
  <si>
    <t>Mopar Action</t>
  </si>
  <si>
    <t>The Arena Group</t>
  </si>
  <si>
    <t>9BNG</t>
  </si>
  <si>
    <t>https://t.prcdn.co/img?cid=9vyf&amp;date=20230101&amp;page=1&amp;scale=101</t>
  </si>
  <si>
    <t>http://www.pressreader.com/usa/mens-journal</t>
  </si>
  <si>
    <t>9VYF</t>
  </si>
  <si>
    <t>https://t.prcdn.co/img?cid=9bnf&amp;date=20230901&amp;page=1&amp;scale=104</t>
  </si>
  <si>
    <t>http://www.pressreader.com/usa/guns-of-the-old-west</t>
  </si>
  <si>
    <t>Guns of the Old West</t>
  </si>
  <si>
    <t>9BNF</t>
  </si>
  <si>
    <t>https://t.prcdn.co/img?cid=9lcu&amp;date=20230101&amp;page=1&amp;scale=104</t>
  </si>
  <si>
    <t>http://www.pressreader.com/usa/athlon-sports-pro-football-preview</t>
  </si>
  <si>
    <t>9LCU</t>
  </si>
  <si>
    <t>https://t.prcdn.co/img?cid=9bnh&amp;date=20230101&amp;page=1&amp;scale=104</t>
  </si>
  <si>
    <t>http://www.pressreader.com/usa/athlon-sports-nfl-draft</t>
  </si>
  <si>
    <t>Athlon Sports NFL Draft</t>
  </si>
  <si>
    <t>9BNH</t>
  </si>
  <si>
    <t>https://t.prcdn.co/img?cid=9lcs&amp;date=20230101&amp;page=1&amp;scale=104</t>
  </si>
  <si>
    <t>http://www.pressreader.com/usa/athlon-sports-national-college-football-preview</t>
  </si>
  <si>
    <t>Athlon Sports National College Football Preview</t>
  </si>
  <si>
    <t>9LCS</t>
  </si>
  <si>
    <t>https://t.prcdn.co/img?cid=9lct&amp;date=20230101&amp;page=1&amp;scale=104</t>
  </si>
  <si>
    <t>http://www.pressreader.com/usa/athlon-sports-fantasy-football</t>
  </si>
  <si>
    <t>Athlon Sports Fantasy Football</t>
  </si>
  <si>
    <t>9LCT</t>
  </si>
  <si>
    <t>https://t.prcdn.co/img?cid=9781&amp;date=20220520&amp;page=1&amp;scale=99</t>
  </si>
  <si>
    <t>http://www.pressreader.com/usa/jackson-hole-magazine</t>
  </si>
  <si>
    <t>Jackson Hole Magazine</t>
  </si>
  <si>
    <t>Teton Media Works</t>
  </si>
  <si>
    <t>https://t.prcdn.co/img?cid=9y5m&amp;date=20231201&amp;page=1&amp;scale=119</t>
  </si>
  <si>
    <t>http://www.pressreader.com/usa/2024-guide-to-gap-year-programs</t>
  </si>
  <si>
    <t>Parenting &amp; Family</t>
  </si>
  <si>
    <t>2024 Guide to Gap Year Programs</t>
  </si>
  <si>
    <t>TeenLife Media</t>
  </si>
  <si>
    <t>9Y5M</t>
  </si>
  <si>
    <t>https://t.prcdn.co/img?cid=9y5v&amp;date=20230323&amp;page=1&amp;scale=98</t>
  </si>
  <si>
    <t>http://www.pressreader.com/usa/2023-your-future-in-stem-guide</t>
  </si>
  <si>
    <t>2023 Your Future in STEM Guide</t>
  </si>
  <si>
    <t>9Y5V</t>
  </si>
  <si>
    <t>https://t.prcdn.co/img?cid=9y5x&amp;date=20230410&amp;page=1&amp;scale=98</t>
  </si>
  <si>
    <t>http://www.pressreader.com/usa/2023-your-future-in-healthcare-guide</t>
  </si>
  <si>
    <t>Oneoff</t>
  </si>
  <si>
    <t>9Y5X</t>
  </si>
  <si>
    <t>https://t.prcdn.co/img?cid=9y5s&amp;date=20230323&amp;page=1&amp;scale=98</t>
  </si>
  <si>
    <t>http://www.pressreader.com/usa/2023-your-future-in-arts-guide</t>
  </si>
  <si>
    <t>2023 Your Future in Arts Guide</t>
  </si>
  <si>
    <t>9Y5S</t>
  </si>
  <si>
    <t>https://t.prcdn.co/img?cid=9y5n&amp;date=20230223&amp;page=1&amp;scale=119</t>
  </si>
  <si>
    <t>http://www.pressreader.com/usa/2023-guide-to-summer-programs</t>
  </si>
  <si>
    <t>2023 Guide to Summer Programs</t>
  </si>
  <si>
    <t>9Y5N</t>
  </si>
  <si>
    <t>https://t.prcdn.co/img?cid=9y5r&amp;date=20231208&amp;page=1&amp;scale=119</t>
  </si>
  <si>
    <t>http://www.pressreader.com/usa/2023-guide-to-performing-visual-arts-colleges</t>
  </si>
  <si>
    <t>2023 Guide to Performing &amp; Visual Arts Colleges</t>
  </si>
  <si>
    <t>9Y5R</t>
  </si>
  <si>
    <t>https://t.prcdn.co/img?cid=9y5u&amp;date=20230323&amp;page=1&amp;scale=98</t>
  </si>
  <si>
    <t>http://www.pressreader.com/usa/2022-your-future-in-healthcare-guide</t>
  </si>
  <si>
    <t>2022 Your Future in Healthcare Guide</t>
  </si>
  <si>
    <t>9Y5U</t>
  </si>
  <si>
    <t>https://t.prcdn.co/img?cid=9y5t&amp;date=20230323&amp;page=1&amp;scale=98</t>
  </si>
  <si>
    <t>http://www.pressreader.com/usa/2022-your-future-in-business-guide</t>
  </si>
  <si>
    <t>2022 Your Future in Business Guide</t>
  </si>
  <si>
    <t>9Y5T</t>
  </si>
  <si>
    <t>https://t.prcdn.co/img?cid=9y5q&amp;date=20230323&amp;page=1&amp;scale=119</t>
  </si>
  <si>
    <t>http://www.pressreader.com/usa/2022-guide-to-online-learning</t>
  </si>
  <si>
    <t>2022 Guide to Online Learning</t>
  </si>
  <si>
    <t>9Y5Q</t>
  </si>
  <si>
    <t>https://t.prcdn.co/img?cid=9y5p&amp;date=20230324&amp;page=1&amp;scale=119</t>
  </si>
  <si>
    <t>http://www.pressreader.com/usa/2022-guide-to-college-admissions</t>
  </si>
  <si>
    <t>2022 Guide to College Admissions</t>
  </si>
  <si>
    <t>9Y5P</t>
  </si>
  <si>
    <t>https://t.prcdn.co/img?cid=9bnk&amp;date=20240105&amp;page=1&amp;scale=98</t>
  </si>
  <si>
    <t>http://www.pressreader.com/usa/casual-game-insider</t>
  </si>
  <si>
    <t>Casual Game Insider</t>
  </si>
  <si>
    <t>Stratus Games LLC</t>
  </si>
  <si>
    <t>9BNK</t>
  </si>
  <si>
    <t>https://t.prcdn.co/img?cid=309f&amp;date=20240311&amp;page=1&amp;scale=75</t>
  </si>
  <si>
    <t>http://www.pressreader.com/usa/stadium-rant</t>
  </si>
  <si>
    <t>Stadium Rant</t>
  </si>
  <si>
    <t>309F</t>
  </si>
  <si>
    <t>https://t.prcdn.co/img?cid=9lh7&amp;date=20240311&amp;page=1&amp;scale=79</t>
  </si>
  <si>
    <t>http://www.pressreader.com/usa/sports-business-journal-9lh7</t>
  </si>
  <si>
    <t>Sports Business Journal</t>
  </si>
  <si>
    <t>9LH7</t>
  </si>
  <si>
    <t>https://t.prcdn.co/img?cid=6049&amp;date=20200405&amp;page=1&amp;scale=84</t>
  </si>
  <si>
    <t>http://www.pressreader.com/usa/sun-sentinel-broward-edition-homespot-broward-east</t>
  </si>
  <si>
    <t>S------ weekly</t>
  </si>
  <si>
    <t>Homespot - Broward East</t>
  </si>
  <si>
    <t>South Florida Sun-Sentinel</t>
  </si>
  <si>
    <t>https://t.prcdn.co/img?cid=9ghl&amp;date=20240301&amp;page=1&amp;scale=105</t>
  </si>
  <si>
    <t>http://www.pressreader.com/usa/smithsonian-magazine</t>
  </si>
  <si>
    <t>Smithsonian Institution</t>
  </si>
  <si>
    <t>9GHL</t>
  </si>
  <si>
    <t>https://t.prcdn.co/img?cid=9a40&amp;date=20230101&amp;page=1&amp;scale=83</t>
  </si>
  <si>
    <t>http://www.pressreader.com/usa/serve-daily</t>
  </si>
  <si>
    <t>Serve Daily</t>
  </si>
  <si>
    <t>9A40</t>
  </si>
  <si>
    <t>https://t.prcdn.co/img?cid=9lgf&amp;date=20220901&amp;page=1&amp;scale=99</t>
  </si>
  <si>
    <t>http://www.pressreader.com/usa/kauai-9lgf</t>
  </si>
  <si>
    <t>Kauai</t>
  </si>
  <si>
    <t>Savvy360</t>
  </si>
  <si>
    <t>9LGF</t>
  </si>
  <si>
    <t>https://t.prcdn.co/img?cid=9lge&amp;date=20220701&amp;page=1&amp;scale=100</t>
  </si>
  <si>
    <t>http://www.pressreader.com/usa/hawaii-9lge</t>
  </si>
  <si>
    <t>Hawaii</t>
  </si>
  <si>
    <t>9LGE</t>
  </si>
  <si>
    <t>https://t.prcdn.co/img?cid=9lgs&amp;date=20220501&amp;page=1&amp;scale=100</t>
  </si>
  <si>
    <t>http://www.pressreader.com/usa/bend-9lgs</t>
  </si>
  <si>
    <t>Bend</t>
  </si>
  <si>
    <t>9LGS</t>
  </si>
  <si>
    <t>https://t.prcdn.co/img?cid=9xzo&amp;date=20190620&amp;page=1&amp;scale=90</t>
  </si>
  <si>
    <t>http://www.pressreader.com/usa/taos-county-all-stars-2018-2019</t>
  </si>
  <si>
    <t>Taos County All-Stars 2018-2019</t>
  </si>
  <si>
    <t>9XZO</t>
  </si>
  <si>
    <t>https://t.prcdn.co/img?cid=9vwy&amp;date=20230831&amp;page=1&amp;scale=99</t>
  </si>
  <si>
    <t>http://www.pressreader.com/usa/the-taos-news-fall-festivals</t>
  </si>
  <si>
    <t>Fall Festivals</t>
  </si>
  <si>
    <t>9VWY</t>
  </si>
  <si>
    <t>https://t.prcdn.co/img?cid=9vxv&amp;date=20240118&amp;page=1&amp;scale=99</t>
  </si>
  <si>
    <t>http://www.pressreader.com/usa/the-taos-news-enchanted-homes</t>
  </si>
  <si>
    <t>Home &amp; Garden</t>
  </si>
  <si>
    <t>Enchanted Homes</t>
  </si>
  <si>
    <t>9VXV</t>
  </si>
  <si>
    <t>https://t.prcdn.co/img?cid=sgha&amp;date=20230727&amp;page=1&amp;scale=75</t>
  </si>
  <si>
    <t>http://www.pressreader.com/usa/the-taos-news-back-to-school</t>
  </si>
  <si>
    <t>Parenting &amp; Family; Local Living</t>
  </si>
  <si>
    <t>Back to School</t>
  </si>
  <si>
    <t>SGHA</t>
  </si>
  <si>
    <t>https://t.prcdn.co/img?cid=9vxu&amp;date=20230914&amp;page=1&amp;scale=90</t>
  </si>
  <si>
    <t>http://www.pressreader.com/usa/the-taos-news-tradiciones-leyendas</t>
  </si>
  <si>
    <t>Tradiciones Leyendas</t>
  </si>
  <si>
    <t>9VXU</t>
  </si>
  <si>
    <t>https://t.prcdn.co/img?cid=9vz6&amp;date=20231005&amp;page=1&amp;scale=90</t>
  </si>
  <si>
    <t>http://www.pressreader.com/usa/tradiciones-heroes</t>
  </si>
  <si>
    <t>Tradiciones Heroes</t>
  </si>
  <si>
    <t>9VZ6</t>
  </si>
  <si>
    <t>https://t.prcdn.co/img?cid=9xwa&amp;date=20240215&amp;page=1&amp;scale=138</t>
  </si>
  <si>
    <t>http://www.pressreader.com/usa/the-taos-news-well-taos-2019</t>
  </si>
  <si>
    <t>The Taos News - Well Taos</t>
  </si>
  <si>
    <t>9XWA</t>
  </si>
  <si>
    <t>https://t.prcdn.co/img?cid=9xur&amp;date=20240307&amp;page=1&amp;scale=99</t>
  </si>
  <si>
    <t>http://www.pressreader.com/usa/the-taos-news-taos-woman-2019</t>
  </si>
  <si>
    <t>The Taos News - Taos Woman</t>
  </si>
  <si>
    <t>9XUR</t>
  </si>
  <si>
    <t>https://t.prcdn.co/img?cid=9xvc&amp;date=20230406&amp;page=1&amp;scale=152</t>
  </si>
  <si>
    <t>http://www.pressreader.com/usa/the-taos-news-taos-gallery-guide</t>
  </si>
  <si>
    <t>The Taos News - Taos Gallery Guide</t>
  </si>
  <si>
    <t>9XVC</t>
  </si>
  <si>
    <t>https://t.prcdn.co/img?cid=sghb&amp;date=20190801&amp;page=1&amp;scale=78</t>
  </si>
  <si>
    <t>http://www.pressreader.com/usa/the-taos-news-taos-fiestas-2019</t>
  </si>
  <si>
    <t>The Taos News - Taos Fiestas 2019</t>
  </si>
  <si>
    <t>SGHB</t>
  </si>
  <si>
    <t>https://t.prcdn.co/img?cid=9wue&amp;date=20230824&amp;page=1&amp;scale=96</t>
  </si>
  <si>
    <t>http://www.pressreader.com/usa/the-taos-news-land-water-people-time</t>
  </si>
  <si>
    <t>The Taos News - Land Water People Time 2021</t>
  </si>
  <si>
    <t>9WUE</t>
  </si>
  <si>
    <t>https://t.prcdn.co/img?cid=9xw2&amp;date=20231116&amp;page=1&amp;scale=99</t>
  </si>
  <si>
    <t>http://www.pressreader.com/usa/the-taos-news-discover</t>
  </si>
  <si>
    <t>The Taos News - Discover Taos</t>
  </si>
  <si>
    <t>9XW2</t>
  </si>
  <si>
    <t>https://t.prcdn.co/img?cid=9wb3&amp;date=20231207&amp;page=1&amp;scale=133</t>
  </si>
  <si>
    <t>http://www.pressreader.com/usa/the-taos-news-dining-out</t>
  </si>
  <si>
    <t>The Taos News - Dining Out</t>
  </si>
  <si>
    <t>9WB3</t>
  </si>
  <si>
    <t>https://t.prcdn.co/img?cid=9zzw&amp;date=20230525&amp;page=1&amp;scale=78</t>
  </si>
  <si>
    <t>http://www.pressreader.com/usa/the-taos-news-class-of-2022-9zzw</t>
  </si>
  <si>
    <t>The Taos News - Class of 2022</t>
  </si>
  <si>
    <t>9ZZW</t>
  </si>
  <si>
    <t>https://t.prcdn.co/img?cid=f668&amp;date=20230622&amp;page=1&amp;scale=99</t>
  </si>
  <si>
    <t>http://www.pressreader.com/usa/the-taos-news-best-of-taos-2019</t>
  </si>
  <si>
    <t>The Taos News - Best of Taos 2023</t>
  </si>
  <si>
    <t>F668</t>
  </si>
  <si>
    <t>https://t.prcdn.co/img?cid=9vyq&amp;date=20230928&amp;page=1&amp;scale=97</t>
  </si>
  <si>
    <t>http://www.pressreader.com/usa/the-taos-news-artes-2022</t>
  </si>
  <si>
    <t>9VYQ</t>
  </si>
  <si>
    <t>https://t.prcdn.co/img?cid=9xuh&amp;date=20190228&amp;page=1&amp;scale=94</t>
  </si>
  <si>
    <t>http://www.pressreader.com/usa/the-taos-news-24-hours</t>
  </si>
  <si>
    <t>The Taos News - 24 hours</t>
  </si>
  <si>
    <t>9XUH</t>
  </si>
  <si>
    <t>https://t.prcdn.co/img?cid=9kyf&amp;date=20240314&amp;page=1&amp;scale=98</t>
  </si>
  <si>
    <t>http://www.pressreader.com/usa/the-taos-news</t>
  </si>
  <si>
    <t>9KYF</t>
  </si>
  <si>
    <t>https://t.prcdn.co/img?cid=sata&amp;date=20230723&amp;page=1&amp;scale=76</t>
  </si>
  <si>
    <t>http://www.pressreader.com/usa/santa-fe-new-mexican-spanish-market</t>
  </si>
  <si>
    <t>Spanish Market</t>
  </si>
  <si>
    <t>SATA</t>
  </si>
  <si>
    <t>https://t.prcdn.co/img?cid=sb29&amp;date=20220220&amp;page=1&amp;scale=97</t>
  </si>
  <si>
    <t>http://www.pressreader.com/usa/santa-fe-new-mexican-health-and-wellness</t>
  </si>
  <si>
    <t>Santa Fe New Mexican - Healthy Living</t>
  </si>
  <si>
    <t>SB29</t>
  </si>
  <si>
    <t>https://t.prcdn.co/img?cid=savz&amp;date=20230416&amp;page=1&amp;scale=102</t>
  </si>
  <si>
    <t>http://www.pressreader.com/usa/santa-fe-new-mexican-connect</t>
  </si>
  <si>
    <t>Santa Fe New Mexican - CONNECT</t>
  </si>
  <si>
    <t>SAVZ</t>
  </si>
  <si>
    <t>https://t.prcdn.co/img?cid=9d76&amp;date=20240314&amp;page=1&amp;scale=90</t>
  </si>
  <si>
    <t>http://www.pressreader.com/usa/santa-fe-new-mexican</t>
  </si>
  <si>
    <t>9D76</t>
  </si>
  <si>
    <t>https://t.prcdn.co/img?cid=9kaq&amp;date=20230514&amp;page=1&amp;scale=73</t>
  </si>
  <si>
    <t>http://www.pressreader.com/usa/santa-fe-literary-festival-9kAQ</t>
  </si>
  <si>
    <t>Art; Local Living</t>
  </si>
  <si>
    <t>Santa Fe Literary Festival</t>
  </si>
  <si>
    <t>9KAQ</t>
  </si>
  <si>
    <t>https://t.prcdn.co/img?cid=6162&amp;date=20240315&amp;page=1&amp;scale=79</t>
  </si>
  <si>
    <t>http://www.pressreader.com/usa/pasatiempo</t>
  </si>
  <si>
    <t>Pasatiempo</t>
  </si>
  <si>
    <t>https://t.prcdn.co/img?cid=sb32&amp;date=20190421&amp;page=1&amp;scale=78</t>
  </si>
  <si>
    <t>http://www.pressreader.com/usa/kids-summer</t>
  </si>
  <si>
    <t>Kids Summer</t>
  </si>
  <si>
    <t>SB32</t>
  </si>
  <si>
    <t>https://t.prcdn.co/img?cid=9vnh&amp;date=20220417&amp;page=1&amp;scale=78</t>
  </si>
  <si>
    <t>http://www.pressreader.com/usa/santa-fe-new-mexican-home-excellence</t>
  </si>
  <si>
    <t>Home Excellence</t>
  </si>
  <si>
    <t>9VNH</t>
  </si>
  <si>
    <t>https://t.prcdn.co/img?cid=sare&amp;date=20240303&amp;page=1&amp;scale=78</t>
  </si>
  <si>
    <t>http://www.pressreader.com/usa/santa-fe-real-estate-guide-home</t>
  </si>
  <si>
    <t>Home - Santa Fe Real Estate Guide</t>
  </si>
  <si>
    <t>SARE</t>
  </si>
  <si>
    <t>https://t.prcdn.co/img?cid=sarm&amp;date=20240218&amp;page=1&amp;scale=138</t>
  </si>
  <si>
    <t>http://www.pressreader.com/usa/care</t>
  </si>
  <si>
    <t>C.A.R.E.</t>
  </si>
  <si>
    <t>SARM</t>
  </si>
  <si>
    <t>https://t.prcdn.co/img?cid=sfdy&amp;date=20190210&amp;page=1&amp;scale=78</t>
  </si>
  <si>
    <t>http://www.pressreader.com/usa/santa-fe-new-mexican-brain-games</t>
  </si>
  <si>
    <t>Gaming</t>
  </si>
  <si>
    <t>Brain Games</t>
  </si>
  <si>
    <t>SFDY</t>
  </si>
  <si>
    <t>https://t.prcdn.co/img?cid=9bac&amp;date=20240301&amp;page=1&amp;scale=99</t>
  </si>
  <si>
    <t>http://www.pressreader.com/usa/santa-barbara-life-style-magazine</t>
  </si>
  <si>
    <t>Santa Barbara Life &amp; Style Magazine</t>
  </si>
  <si>
    <t>Santa Barbara Life and Style Inc.</t>
  </si>
  <si>
    <t>9BAC</t>
  </si>
  <si>
    <t>https://t.prcdn.co/img?cid=efdc&amp;date=20240102&amp;page=1&amp;scale=83</t>
  </si>
  <si>
    <t>http://www.pressreader.com/usa/hamiinat-magazine</t>
  </si>
  <si>
    <t>Hamiinat Magazine</t>
  </si>
  <si>
    <t>San Manuel Band of Mission Indians</t>
  </si>
  <si>
    <t>EFDC</t>
  </si>
  <si>
    <t>https://t.prcdn.co/img?cid=1596&amp;date=20240313&amp;page=1&amp;scale=102</t>
  </si>
  <si>
    <t>http://www.pressreader.com/usa/walker-county-messenger</t>
  </si>
  <si>
    <t>https://t.prcdn.co/img?cid=9a44&amp;date=20240313&amp;page=1&amp;scale=100</t>
  </si>
  <si>
    <t>http://www.pressreader.com/usa/the-standard-journal</t>
  </si>
  <si>
    <t>---W---</t>
  </si>
  <si>
    <t>9A44</t>
  </si>
  <si>
    <t>https://t.prcdn.co/img?cid=1592&amp;date=20240313&amp;page=1&amp;scale=101</t>
  </si>
  <si>
    <t>http://www.pressreader.com/usa/the-catoosa-county-news</t>
  </si>
  <si>
    <t>https://t.prcdn.co/img?cid=1343&amp;date=20240314&amp;page=1&amp;scale=100</t>
  </si>
  <si>
    <t>http://www.pressreader.com/usa/rome-news-tribune</t>
  </si>
  <si>
    <t>https://t.prcdn.co/img?cid=1586&amp;date=20240313&amp;page=1&amp;scale=99</t>
  </si>
  <si>
    <t>http://www.pressreader.com/usa/calhoun-times</t>
  </si>
  <si>
    <t>Calhoun Times</t>
  </si>
  <si>
    <t>https://t.prcdn.co/img?cid=9bkc&amp;date=20230703&amp;page=1&amp;scale=99</t>
  </si>
  <si>
    <t>http://www.pressreader.com/usa/rocky-mountain-bride-national</t>
  </si>
  <si>
    <t>Rocky Mountain Bride</t>
  </si>
  <si>
    <t>9BKC</t>
  </si>
  <si>
    <t>https://t.prcdn.co/img?cid=9bjf&amp;date=20240214&amp;page=1&amp;scale=92</t>
  </si>
  <si>
    <t>http://www.pressreader.com/usa/ocean-home</t>
  </si>
  <si>
    <t>Ocean Home Magazine</t>
  </si>
  <si>
    <t>RMS Media Group, Inc.</t>
  </si>
  <si>
    <t>9BJF</t>
  </si>
  <si>
    <t>https://t.prcdn.co/img?cid=9bjd&amp;date=20240305&amp;page=1&amp;scale=92</t>
  </si>
  <si>
    <t>http://www.pressreader.com/usa/northshore-magazine</t>
  </si>
  <si>
    <t>Northshore Magazine</t>
  </si>
  <si>
    <t>9BJD</t>
  </si>
  <si>
    <t>https://t.prcdn.co/img?cid=9bje&amp;date=20231228&amp;page=1&amp;scale=92</t>
  </si>
  <si>
    <t>http://www.pressreader.com/usa/northshore-home</t>
  </si>
  <si>
    <t>Northshore Home Magazine</t>
  </si>
  <si>
    <t>9BJE</t>
  </si>
  <si>
    <t>https://t.prcdn.co/img?cid=9bjc&amp;date=20231010&amp;page=1&amp;scale=92</t>
  </si>
  <si>
    <t>http://www.pressreader.com/usa/luxury-pools-magazine</t>
  </si>
  <si>
    <t>Luxury Pools + Outdoor Living</t>
  </si>
  <si>
    <t>9BJC</t>
  </si>
  <si>
    <t>https://t.prcdn.co/img?cid=9h24&amp;date=20231201&amp;page=1&amp;scale=99</t>
  </si>
  <si>
    <t>http://www.pressreader.com/usa/grazia-usa</t>
  </si>
  <si>
    <t>Grazia USA</t>
  </si>
  <si>
    <t>Reworld Media U.S. Inc.</t>
  </si>
  <si>
    <t>9H24</t>
  </si>
  <si>
    <t>https://t.prcdn.co/img?cid=9if1&amp;date=20240124&amp;page=1&amp;scale=75</t>
  </si>
  <si>
    <t>http://www.pressreader.com/usa/taste-of-home</t>
  </si>
  <si>
    <t>Taste of Home</t>
  </si>
  <si>
    <t>9IF1</t>
  </si>
  <si>
    <t>https://t.prcdn.co/img?cid=9if7&amp;date=20221109&amp;page=1&amp;scale=77</t>
  </si>
  <si>
    <t>http://www.pressreader.com/usa/reminisce</t>
  </si>
  <si>
    <t>Reminisce</t>
  </si>
  <si>
    <t>9IF7</t>
  </si>
  <si>
    <t>https://t.prcdn.co/img?cid=9if3&amp;date=20221109&amp;page=1&amp;scale=78</t>
  </si>
  <si>
    <t>http://www.pressreader.com/usa/country-woman</t>
  </si>
  <si>
    <t>Crafts &amp; Hobbies; For Women</t>
  </si>
  <si>
    <t>Country Woman</t>
  </si>
  <si>
    <t>9IF3</t>
  </si>
  <si>
    <t>https://t.prcdn.co/img?cid=9if8&amp;date=20221109&amp;page=1&amp;scale=78</t>
  </si>
  <si>
    <t>http://www.pressreader.com/usa/country</t>
  </si>
  <si>
    <t>Local Living; Outdoors</t>
  </si>
  <si>
    <t>Country</t>
  </si>
  <si>
    <t>9IF8</t>
  </si>
  <si>
    <t>https://t.prcdn.co/img?cid=9if2&amp;date=20240124&amp;page=1&amp;scale=77</t>
  </si>
  <si>
    <t>http://www.pressreader.com/usa/birds-and-blooms</t>
  </si>
  <si>
    <t>Home &amp; Garden; Animals &amp; Pets</t>
  </si>
  <si>
    <t>Birds &amp; Blooms</t>
  </si>
  <si>
    <t>9IF2</t>
  </si>
  <si>
    <t>https://t.prcdn.co/img?cid=9yhy&amp;date=20190926&amp;page=1&amp;scale=101</t>
  </si>
  <si>
    <t>http://www.pressreader.com/usa/the-guide-to-rappahannock</t>
  </si>
  <si>
    <t>The Guide to Rappahannock</t>
  </si>
  <si>
    <t>Rappahannock News</t>
  </si>
  <si>
    <t>9YHY</t>
  </si>
  <si>
    <t>https://t.prcdn.co/img?cid=7477&amp;date=20240314&amp;page=1&amp;scale=79</t>
  </si>
  <si>
    <t>http://www.pressreader.com/usa/rappahannock-news</t>
  </si>
  <si>
    <t>https://t.prcdn.co/img?cid=9jaf&amp;date=20180730&amp;page=1&amp;scale=98</t>
  </si>
  <si>
    <t>http://www.pressreader.com/usa/frequent-flyer-destinations</t>
  </si>
  <si>
    <t>Frequent Flyer Destinations</t>
  </si>
  <si>
    <t>Pyramid Media Group Inc.</t>
  </si>
  <si>
    <t>9JAF</t>
  </si>
  <si>
    <t>https://t.prcdn.co/img?cid=9and&amp;date=20190101&amp;page=1&amp;scale=98</t>
  </si>
  <si>
    <t>http://www.pressreader.com/usa/airguide-destinations-airport-guide-seattle-sea</t>
  </si>
  <si>
    <t>Airguide Destinations Airport Guide - Seattle (SEA)</t>
  </si>
  <si>
    <t>9AND</t>
  </si>
  <si>
    <t>https://t.prcdn.co/img?cid=9anj&amp;date=20190101&amp;page=1&amp;scale=98</t>
  </si>
  <si>
    <t>http://www.pressreader.com/usa/airguide-destinations-airport-guide-san-francisco-sfo</t>
  </si>
  <si>
    <t>Airguide Destinations Airport Guide - San Francisco (SFO)</t>
  </si>
  <si>
    <t>9ANJ</t>
  </si>
  <si>
    <t>https://t.prcdn.co/img?cid=9anh&amp;date=20190101&amp;page=1&amp;scale=98</t>
  </si>
  <si>
    <t>http://www.pressreader.com/usa/airguide-destinations-airport-guide-salt-lake-city-slc</t>
  </si>
  <si>
    <t>Airguide Destinations Airport Guide - Salt Lake City (SLC)</t>
  </si>
  <si>
    <t>9ANH</t>
  </si>
  <si>
    <t>https://t.prcdn.co/img?cid=9anb&amp;date=20190101&amp;page=1&amp;scale=98</t>
  </si>
  <si>
    <t>http://www.pressreader.com/usa/airguide-destinations-airport-guide-new-york-jfk-lga-ewr</t>
  </si>
  <si>
    <t>Airguide Destinations Airport Guide - New York (JFK, LGA, EWR)</t>
  </si>
  <si>
    <t>9ANB</t>
  </si>
  <si>
    <t>https://t.prcdn.co/img?cid=9ana&amp;date=20190101&amp;page=1&amp;scale=98</t>
  </si>
  <si>
    <t>http://www.pressreader.com/usa/airguide-destinations-airport-guide-minneapolis-st-paul-msp</t>
  </si>
  <si>
    <t>Airguide Destinations Airport Guide - Minneapolis St. Paul (MSP)</t>
  </si>
  <si>
    <t>9ANA</t>
  </si>
  <si>
    <t>https://t.prcdn.co/img?cid=9an9&amp;date=20190101&amp;page=1&amp;scale=98</t>
  </si>
  <si>
    <t>http://www.pressreader.com/usa/airguide-destinations-airport-guide-miami-mia</t>
  </si>
  <si>
    <t>Airguide Destinations Airport Guide - Miami (MIA)</t>
  </si>
  <si>
    <t>9AN9</t>
  </si>
  <si>
    <t>https://t.prcdn.co/img?cid=9ang&amp;date=20190101&amp;page=1&amp;scale=98</t>
  </si>
  <si>
    <t>http://www.pressreader.com/usa/airguide-destinations-airport-guide-los-angeles-lax</t>
  </si>
  <si>
    <t>Airguide Destinations Airport Guide - Los Angeles (LAX)</t>
  </si>
  <si>
    <t>9ANG</t>
  </si>
  <si>
    <t>https://t.prcdn.co/img?cid=9an7&amp;date=20190101&amp;page=1&amp;scale=98</t>
  </si>
  <si>
    <t>http://www.pressreader.com/usa/airguide-destinations-airport-guide-detroit-dtw</t>
  </si>
  <si>
    <t>Airguide Destinations Airport Guide - Detroit (DTW)</t>
  </si>
  <si>
    <t>9AN7</t>
  </si>
  <si>
    <t>https://t.prcdn.co/img?cid=9an6&amp;date=20190101&amp;page=1&amp;scale=98</t>
  </si>
  <si>
    <t>http://www.pressreader.com/usa/airguide-destinations-airport-guide-atlanta-atl</t>
  </si>
  <si>
    <t>Airguide Destinations Airport Guide - Atlanta (ATL)</t>
  </si>
  <si>
    <t>9AN6</t>
  </si>
  <si>
    <t>https://t.prcdn.co/img?cid=9jjz&amp;date=20240311&amp;page=1&amp;scale=105</t>
  </si>
  <si>
    <t>http://www.pressreader.com/usa/publishers-weekly</t>
  </si>
  <si>
    <t>9JJZ</t>
  </si>
  <si>
    <t>https://t.prcdn.co/img?cid=9jk0&amp;date=20221123&amp;page=1&amp;scale=105</t>
  </si>
  <si>
    <t>http://www.pressreader.com/usa/children-s-starred-reviews</t>
  </si>
  <si>
    <t>Children &amp; Tweens</t>
  </si>
  <si>
    <t>Children's Starred Reviews</t>
  </si>
  <si>
    <t>9JK0</t>
  </si>
  <si>
    <t>https://t.prcdn.co/img?cid=e804&amp;date=20240314&amp;page=1&amp;scale=92</t>
  </si>
  <si>
    <t>http://www.pressreader.com/usa/el-diario-de-el-paso</t>
  </si>
  <si>
    <t>E804</t>
  </si>
  <si>
    <t>https://t.prcdn.co/img?cid=9be8&amp;date=20231212&amp;page=1&amp;scale=94</t>
  </si>
  <si>
    <t>http://www.pressreader.com/usa/preferred-travel-magazine</t>
  </si>
  <si>
    <t>Preferred Travel Group (USA)</t>
  </si>
  <si>
    <t>9BE8</t>
  </si>
  <si>
    <t>https://t.prcdn.co/img?cid=9hz5&amp;date=20200801&amp;page=1&amp;scale=99</t>
  </si>
  <si>
    <t>http://www.pressreader.com/usa/seabourn-club-herald</t>
  </si>
  <si>
    <t>Seabourn Club Herald</t>
  </si>
  <si>
    <t>9HZ5</t>
  </si>
  <si>
    <t>https://t.prcdn.co/img?cid=9498&amp;date=20240401&amp;page=1&amp;scale=99</t>
  </si>
  <si>
    <t>http://www.pressreader.com/international/porthole-cruise-and-travel</t>
  </si>
  <si>
    <t>https://t.prcdn.co/img?cid=9vhl&amp;date=20200101&amp;page=1&amp;scale=100</t>
  </si>
  <si>
    <t>http://www.pressreader.com/usa/msc-buon-gusto</t>
  </si>
  <si>
    <t>MSC Buon Gusto</t>
  </si>
  <si>
    <t>9VHL</t>
  </si>
  <si>
    <t>https://t.prcdn.co/img?cid=9ic4&amp;date=20240214&amp;page=1&amp;scale=107</t>
  </si>
  <si>
    <t>http://www.pressreader.com/usa/poets-and-writers</t>
  </si>
  <si>
    <t>Crafts &amp; Hobbies</t>
  </si>
  <si>
    <t>9IC4</t>
  </si>
  <si>
    <t>https://t.prcdn.co/img?cid=9kgv&amp;date=20230531&amp;page=1&amp;scale=100</t>
  </si>
  <si>
    <t>http://www.pressreader.com/usa/mein-amerika</t>
  </si>
  <si>
    <t>Mein Amerika</t>
  </si>
  <si>
    <t>Phoenix International Publishing</t>
  </si>
  <si>
    <t>9KGV</t>
  </si>
  <si>
    <t>https://t.prcdn.co/img?cid=9kgs&amp;date=20230430&amp;page=1&amp;scale=100</t>
  </si>
  <si>
    <t>http://www.pressreader.com/uk/essentially-america</t>
  </si>
  <si>
    <t>Essentially America</t>
  </si>
  <si>
    <t>9KGS</t>
  </si>
  <si>
    <t>https://t.prcdn.co/img?cid=1489&amp;date=20240314&amp;page=1&amp;scale=108</t>
  </si>
  <si>
    <t>http://www.pressreader.com/usa/the-philadelphia-inquirer-south-jersey-edition</t>
  </si>
  <si>
    <t>https://t.prcdn.co/img?cid=1014&amp;date=20240314&amp;page=1&amp;scale=108</t>
  </si>
  <si>
    <t>http://www.pressreader.com/usa/the-philadelphia-inquirer</t>
  </si>
  <si>
    <t>https://t.prcdn.co/img?cid=8369&amp;date=20240314&amp;page=1&amp;scale=85</t>
  </si>
  <si>
    <t>http://www.pressreader.com/usa/philadelphia-daily-news</t>
  </si>
  <si>
    <t>SMTWTF-Weekly</t>
  </si>
  <si>
    <t>https://t.prcdn.co/img?cid=f59f&amp;date=20231029&amp;page=1&amp;scale=79</t>
  </si>
  <si>
    <t>http://www.pressreader.com/usa/pittsburgh-post-gazette-women-s-health</t>
  </si>
  <si>
    <t>Women's Health</t>
  </si>
  <si>
    <t>PG Publishing</t>
  </si>
  <si>
    <t>F59F</t>
  </si>
  <si>
    <t>https://t.prcdn.co/img?cid=9794&amp;date=20221030&amp;page=1&amp;scale=82</t>
  </si>
  <si>
    <t>http://www.pressreader.com/usa/diversity</t>
  </si>
  <si>
    <t>News; Local Living</t>
  </si>
  <si>
    <t>Diversity</t>
  </si>
  <si>
    <t>https://t.prcdn.co/img?cid=1313&amp;date=20240314&amp;page=1&amp;scale=78</t>
  </si>
  <si>
    <t>http://www.pressreader.com/usa/pittsburgh-post-gazette</t>
  </si>
  <si>
    <t>https://t.prcdn.co/img?cid=9352&amp;date=20240301&amp;page=1&amp;scale=102</t>
  </si>
  <si>
    <t>http://www.pressreader.com/canada/business-traveler-usa</t>
  </si>
  <si>
    <t>https://t.prcdn.co/img?cid=9abx&amp;date=20240220&amp;page=1&amp;scale=83</t>
  </si>
  <si>
    <t>http://www.pressreader.com/usa/the-hollywood-reporter-awards-special</t>
  </si>
  <si>
    <t>The Hollywood Reporter Awards Special</t>
  </si>
  <si>
    <t>9ABX</t>
  </si>
  <si>
    <t>https://t.prcdn.co/img?cid=9vgr&amp;date=20240315&amp;page=1&amp;scale=78</t>
  </si>
  <si>
    <t>http://www.pressreader.com/usa/wwd-digital-daily</t>
  </si>
  <si>
    <t>9VGR</t>
  </si>
  <si>
    <t>https://t.prcdn.co/img?cid=9vhk&amp;date=20240314&amp;page=1&amp;scale=81</t>
  </si>
  <si>
    <t>http://www.pressreader.com/usa/variety</t>
  </si>
  <si>
    <t>9VHK</t>
  </si>
  <si>
    <t>https://t.prcdn.co/img?cid=1128&amp;date=20240314&amp;page=1&amp;scale=83</t>
  </si>
  <si>
    <t>http://www.pressreader.com/usa/the-hollywood-reporter-weekly</t>
  </si>
  <si>
    <t>https://t.prcdn.co/img?cid=9wsp&amp;date=20240305&amp;page=1&amp;scale=85</t>
  </si>
  <si>
    <t>http://www.pressreader.com/usa/rolling-stone-usa</t>
  </si>
  <si>
    <t>Entertainment &amp; TV; Music</t>
  </si>
  <si>
    <t>Rolling Stone</t>
  </si>
  <si>
    <t>9WSP</t>
  </si>
  <si>
    <t>https://t.prcdn.co/img?cid=9vhi&amp;date=20240305&amp;page=1&amp;scale=85</t>
  </si>
  <si>
    <t>http://www.pressreader.com/usa/robb-report-usa</t>
  </si>
  <si>
    <t>9VHI</t>
  </si>
  <si>
    <t>https://t.prcdn.co/img?cid=9vhg&amp;date=20240205&amp;page=1&amp;scale=82</t>
  </si>
  <si>
    <t>http://www.pressreader.com/usa/footwear-news</t>
  </si>
  <si>
    <t>Footwear News</t>
  </si>
  <si>
    <t>9VHG</t>
  </si>
  <si>
    <t>https://t.prcdn.co/img?cid=efey&amp;date=20240221&amp;page=1&amp;scale=83</t>
  </si>
  <si>
    <t>http://www.pressreader.com/usa/deadline</t>
  </si>
  <si>
    <t>Irregular:10</t>
  </si>
  <si>
    <t>Deadline</t>
  </si>
  <si>
    <t>EFEY</t>
  </si>
  <si>
    <t>https://t.prcdn.co/img?cid=1783&amp;date=20240309&amp;page=1&amp;scale=83</t>
  </si>
  <si>
    <t>http://www.pressreader.com/usa/billboard</t>
  </si>
  <si>
    <t>Entertainment &amp; TV; News; Music</t>
  </si>
  <si>
    <t>Billboard</t>
  </si>
  <si>
    <t>https://t.prcdn.co/img?cid=9ge1&amp;date=20240301&amp;page=1&amp;scale=98</t>
  </si>
  <si>
    <t>http://www.pressreader.com/australia/retreat</t>
  </si>
  <si>
    <t>Fashion; Travel &amp; Culture; For Women; Design</t>
  </si>
  <si>
    <t>Retreat</t>
  </si>
  <si>
    <t>Ocean Magazine</t>
  </si>
  <si>
    <t>9GE1</t>
  </si>
  <si>
    <t>https://t.prcdn.co/img?cid=9aag&amp;date=20231201&amp;page=1&amp;scale=95</t>
  </si>
  <si>
    <t>http://www.pressreader.com/australia/kingdom-golf</t>
  </si>
  <si>
    <t>Sports; Travel &amp; Culture; Health &amp; Fitness; Outdoors</t>
  </si>
  <si>
    <t>Kingdom Golf</t>
  </si>
  <si>
    <t>North and Warren LLC</t>
  </si>
  <si>
    <t>9AAG</t>
  </si>
  <si>
    <t>https://t.prcdn.co/img?cid=9gle&amp;date=20230401&amp;page=1&amp;scale=89</t>
  </si>
  <si>
    <t>http://www.pressreader.com/china/wynn-magazine</t>
  </si>
  <si>
    <t>Fashion; Travel &amp; Culture</t>
  </si>
  <si>
    <t>9GLE</t>
  </si>
  <si>
    <t>https://t.prcdn.co/img?cid=9i03&amp;date=20170822&amp;page=1&amp;scale=83</t>
  </si>
  <si>
    <t>http://www.pressreader.com/usa/vegas-magazine</t>
  </si>
  <si>
    <t>Vegas Magazine</t>
  </si>
  <si>
    <t>9I03</t>
  </si>
  <si>
    <t>https://t.prcdn.co/img?cid=9i01&amp;date=20170816&amp;page=1&amp;scale=83</t>
  </si>
  <si>
    <t>http://www.pressreader.com/usa/philadelphia-style</t>
  </si>
  <si>
    <t>Philadelphia Style</t>
  </si>
  <si>
    <t>9I01</t>
  </si>
  <si>
    <t>https://t.prcdn.co/img?cid=9i02&amp;date=20170828&amp;page=1&amp;scale=83</t>
  </si>
  <si>
    <t>http://www.pressreader.com/usa/ocean-drive</t>
  </si>
  <si>
    <t>Ocean Drive</t>
  </si>
  <si>
    <t>9I02</t>
  </si>
  <si>
    <t>https://t.prcdn.co/img?cid=9hzz&amp;date=20170816&amp;page=1&amp;scale=83</t>
  </si>
  <si>
    <t>http://www.pressreader.com/usa/michigan-avenue</t>
  </si>
  <si>
    <t>Michigan Avenue</t>
  </si>
  <si>
    <t>9HZZ</t>
  </si>
  <si>
    <t>https://t.prcdn.co/img?cid=9hzy&amp;date=20170816&amp;page=1&amp;scale=83</t>
  </si>
  <si>
    <t>http://www.pressreader.com/usa/los-angeles-confidential</t>
  </si>
  <si>
    <t>Los Angeles Confidential</t>
  </si>
  <si>
    <t>9HZY</t>
  </si>
  <si>
    <t>https://t.prcdn.co/img?cid=9hzx&amp;date=20170823&amp;page=1&amp;scale=83</t>
  </si>
  <si>
    <t>http://www.pressreader.com/usa/hamptons-magazine</t>
  </si>
  <si>
    <t>Entertainment &amp; TV; Fashion; Travel &amp; Culture</t>
  </si>
  <si>
    <t>Hamptons Magazine</t>
  </si>
  <si>
    <t>9HZX</t>
  </si>
  <si>
    <t>https://t.prcdn.co/img?cid=9i05&amp;date=20170816&amp;page=1&amp;scale=83</t>
  </si>
  <si>
    <t>http://www.pressreader.com/usa/gotham</t>
  </si>
  <si>
    <t>Gotham</t>
  </si>
  <si>
    <t>9I05</t>
  </si>
  <si>
    <t>https://t.prcdn.co/img?cid=9hzw&amp;date=20170816&amp;page=1&amp;scale=83</t>
  </si>
  <si>
    <t>http://www.pressreader.com/usa/capitol-file</t>
  </si>
  <si>
    <t>Capitol File</t>
  </si>
  <si>
    <t>9HZW</t>
  </si>
  <si>
    <t>https://t.prcdn.co/img?cid=9hzv&amp;date=20170822&amp;page=1&amp;scale=83</t>
  </si>
  <si>
    <t>http://www.pressreader.com/usa/boston-common</t>
  </si>
  <si>
    <t>Boston Common</t>
  </si>
  <si>
    <t>9HZV</t>
  </si>
  <si>
    <t>https://t.prcdn.co/img?cid=9hzu&amp;date=20170822&amp;page=1&amp;scale=83</t>
  </si>
  <si>
    <t>http://www.pressreader.com/usa/austin-way</t>
  </si>
  <si>
    <t>Austin Way</t>
  </si>
  <si>
    <t>9HZU</t>
  </si>
  <si>
    <t>https://t.prcdn.co/img?cid=9hzt&amp;date=20170517&amp;page=1&amp;scale=83</t>
  </si>
  <si>
    <t>http://www.pressreader.com/usa/aspen-peak</t>
  </si>
  <si>
    <t>Aspen Peak</t>
  </si>
  <si>
    <t>9HZT</t>
  </si>
  <si>
    <t>https://t.prcdn.co/img?cid=9lan&amp;date=20231230&amp;page=1&amp;scale=98</t>
  </si>
  <si>
    <t>http://www.pressreader.com/argentina/negocios-magazine</t>
  </si>
  <si>
    <t>Negocios Magazine</t>
  </si>
  <si>
    <t>9LAN</t>
  </si>
  <si>
    <t>https://t.prcdn.co/img?cid=9bhl&amp;date=20231230&amp;page=1&amp;scale=98</t>
  </si>
  <si>
    <t>http://www.pressreader.com/usa/ejecutiva</t>
  </si>
  <si>
    <t>Ejecutiva</t>
  </si>
  <si>
    <t>9BHL</t>
  </si>
  <si>
    <t>https://t.prcdn.co/img?cid=9lzl&amp;date=20240215&amp;page=1&amp;scale=78</t>
  </si>
  <si>
    <t>http://www.pressreader.com/australia/navis-magazine</t>
  </si>
  <si>
    <t>Automotive; Travel &amp; Culture; Boating; Design</t>
  </si>
  <si>
    <t>NAVIS Magazine</t>
  </si>
  <si>
    <t>NAVIS Luxury Yacht Magazine</t>
  </si>
  <si>
    <t>9LZL</t>
  </si>
  <si>
    <t>https://t.prcdn.co/img?cid=9bn6&amp;date=20240310&amp;page=1&amp;scale=78</t>
  </si>
  <si>
    <t>http://www.pressreader.com/usa/bta-magazine</t>
  </si>
  <si>
    <t>BTA Magazine</t>
  </si>
  <si>
    <t>9BN6</t>
  </si>
  <si>
    <t>https://t.prcdn.co/img?cid=9lyt&amp;date=20231219&amp;page=1&amp;scale=104</t>
  </si>
  <si>
    <t>http://www.pressreader.com/usa/rue-9lyt</t>
  </si>
  <si>
    <t>RUE</t>
  </si>
  <si>
    <t>Naturally, Danny Seo</t>
  </si>
  <si>
    <t>9LYT</t>
  </si>
  <si>
    <t>https://t.prcdn.co/img?cid=9lys&amp;date=20231219&amp;page=1&amp;scale=104</t>
  </si>
  <si>
    <t>http://www.pressreader.com/usa/naturally-danny-seo-9lys</t>
  </si>
  <si>
    <t>Food &amp; Drinks ; Home &amp; Garden; Local Living</t>
  </si>
  <si>
    <t>9LYS</t>
  </si>
  <si>
    <t>https://t.prcdn.co/img?cid=9y3n&amp;date=20220801&amp;page=1&amp;scale=98</t>
  </si>
  <si>
    <t>http://www.pressreader.com/usa/modern-professional-9y3n</t>
  </si>
  <si>
    <t>Modern Professional</t>
  </si>
  <si>
    <t>MP Media Brands LLC</t>
  </si>
  <si>
    <t>9Y3N</t>
  </si>
  <si>
    <t>https://t.prcdn.co/img?cid=9wdq&amp;date=20240101&amp;page=1&amp;scale=102</t>
  </si>
  <si>
    <t>http://www.pressreader.com/usa/moment-magazine-9wdq</t>
  </si>
  <si>
    <t>Moment Magazine</t>
  </si>
  <si>
    <t>9WDQ</t>
  </si>
  <si>
    <t>https://t.prcdn.co/img?cid=samr&amp;date=20200921&amp;page=1&amp;scale=102</t>
  </si>
  <si>
    <t>http://www.pressreader.com/usa/modern-healthcare-congress</t>
  </si>
  <si>
    <t>Congress</t>
  </si>
  <si>
    <t>Modern Healthcare</t>
  </si>
  <si>
    <t>SAMR</t>
  </si>
  <si>
    <t>https://t.prcdn.co/img?cid=7237&amp;date=20201012&amp;page=1&amp;scale=102</t>
  </si>
  <si>
    <t>http://www.pressreader.com/usa/best-places-to-work-in-healthcare</t>
  </si>
  <si>
    <t>Best Places to Work in Healthcare</t>
  </si>
  <si>
    <t>https://t.prcdn.co/img?cid=7236&amp;date=20240108&amp;page=1&amp;scale=102</t>
  </si>
  <si>
    <t>http://www.pressreader.com/usa/modern-healthcare</t>
  </si>
  <si>
    <t>https://t.prcdn.co/img?cid=9j54&amp;date=20220101&amp;page=1&amp;scale=107</t>
  </si>
  <si>
    <t>http://www.pressreader.com/usa/milwaukee-weddings</t>
  </si>
  <si>
    <t>Milwaukee Weddings</t>
  </si>
  <si>
    <t>Milwaukee Magazine</t>
  </si>
  <si>
    <t>9J54</t>
  </si>
  <si>
    <t>https://t.prcdn.co/img?cid=9j25&amp;date=20240301&amp;page=1&amp;scale=103</t>
  </si>
  <si>
    <t>http://www.pressreader.com/usa/milwaukee-magazine</t>
  </si>
  <si>
    <t>9J25</t>
  </si>
  <si>
    <t>https://t.prcdn.co/img?cid=9ayy&amp;date=20240314&amp;page=1&amp;scale=104</t>
  </si>
  <si>
    <t>http://www.pressreader.com/usa/whittier-daily-news</t>
  </si>
  <si>
    <t>S-TWTFSWeekly</t>
  </si>
  <si>
    <t>Whittier Daily News</t>
  </si>
  <si>
    <t>9AYY</t>
  </si>
  <si>
    <t>https://t.prcdn.co/img?cid=8900&amp;date=20240312&amp;page=1&amp;scale=82</t>
  </si>
  <si>
    <t>http://www.pressreader.com/usa/tri-county-record</t>
  </si>
  <si>
    <t>--T----</t>
  </si>
  <si>
    <t>Tri County Record</t>
  </si>
  <si>
    <t>https://t.prcdn.co/img?cid=9lbg&amp;date=20240314&amp;page=1&amp;scale=105</t>
  </si>
  <si>
    <t>http://www.pressreader.com/usa/times-herald-vallejo</t>
  </si>
  <si>
    <t>Times-Herald (Vallejo)</t>
  </si>
  <si>
    <t>9LBG</t>
  </si>
  <si>
    <t>https://t.prcdn.co/img?cid=9gx9&amp;date=20240314&amp;page=1&amp;scale=100</t>
  </si>
  <si>
    <t>http://www.pressreader.com/usa/times-call-longmont</t>
  </si>
  <si>
    <t>9GX9</t>
  </si>
  <si>
    <t>https://t.prcdn.co/img?cid=9lb9&amp;date=20240314&amp;page=1&amp;scale=104</t>
  </si>
  <si>
    <t>http://www.pressreader.com/usa/times-standard-eureka</t>
  </si>
  <si>
    <t>9LB9</t>
  </si>
  <si>
    <t>https://t.prcdn.co/img?cid=9057&amp;date=20240310&amp;page=1&amp;scale=95</t>
  </si>
  <si>
    <t>http://www.pressreader.com/usa/times-chronicle-public-spirit</t>
  </si>
  <si>
    <t>https://t.prcdn.co/img?cid=9lbd&amp;date=20240314&amp;page=1&amp;scale=104</t>
  </si>
  <si>
    <t>http://www.pressreader.com/usa/the-ukiah-daily-journal</t>
  </si>
  <si>
    <t>9LBD</t>
  </si>
  <si>
    <t>https://t.prcdn.co/img?cid=8424&amp;date=20240314&amp;page=1&amp;scale=90</t>
  </si>
  <si>
    <t>http://www.pressreader.com/usa/the-trentonian-trenton-nj</t>
  </si>
  <si>
    <t>The Trentonian (Trenton, NJ)</t>
  </si>
  <si>
    <t>https://t.prcdn.co/img?cid=8423&amp;date=20240314&amp;page=1&amp;scale=103</t>
  </si>
  <si>
    <t>http://www.pressreader.com/usa/the-times-herald-norristown-pa</t>
  </si>
  <si>
    <t>The Times Herald (Norristown, PA)</t>
  </si>
  <si>
    <t>https://t.prcdn.co/img?cid=9l11&amp;date=20240308&amp;page=1&amp;scale=91</t>
  </si>
  <si>
    <t>http://www.pressreader.com/usa/the-sunnyvale-sun</t>
  </si>
  <si>
    <t>The Sunnyvale Sun</t>
  </si>
  <si>
    <t>9L11</t>
  </si>
  <si>
    <t>https://t.prcdn.co/img?cid=9aye&amp;date=20240314&amp;page=1&amp;scale=104</t>
  </si>
  <si>
    <t>http://www.pressreader.com/usa/the-sun-san-bernardino</t>
  </si>
  <si>
    <t>9AYE</t>
  </si>
  <si>
    <t>https://t.prcdn.co/img?cid=9lad&amp;date=20240314&amp;page=1&amp;scale=78</t>
  </si>
  <si>
    <t>http://www.pressreader.com/usa/the-sun-lowell</t>
  </si>
  <si>
    <t>9LAD</t>
  </si>
  <si>
    <t>https://t.prcdn.co/img?cid=8901&amp;date=20240314&amp;page=1&amp;scale=109</t>
  </si>
  <si>
    <t>http://www.pressreader.com/usa/the-southern-berks-news</t>
  </si>
  <si>
    <t>The Southern Berks News</t>
  </si>
  <si>
    <t>https://t.prcdn.co/img?cid=8488&amp;date=20240314&amp;page=1&amp;scale=103</t>
  </si>
  <si>
    <t>http://www.pressreader.com/usa/the-saratogian-saratoga-ny</t>
  </si>
  <si>
    <t>The Saratogian (Saratoga, NY)</t>
  </si>
  <si>
    <t>https://t.prcdn.co/img?cid=9bdd&amp;date=20240314&amp;page=1&amp;scale=95</t>
  </si>
  <si>
    <t>http://www.pressreader.com/usa/the-riverside-press-enterprise</t>
  </si>
  <si>
    <t>9BDD</t>
  </si>
  <si>
    <t>https://t.prcdn.co/img?cid=9070&amp;date=20240313&amp;page=1&amp;scale=95</t>
  </si>
  <si>
    <t>http://www.pressreader.com/usa/the-review-roxborough</t>
  </si>
  <si>
    <t>The Review</t>
  </si>
  <si>
    <t>https://t.prcdn.co/img?cid=9lbf&amp;date=20240314&amp;page=1&amp;scale=100</t>
  </si>
  <si>
    <t>http://www.pressreader.com/usa/the-reporter-vacaville</t>
  </si>
  <si>
    <t>The Reporter (Vacaville)</t>
  </si>
  <si>
    <t>9LBF</t>
  </si>
  <si>
    <t>https://t.prcdn.co/img?cid=8422&amp;date=20240314&amp;page=1&amp;scale=104</t>
  </si>
  <si>
    <t>http://www.pressreader.com/usa/the-reporter-lansdale-pa</t>
  </si>
  <si>
    <t>The Reporter (Lansdale, PA)</t>
  </si>
  <si>
    <t>https://t.prcdn.co/img?cid=8487&amp;date=20240314&amp;page=1&amp;scale=105</t>
  </si>
  <si>
    <t>http://www.pressreader.com/usa/the-record-troy-ny</t>
  </si>
  <si>
    <t>The Record (Troy, NY)</t>
  </si>
  <si>
    <t>https://t.prcdn.co/img?cid=8902&amp;date=20240310&amp;page=1&amp;scale=106</t>
  </si>
  <si>
    <t>http://www.pressreader.com/usa/the-phoenix</t>
  </si>
  <si>
    <t>https://t.prcdn.co/img?cid=1256&amp;date=20240314&amp;page=1&amp;scale=104</t>
  </si>
  <si>
    <t>http://www.pressreader.com/usa/the-orange-county-register</t>
  </si>
  <si>
    <t>The Orange County Register</t>
  </si>
  <si>
    <t>https://t.prcdn.co/img?cid=8523&amp;date=20240314&amp;page=1&amp;scale=104</t>
  </si>
  <si>
    <t>http://www.pressreader.com/usa/the-oneida-daily-dispatch-oneida-ny</t>
  </si>
  <si>
    <t>S-T-T--Weekly</t>
  </si>
  <si>
    <t>The Oneida Daily Dispatch (Oneida, NY)</t>
  </si>
  <si>
    <t>https://t.prcdn.co/img?cid=8213&amp;date=20240314&amp;page=1&amp;scale=104</t>
  </si>
  <si>
    <t>http://www.pressreader.com/usa/the-oakland-press</t>
  </si>
  <si>
    <t>https://t.prcdn.co/img?cid=8486&amp;date=20240314&amp;page=1&amp;scale=101</t>
  </si>
  <si>
    <t>http://www.pressreader.com/usa/the-news-herald-willoughby-oh</t>
  </si>
  <si>
    <t>The News Herald (Willoughby, OH)</t>
  </si>
  <si>
    <t>https://t.prcdn.co/img?cid=8544&amp;date=20240314&amp;page=1&amp;scale=106</t>
  </si>
  <si>
    <t>http://www.pressreader.com/usa/the-morning-journal-lorain-oh</t>
  </si>
  <si>
    <t>The Morning Journal (Lorain, OH)</t>
  </si>
  <si>
    <t>https://t.prcdn.co/img?cid=1036&amp;date=20240308&amp;page=1&amp;scale=103</t>
  </si>
  <si>
    <t>http://www.pressreader.com/usa/the-mercury-news-weekend</t>
  </si>
  <si>
    <t>https://t.prcdn.co/img?cid=1013&amp;date=20240314&amp;page=1&amp;scale=103</t>
  </si>
  <si>
    <t>http://www.pressreader.com/usa/the-mercury-news</t>
  </si>
  <si>
    <t>SMTWT-SWeekly</t>
  </si>
  <si>
    <t>https://t.prcdn.co/img?cid=8484&amp;date=20240314&amp;page=1&amp;scale=104</t>
  </si>
  <si>
    <t>http://www.pressreader.com/usa/the-mercury-pottstown-pa</t>
  </si>
  <si>
    <t>The Mercury (Pottstown, PA)</t>
  </si>
  <si>
    <t>https://t.prcdn.co/img?cid=9laa&amp;date=20240314&amp;page=1&amp;scale=106</t>
  </si>
  <si>
    <t>http://www.pressreader.com/usa/the-mendocino-beacon</t>
  </si>
  <si>
    <t>The Mendocino Beacon</t>
  </si>
  <si>
    <t>9LAA</t>
  </si>
  <si>
    <t>https://t.prcdn.co/img?cid=8483&amp;date=20240314&amp;page=1&amp;scale=104</t>
  </si>
  <si>
    <t>http://www.pressreader.com/usa/the-macomb-daily</t>
  </si>
  <si>
    <t>https://t.prcdn.co/img?cid=9gx8&amp;date=20240314&amp;page=1&amp;scale=95</t>
  </si>
  <si>
    <t>http://www.pressreader.com/usa/the-fort-morgan-times</t>
  </si>
  <si>
    <t>9GX8</t>
  </si>
  <si>
    <t>https://t.prcdn.co/img?cid=1454&amp;date=20240314&amp;page=1&amp;scale=87</t>
  </si>
  <si>
    <t>http://www.pressreader.com/usa/the-detroit-news</t>
  </si>
  <si>
    <t>https://t.prcdn.co/img?cid=7769&amp;date=20240314&amp;page=1&amp;scale=75</t>
  </si>
  <si>
    <t>http://www.pressreader.com/usa/the-denver-post</t>
  </si>
  <si>
    <t>https://t.prcdn.co/img?cid=8897&amp;date=20210624&amp;page=1&amp;scale=102</t>
  </si>
  <si>
    <t>http://www.pressreader.com/usa/the-community-connection</t>
  </si>
  <si>
    <t>The Community Connection</t>
  </si>
  <si>
    <t>https://t.prcdn.co/img?cid=9gww&amp;date=20240308&amp;page=1&amp;scale=91</t>
  </si>
  <si>
    <t>http://www.pressreader.com/usa/the-campbell-reporter</t>
  </si>
  <si>
    <t>The Campbell Reporter</t>
  </si>
  <si>
    <t>9GWW</t>
  </si>
  <si>
    <t>https://t.prcdn.co/img?cid=8895&amp;date=20240314&amp;page=1&amp;scale=108</t>
  </si>
  <si>
    <t>http://www.pressreader.com/usa/the-boyertown-area-times</t>
  </si>
  <si>
    <t>-----T--</t>
  </si>
  <si>
    <t>The Boyertown Area Times</t>
  </si>
  <si>
    <t>https://t.prcdn.co/img?cid=9056&amp;date=20240310&amp;page=1&amp;scale=95</t>
  </si>
  <si>
    <t>http://www.pressreader.com/usa/the-ambler-gazette</t>
  </si>
  <si>
    <t>The Ambler Gazette</t>
  </si>
  <si>
    <t>https://t.prcdn.co/img?cid=9071&amp;date=20240310&amp;page=1&amp;scale=85</t>
  </si>
  <si>
    <t>http://www.pressreader.com/usa/the-advance-of-bucks-county</t>
  </si>
  <si>
    <t>The Advance of Bucks County</t>
  </si>
  <si>
    <t>https://t.prcdn.co/img?cid=9059&amp;date=20240310&amp;page=1&amp;scale=95</t>
  </si>
  <si>
    <t>http://www.pressreader.com/usa/souderton-independent</t>
  </si>
  <si>
    <t>Souderton Independent</t>
  </si>
  <si>
    <t>https://t.prcdn.co/img?cid=9lac&amp;date=20240314&amp;page=1&amp;scale=102</t>
  </si>
  <si>
    <t>http://www.pressreader.com/usa/sentinel-enterprise</t>
  </si>
  <si>
    <t>9LAC</t>
  </si>
  <si>
    <t>https://t.prcdn.co/img?cid=9wug&amp;date=20240308&amp;page=1&amp;scale=91</t>
  </si>
  <si>
    <t>http://www.pressreader.com/usa/saratoga-news</t>
  </si>
  <si>
    <t>Saratoga News</t>
  </si>
  <si>
    <t>9WUG</t>
  </si>
  <si>
    <t>https://t.prcdn.co/img?cid=9lbc&amp;date=20240314&amp;page=1&amp;scale=104</t>
  </si>
  <si>
    <t>http://www.pressreader.com/usa/santa-cruz-sentinel</t>
  </si>
  <si>
    <t>9LBC</t>
  </si>
  <si>
    <t>https://t.prcdn.co/img?cid=9ayx&amp;date=20240314&amp;page=1&amp;scale=104</t>
  </si>
  <si>
    <t>http://www.pressreader.com/usa/san-gabriel-valley-tribune</t>
  </si>
  <si>
    <t>San Gabriel Valley Tribune</t>
  </si>
  <si>
    <t>9AYX</t>
  </si>
  <si>
    <t>https://t.prcdn.co/img?cid=9gky&amp;date=20240314&amp;page=1&amp;scale=104</t>
  </si>
  <si>
    <t>http://www.pressreader.com/usa/royal-oak-tribune</t>
  </si>
  <si>
    <t>S--WTF-Weekly</t>
  </si>
  <si>
    <t>9GKY</t>
  </si>
  <si>
    <t>https://t.prcdn.co/img?cid=9jh2&amp;date=20240308&amp;page=1&amp;scale=91</t>
  </si>
  <si>
    <t>http://www.pressreader.com/usa/rose-garden-resident</t>
  </si>
  <si>
    <t>Rose Garden Resident</t>
  </si>
  <si>
    <t>9JH2</t>
  </si>
  <si>
    <t>https://t.prcdn.co/img?cid=9aya&amp;date=20231107&amp;page=1&amp;scale=101</t>
  </si>
  <si>
    <t>http://www.pressreader.com/usa/press-telegram-long-beach</t>
  </si>
  <si>
    <t>Press-Telegram (Long Beach)</t>
  </si>
  <si>
    <t>9AYA</t>
  </si>
  <si>
    <t>https://t.prcdn.co/img?cid=9ayc&amp;date=20240314&amp;page=1&amp;scale=104</t>
  </si>
  <si>
    <t>http://www.pressreader.com/usa/pasadena-star-news</t>
  </si>
  <si>
    <t>Pasadena Star-News</t>
  </si>
  <si>
    <t>9AYC</t>
  </si>
  <si>
    <t>https://t.prcdn.co/img?cid=9wuk&amp;date=20240313&amp;page=1&amp;scale=104</t>
  </si>
  <si>
    <t>http://www.pressreader.com/usa/paradise-post</t>
  </si>
  <si>
    <t>Paradise Post</t>
  </si>
  <si>
    <t>9WUK</t>
  </si>
  <si>
    <t>https://t.prcdn.co/img?cid=9wuh&amp;date=20240314&amp;page=1&amp;scale=104</t>
  </si>
  <si>
    <t>http://www.pressreader.com/usa/oroville-mercury-register</t>
  </si>
  <si>
    <t>Oroville Mercury-Register</t>
  </si>
  <si>
    <t>9WUH</t>
  </si>
  <si>
    <t>https://t.prcdn.co/img?cid=9060&amp;date=20240310&amp;page=1&amp;scale=95</t>
  </si>
  <si>
    <t>http://www.pressreader.com/usa/news-herald-perkasie-pa</t>
  </si>
  <si>
    <t>News-Herald (Perkasie, PA)</t>
  </si>
  <si>
    <t>https://t.prcdn.co/img?cid=9gkz&amp;date=20240314&amp;page=1&amp;scale=97</t>
  </si>
  <si>
    <t>http://www.pressreader.com/usa/morning-sun</t>
  </si>
  <si>
    <t>9GKZ</t>
  </si>
  <si>
    <t>https://t.prcdn.co/img?cid=9lba&amp;date=20240314&amp;page=1&amp;scale=104</t>
  </si>
  <si>
    <t>http://www.pressreader.com/usa/monterey-herald</t>
  </si>
  <si>
    <t>Monterey Herald</t>
  </si>
  <si>
    <t>9LBA</t>
  </si>
  <si>
    <t>https://t.prcdn.co/img?cid=9lbb&amp;date=20240314&amp;page=1&amp;scale=104</t>
  </si>
  <si>
    <t>http://www.pressreader.com/usa/marin-independent-journal</t>
  </si>
  <si>
    <t>9LBB</t>
  </si>
  <si>
    <t>https://t.prcdn.co/img?cid=9gxa&amp;date=20240314&amp;page=1&amp;scale=95</t>
  </si>
  <si>
    <t>http://www.pressreader.com/usa/loveland-reporter-herald</t>
  </si>
  <si>
    <t>9GXA</t>
  </si>
  <si>
    <t>https://t.prcdn.co/img?cid=9jh1&amp;date=20240308&amp;page=1&amp;scale=91</t>
  </si>
  <si>
    <t>http://www.pressreader.com/usa/los-gatos-weekly-times</t>
  </si>
  <si>
    <t>Los Gatos Weekly Times</t>
  </si>
  <si>
    <t>9JH1</t>
  </si>
  <si>
    <t>https://t.prcdn.co/img?cid=9lbk&amp;date=20240314&amp;page=1&amp;scale=104</t>
  </si>
  <si>
    <t>http://www.pressreader.com/usa/lake-county-record-bee</t>
  </si>
  <si>
    <t>9LBK</t>
  </si>
  <si>
    <t>https://t.prcdn.co/img?cid=9gxb&amp;date=20240314&amp;page=1&amp;scale=100</t>
  </si>
  <si>
    <t>http://www.pressreader.com/usa/journal-advocate-sterling</t>
  </si>
  <si>
    <t>Journal-Advocate (Sterling)</t>
  </si>
  <si>
    <t>9GXB</t>
  </si>
  <si>
    <t>https://t.prcdn.co/img?cid=9ayb&amp;date=20240314&amp;page=1&amp;scale=104</t>
  </si>
  <si>
    <t>http://www.pressreader.com/usa/inland-valley-daily-bulletin</t>
  </si>
  <si>
    <t>9AYB</t>
  </si>
  <si>
    <t>https://t.prcdn.co/img?cid=9lbj&amp;date=20240314&amp;page=1&amp;scale=104</t>
  </si>
  <si>
    <t>http://www.pressreader.com/usa/fort-bragg-advocate-news</t>
  </si>
  <si>
    <t>Fort Bragg Advocate-News</t>
  </si>
  <si>
    <t>9LBJ</t>
  </si>
  <si>
    <t>https://t.prcdn.co/img?cid=9lb8&amp;date=20240314&amp;page=1&amp;scale=104</t>
  </si>
  <si>
    <t>http://www.pressreader.com/usa/enterprise-record-chico</t>
  </si>
  <si>
    <t>9LB8</t>
  </si>
  <si>
    <t>https://t.prcdn.co/img?cid=9lab&amp;date=20240314&amp;page=1&amp;scale=106</t>
  </si>
  <si>
    <t>http://www.pressreader.com/usa/east-bay-times</t>
  </si>
  <si>
    <t>9LAB</t>
  </si>
  <si>
    <t>https://t.prcdn.co/img?cid=8524&amp;date=20240314&amp;page=1&amp;scale=84</t>
  </si>
  <si>
    <t>http://www.pressreader.com/usa/daily-times-primos-pa</t>
  </si>
  <si>
    <t>Daily Times (Primos, PA)</t>
  </si>
  <si>
    <t>https://t.prcdn.co/img?cid=9lbl&amp;date=20240314&amp;page=1&amp;scale=108</t>
  </si>
  <si>
    <t>http://www.pressreader.com/usa/daily-news-red-bluff</t>
  </si>
  <si>
    <t>Daily News (Red Bluff)</t>
  </si>
  <si>
    <t>9LBL</t>
  </si>
  <si>
    <t>https://t.prcdn.co/img?cid=9ayl&amp;date=20240314&amp;page=1&amp;scale=104</t>
  </si>
  <si>
    <t>http://www.pressreader.com/usa/daily-news-los-angeles</t>
  </si>
  <si>
    <t>Daily News (Los Angeles)</t>
  </si>
  <si>
    <t>9AYL</t>
  </si>
  <si>
    <t>https://t.prcdn.co/img?cid=8481&amp;date=20240314&amp;page=1&amp;scale=101</t>
  </si>
  <si>
    <t>http://www.pressreader.com/usa/daily-local-news-west-chester-pa</t>
  </si>
  <si>
    <t>Daily Local News (West Chester, PA)</t>
  </si>
  <si>
    <t>https://t.prcdn.co/img?cid=8525&amp;date=20240314&amp;page=1&amp;scale=106</t>
  </si>
  <si>
    <t>http://www.pressreader.com/usa/daily-freeman-kingston-ny</t>
  </si>
  <si>
    <t>Daily Freeman (Kingston, NY)</t>
  </si>
  <si>
    <t>https://t.prcdn.co/img?cid=9laf&amp;date=20240314&amp;page=1&amp;scale=102</t>
  </si>
  <si>
    <t>http://www.pressreader.com/usa/daily-democrat-woodland</t>
  </si>
  <si>
    <t>9LAF</t>
  </si>
  <si>
    <t>https://t.prcdn.co/img?cid=9lcb&amp;date=20240314&amp;page=1&amp;scale=82</t>
  </si>
  <si>
    <t>http://www.pressreader.com/usa/daily-camera-boulder</t>
  </si>
  <si>
    <t>9LCB</t>
  </si>
  <si>
    <t>https://t.prcdn.co/img?cid=9ay9&amp;date=20240314&amp;page=1&amp;scale=104</t>
  </si>
  <si>
    <t>http://www.pressreader.com/usa/daily-breeze-torrance</t>
  </si>
  <si>
    <t>9AY9</t>
  </si>
  <si>
    <t>https://t.prcdn.co/img?cid=9gwx&amp;date=20240308&amp;page=1&amp;scale=91</t>
  </si>
  <si>
    <t>http://www.pressreader.com/usa/cupertino-courier</t>
  </si>
  <si>
    <t>Cupertino Courier</t>
  </si>
  <si>
    <t>9GWX</t>
  </si>
  <si>
    <t>https://t.prcdn.co/img?cid=9gwv&amp;date=20240308&amp;page=1&amp;scale=91</t>
  </si>
  <si>
    <t>http://www.pressreader.com/usa/cambrian-resident</t>
  </si>
  <si>
    <t>Cambrian Resident</t>
  </si>
  <si>
    <t>9GWV</t>
  </si>
  <si>
    <t>https://t.prcdn.co/img?cid=1089&amp;date=20240314&amp;page=1&amp;scale=84</t>
  </si>
  <si>
    <t>http://www.pressreader.com/usa/boston-herald</t>
  </si>
  <si>
    <t>https://t.prcdn.co/img?cid=9lae&amp;date=20240308&amp;page=1&amp;scale=80</t>
  </si>
  <si>
    <t>http://www.pressreader.com/usa/almaden-resident</t>
  </si>
  <si>
    <t>Almaden Resident</t>
  </si>
  <si>
    <t>9LAE</t>
  </si>
  <si>
    <t>https://t.prcdn.co/img?cid=9kjy&amp;date=20240309&amp;page=1&amp;scale=85</t>
  </si>
  <si>
    <t>http://www.pressreader.com/usa/the-maui-news-weekender</t>
  </si>
  <si>
    <t>S-----SWeekly</t>
  </si>
  <si>
    <t>The Maui News - Weekender</t>
  </si>
  <si>
    <t>9KJY</t>
  </si>
  <si>
    <t>https://t.prcdn.co/img?cid=9ic1&amp;date=20240314&amp;page=1&amp;scale=85</t>
  </si>
  <si>
    <t>http://www.pressreader.com/usa/the-maui-news</t>
  </si>
  <si>
    <t>9IC1</t>
  </si>
  <si>
    <t>https://t.prcdn.co/img?cid=9yx1&amp;date=20230701&amp;page=1&amp;scale=100</t>
  </si>
  <si>
    <t>http://www.pressreader.com/usa/massive-bio</t>
  </si>
  <si>
    <t>Massive Bio</t>
  </si>
  <si>
    <t>9YX1</t>
  </si>
  <si>
    <t>https://t.prcdn.co/img?cid=9hru&amp;date=20240301&amp;page=1&amp;scale=104</t>
  </si>
  <si>
    <t>http://www.pressreader.com/usa/inc-usa</t>
  </si>
  <si>
    <t>Irregular:7</t>
  </si>
  <si>
    <t>Inc. (USA)</t>
  </si>
  <si>
    <t>Mansueto Ventures</t>
  </si>
  <si>
    <t>9HRU</t>
  </si>
  <si>
    <t>https://t.prcdn.co/img?cid=9hrt&amp;date=20231201&amp;page=1&amp;scale=104</t>
  </si>
  <si>
    <t>http://www.pressreader.com/usa/fast-company</t>
  </si>
  <si>
    <t>Fast Company</t>
  </si>
  <si>
    <t>9HRT</t>
  </si>
  <si>
    <t>https://t.prcdn.co/img?cid=9fgj&amp;date=20220726&amp;page=1&amp;scale=101</t>
  </si>
  <si>
    <t>http://www.pressreader.com/usa/iphone-life-magazine</t>
  </si>
  <si>
    <t>Computers &amp; Technology</t>
  </si>
  <si>
    <t>iPhone Life Magazine</t>
  </si>
  <si>
    <t>Mango Life Media LLC</t>
  </si>
  <si>
    <t>9FGJ</t>
  </si>
  <si>
    <t>https://t.prcdn.co/img?cid=9afk&amp;date=20231116&amp;page=1&amp;scale=98</t>
  </si>
  <si>
    <t>http://www.pressreader.com/usa/l-officiel-usa</t>
  </si>
  <si>
    <t>Fashion; For Women</t>
  </si>
  <si>
    <t>L'Officiel USA</t>
  </si>
  <si>
    <t>Les Editions Jalou</t>
  </si>
  <si>
    <t>9AFK</t>
  </si>
  <si>
    <t>https://t.prcdn.co/img?cid=34vg&amp;date=20231015&amp;page=1&amp;scale=98</t>
  </si>
  <si>
    <t>http://www.pressreader.com/usa/l-officiel-hommes-usa</t>
  </si>
  <si>
    <t>For Men; Fashion; Design</t>
  </si>
  <si>
    <t>L'Officiel Hommes USA</t>
  </si>
  <si>
    <t>34VG</t>
  </si>
  <si>
    <t>https://t.prcdn.co/img?cid=9hxa&amp;date=20231218&amp;page=1&amp;scale=78</t>
  </si>
  <si>
    <t>http://www.pressreader.com/usa/the-face-of-america</t>
  </si>
  <si>
    <t>The Face of America</t>
  </si>
  <si>
    <t>Legit Productions</t>
  </si>
  <si>
    <t>9HXA</t>
  </si>
  <si>
    <t>https://t.prcdn.co/img?cid=9bh7&amp;date=20240201&amp;page=1&amp;scale=100</t>
  </si>
  <si>
    <t>http://www.pressreader.com/usa/ldl-magazine</t>
  </si>
  <si>
    <t>LDL Magazine</t>
  </si>
  <si>
    <t>9BH7</t>
  </si>
  <si>
    <t>https://t.prcdn.co/img?cid=1133&amp;date=20221001&amp;page=1&amp;scale=101</t>
  </si>
  <si>
    <t>http://www.pressreader.com/usa/spry1133</t>
  </si>
  <si>
    <t>Spry</t>
  </si>
  <si>
    <t>Las Vegas Review-Journal (Sunday)</t>
  </si>
  <si>
    <t>https://t.prcdn.co/img?cid=1135&amp;date=20221001&amp;page=1&amp;scale=101</t>
  </si>
  <si>
    <t>http://www.pressreader.com/usa/relish</t>
  </si>
  <si>
    <t>Relish</t>
  </si>
  <si>
    <t>https://t.prcdn.co/img?cid=9c41&amp;date=20240310&amp;page=1&amp;scale=75</t>
  </si>
  <si>
    <t>http://www.pressreader.com/usa/las-vegas-review-journal-sunday</t>
  </si>
  <si>
    <t>9C41</t>
  </si>
  <si>
    <t>https://t.prcdn.co/img?cid=1075&amp;date=20240314&amp;page=1&amp;scale=75</t>
  </si>
  <si>
    <t>http://www.pressreader.com/usa/las-vegas-review-journal</t>
  </si>
  <si>
    <t>https://t.prcdn.co/img?cid=59at&amp;date=20240312&amp;page=1&amp;scale=84</t>
  </si>
  <si>
    <t>http://www.pressreader.com/usa/las-vegas-chinese-newspaper</t>
  </si>
  <si>
    <t>Las Vegas Chinese Newspaper</t>
  </si>
  <si>
    <t>Las Vegas Chinese News Network</t>
  </si>
  <si>
    <t>59AT</t>
  </si>
  <si>
    <t>https://t.prcdn.co/img?cid=9576&amp;date=20240313&amp;page=1&amp;scale=97</t>
  </si>
  <si>
    <t>http://www.pressreader.com/usa/la-semana</t>
  </si>
  <si>
    <t>English; Spanish</t>
  </si>
  <si>
    <t>https://t.prcdn.co/img?cid=5501&amp;date=20240314&amp;page=1&amp;scale=79</t>
  </si>
  <si>
    <t>http://www.pressreader.com/usa/the-korea-daily</t>
  </si>
  <si>
    <t>The Korea Daily</t>
  </si>
  <si>
    <t>https://t.prcdn.co/img?cid=9yxs&amp;date=20240401&amp;page=1&amp;scale=101</t>
  </si>
  <si>
    <t>http://www.pressreader.com/usa/trains-9YXS</t>
  </si>
  <si>
    <t>Crafts &amp; Hobbies; History &amp; Science</t>
  </si>
  <si>
    <t>9YXS</t>
  </si>
  <si>
    <t>https://t.prcdn.co/img?cid=9yxr&amp;date=20240401&amp;page=1&amp;scale=101</t>
  </si>
  <si>
    <t>http://www.pressreader.com/usa/model-railroader-9YXR</t>
  </si>
  <si>
    <t>Model Railroader</t>
  </si>
  <si>
    <t>9YXR</t>
  </si>
  <si>
    <t>https://t.prcdn.co/img?cid=9yxv&amp;date=20240301&amp;page=1&amp;scale=101</t>
  </si>
  <si>
    <t>http://www.pressreader.com/usa/finescale-modeler-9YXV</t>
  </si>
  <si>
    <t>9YXV</t>
  </si>
  <si>
    <t>https://t.prcdn.co/img?cid=9yxq&amp;date=20240301&amp;page=1&amp;scale=104</t>
  </si>
  <si>
    <t>http://www.pressreader.com/usa/discover-9YXQ</t>
  </si>
  <si>
    <t>9YXQ</t>
  </si>
  <si>
    <t>https://t.prcdn.co/img?cid=9yxt&amp;date=20240301&amp;page=1&amp;scale=101</t>
  </si>
  <si>
    <t>http://www.pressreader.com/usa/classic-trains-9YXT</t>
  </si>
  <si>
    <t>Classic Trains</t>
  </si>
  <si>
    <t>9YXT</t>
  </si>
  <si>
    <t>https://t.prcdn.co/img?cid=9yxu&amp;date=20240301&amp;page=1&amp;scale=101</t>
  </si>
  <si>
    <t>http://www.pressreader.com/usa/classic-toy-trains-9YXU</t>
  </si>
  <si>
    <t>Classic Toy Trains</t>
  </si>
  <si>
    <t>9YXU</t>
  </si>
  <si>
    <t>https://t.prcdn.co/img?cid=9yxp&amp;date=20240401&amp;page=1&amp;scale=101</t>
  </si>
  <si>
    <t>http://www.pressreader.com/usa/astronomy-9yxp</t>
  </si>
  <si>
    <t>9YXP</t>
  </si>
  <si>
    <t>https://t.prcdn.co/img?cid=8899&amp;date=20240314&amp;page=1&amp;scale=106</t>
  </si>
  <si>
    <t>http://www.pressreader.com/usa/northern-berks-patriot-item</t>
  </si>
  <si>
    <t>https://t.prcdn.co/img?cid=9lbq&amp;date=20191222&amp;page=1&amp;scale=99</t>
  </si>
  <si>
    <t>http://www.pressreader.com/usa/jez-special-edition</t>
  </si>
  <si>
    <t>Entertainment &amp; TV; Fashion</t>
  </si>
  <si>
    <t>Jez - Special Edition</t>
  </si>
  <si>
    <t>Jez</t>
  </si>
  <si>
    <t>Jez Magazine</t>
  </si>
  <si>
    <t>9LBQ</t>
  </si>
  <si>
    <t>https://t.prcdn.co/img?cid=9lbe&amp;date=20191211&amp;page=1&amp;scale=99</t>
  </si>
  <si>
    <t>http://www.pressreader.com/usa/jez</t>
  </si>
  <si>
    <t>9LBE</t>
  </si>
  <si>
    <t>https://t.prcdn.co/img?cid=9flg&amp;date=20230622&amp;page=1&amp;scale=74</t>
  </si>
  <si>
    <t>http://www.pressreader.com/usa/random-lengths-news</t>
  </si>
  <si>
    <t>Random Lengths News</t>
  </si>
  <si>
    <t>James Preston Allen</t>
  </si>
  <si>
    <t>9FLG</t>
  </si>
  <si>
    <t>https://t.prcdn.co/img?cid=9k93&amp;date=20240101&amp;page=1&amp;scale=98</t>
  </si>
  <si>
    <t>http://www.pressreader.com/usa/all-about-italy-usa</t>
  </si>
  <si>
    <t>All About Italy (USA)</t>
  </si>
  <si>
    <t>ISCOA USA</t>
  </si>
  <si>
    <t>9K93</t>
  </si>
  <si>
    <t>https://t.prcdn.co/img?cid=9bm4&amp;date=20230501&amp;page=1&amp;scale=134</t>
  </si>
  <si>
    <t>http://www.pressreader.com/usa/western-art-collector-wonders-of-wildlife</t>
  </si>
  <si>
    <t>Western Art Collector - Wonders of Wildlife</t>
  </si>
  <si>
    <t>9BM4</t>
  </si>
  <si>
    <t>https://t.prcdn.co/img?cid=9bm3&amp;date=20230501&amp;page=1&amp;scale=134</t>
  </si>
  <si>
    <t>http://www.pressreader.com/usa/western-art-collector-the-new-west</t>
  </si>
  <si>
    <t>Western Art Collector - The New West</t>
  </si>
  <si>
    <t>9BM3</t>
  </si>
  <si>
    <t>https://t.prcdn.co/img?cid=9blm&amp;date=20240301&amp;page=1&amp;scale=135</t>
  </si>
  <si>
    <t>http://www.pressreader.com/usa/western-art-collector</t>
  </si>
  <si>
    <t>Western Art Collector</t>
  </si>
  <si>
    <t>9BLM</t>
  </si>
  <si>
    <t>https://t.prcdn.co/img?cid=9bm5&amp;date=20230501&amp;page=1&amp;scale=134</t>
  </si>
  <si>
    <t>http://www.pressreader.com/usa/native-american-art-magazine-weaving-a-story</t>
  </si>
  <si>
    <t>Native American Art Magazine - Weaving a Story</t>
  </si>
  <si>
    <t>9BM5</t>
  </si>
  <si>
    <t>https://t.prcdn.co/img?cid=9bm7&amp;date=20230501&amp;page=1&amp;scale=134</t>
  </si>
  <si>
    <t>http://www.pressreader.com/usa/native-american-art-magazine-fired-earth</t>
  </si>
  <si>
    <t>Native American Art Magazine - Fired Earth</t>
  </si>
  <si>
    <t>9BM7</t>
  </si>
  <si>
    <t>https://t.prcdn.co/img?cid=9bm6&amp;date=20230501&amp;page=1&amp;scale=101</t>
  </si>
  <si>
    <t>http://www.pressreader.com/usa/native-american-art-magazine-everything-you-should-know</t>
  </si>
  <si>
    <t>Native American Art Magazine - Everything You Should Know</t>
  </si>
  <si>
    <t>9BM6</t>
  </si>
  <si>
    <t>https://t.prcdn.co/img?cid=9bll&amp;date=20240201&amp;page=1&amp;scale=135</t>
  </si>
  <si>
    <t>http://www.pressreader.com/usa/native-american-art</t>
  </si>
  <si>
    <t>Native American Art</t>
  </si>
  <si>
    <t>9BLL</t>
  </si>
  <si>
    <t>https://t.prcdn.co/img?cid=9bma&amp;date=20230501&amp;page=1&amp;scale=134</t>
  </si>
  <si>
    <t>http://www.pressreader.com/usa/international-artist-wild-at-heart</t>
  </si>
  <si>
    <t>International Artist - Wild at Heart</t>
  </si>
  <si>
    <t>9BMA</t>
  </si>
  <si>
    <t>https://t.prcdn.co/img?cid=9bm9&amp;date=20230501&amp;page=1&amp;scale=134</t>
  </si>
  <si>
    <t>http://www.pressreader.com/usa/international-artist-station-points-james-gurney</t>
  </si>
  <si>
    <t>International Artist - Station Points - James Gurney</t>
  </si>
  <si>
    <t>9BM9</t>
  </si>
  <si>
    <t>https://t.prcdn.co/img?cid=9bm8&amp;date=20230501&amp;page=1&amp;scale=134</t>
  </si>
  <si>
    <t>http://www.pressreader.com/usa/international-artist-master-at-work-harley-brown</t>
  </si>
  <si>
    <t>International Artist - Master at Work - Harley Brown</t>
  </si>
  <si>
    <t>9BM8</t>
  </si>
  <si>
    <t>https://t.prcdn.co/img?cid=9blk&amp;date=20240201&amp;page=1&amp;scale=135</t>
  </si>
  <si>
    <t>http://www.pressreader.com/usa/international-artist</t>
  </si>
  <si>
    <t>9BLK</t>
  </si>
  <si>
    <t>https://t.prcdn.co/img?cid=9blj&amp;date=20240301&amp;page=1&amp;scale=135</t>
  </si>
  <si>
    <t>http://www.pressreader.com/usa/american-fine-art-magazine</t>
  </si>
  <si>
    <t>9BLJ</t>
  </si>
  <si>
    <t>https://t.prcdn.co/img?cid=9bm1&amp;date=20230501&amp;page=1&amp;scale=135</t>
  </si>
  <si>
    <t>http://www.pressreader.com/usa/american-art-collector-natural-beauty</t>
  </si>
  <si>
    <t>American Art Collector - Natural Beauty</t>
  </si>
  <si>
    <t>9BM1</t>
  </si>
  <si>
    <t>https://t.prcdn.co/img?cid=9bm2&amp;date=20230501&amp;page=1&amp;scale=134</t>
  </si>
  <si>
    <t>http://www.pressreader.com/usa/american-art-collector-brilliant-blooms</t>
  </si>
  <si>
    <t>American Art Collector - Brilliant Blooms</t>
  </si>
  <si>
    <t>9BM2</t>
  </si>
  <si>
    <t>https://t.prcdn.co/img?cid=9blh&amp;date=20240301&amp;page=1&amp;scale=135</t>
  </si>
  <si>
    <t>http://www.pressreader.com/usa/american-art-collector</t>
  </si>
  <si>
    <t>American Art Collector</t>
  </si>
  <si>
    <t>9BLH</t>
  </si>
  <si>
    <t>https://t.prcdn.co/img?cid=9y01&amp;date=20231104&amp;page=1&amp;scale=98</t>
  </si>
  <si>
    <t>http://www.pressreader.com/usa/interferry2023-conference-guide</t>
  </si>
  <si>
    <t>Business  &amp; Current Affairs; Travel &amp; Culture; Boating</t>
  </si>
  <si>
    <t>Interferry2023 Conference Guide</t>
  </si>
  <si>
    <t>Interferry</t>
  </si>
  <si>
    <t>9Y01</t>
  </si>
  <si>
    <t>https://t.prcdn.co/img?cid=9id1&amp;date=20231219&amp;page=1&amp;scale=99</t>
  </si>
  <si>
    <t>http://www.pressreader.com/australia/inside-weddings</t>
  </si>
  <si>
    <t>Inside Weddings</t>
  </si>
  <si>
    <t>9ID1</t>
  </si>
  <si>
    <t>https://t.prcdn.co/img?cid=2091&amp;date=20240310&amp;page=1&amp;scale=78</t>
  </si>
  <si>
    <t>http://www.pressreader.com/usa/la-raza-chicago</t>
  </si>
  <si>
    <t>s------weekly</t>
  </si>
  <si>
    <t>La Raza Chicago</t>
  </si>
  <si>
    <t>https://t.prcdn.co/img?cid=2080&amp;date=20200402&amp;page=1&amp;scale=81</t>
  </si>
  <si>
    <t>http://www.pressreader.com/usa/la-prensa-orlando</t>
  </si>
  <si>
    <t>https://t.prcdn.co/img?cid=2087&amp;date=20240310&amp;page=1&amp;scale=81</t>
  </si>
  <si>
    <t>http://www.pressreader.com/usa/la-opinion-de-la-bahia</t>
  </si>
  <si>
    <t>La Opinión de la Bahía</t>
  </si>
  <si>
    <t>https://t.prcdn.co/img?cid=2078&amp;date=20240314&amp;page=1&amp;scale=79</t>
  </si>
  <si>
    <t>http://www.pressreader.com/usa/la-opinion-2078</t>
  </si>
  <si>
    <t>https://t.prcdn.co/img?cid=2075&amp;date=20240315&amp;page=1&amp;scale=79</t>
  </si>
  <si>
    <t>http://www.pressreader.com/usa/el-diario</t>
  </si>
  <si>
    <t>https://t.prcdn.co/img?cid=9g76&amp;date=20240401&amp;page=1&amp;scale=104</t>
  </si>
  <si>
    <t>http://www.pressreader.com/usa/highlights-high-five-us-edition</t>
  </si>
  <si>
    <t>9G76</t>
  </si>
  <si>
    <t>https://t.prcdn.co/img?cid=9g77&amp;date=20240401&amp;page=1&amp;scale=104</t>
  </si>
  <si>
    <t>http://www.pressreader.com/usa/highlights-high-five-bilingual-edition</t>
  </si>
  <si>
    <t>Highlights High Five (Bilingual Edition)</t>
  </si>
  <si>
    <t>9G77</t>
  </si>
  <si>
    <t>https://t.prcdn.co/img?cid=9g78&amp;date=20240401&amp;page=1&amp;scale=151</t>
  </si>
  <si>
    <t>http://www.pressreader.com/usa/highlights-hello</t>
  </si>
  <si>
    <t>9G78</t>
  </si>
  <si>
    <t>https://t.prcdn.co/img?cid=9g79&amp;date=20240401&amp;page=1&amp;scale=104</t>
  </si>
  <si>
    <t>http://www.pressreader.com/usa/highlights-us-edition</t>
  </si>
  <si>
    <t>9G79</t>
  </si>
  <si>
    <t>https://t.prcdn.co/img?cid=9bnq&amp;date=20230912&amp;page=1&amp;scale=92</t>
  </si>
  <si>
    <t>http://www.pressreader.com/usa/savor-at-sea</t>
  </si>
  <si>
    <t>Savor at Sea</t>
  </si>
  <si>
    <t>HFG Media</t>
  </si>
  <si>
    <t>9BNQ</t>
  </si>
  <si>
    <t>https://t.prcdn.co/img?cid=000y&amp;date=20240301&amp;page=1&amp;scale=104</t>
  </si>
  <si>
    <t>http://www.pressreader.com/usa/women-s-health-usa</t>
  </si>
  <si>
    <t>For Women; Health &amp; Fitness</t>
  </si>
  <si>
    <t>Women's Health (USA)</t>
  </si>
  <si>
    <t>000Y</t>
  </si>
  <si>
    <t>https://t.prcdn.co/img?cid=000x&amp;date=20240401&amp;page=1&amp;scale=111</t>
  </si>
  <si>
    <t>http://www.pressreader.com/usa/woman-s-day-usa</t>
  </si>
  <si>
    <t>000X</t>
  </si>
  <si>
    <t>https://t.prcdn.co/img?cid=000w&amp;date=20240301&amp;page=1&amp;scale=95</t>
  </si>
  <si>
    <t>http://www.pressreader.com/usa/veranda</t>
  </si>
  <si>
    <t>Veranda</t>
  </si>
  <si>
    <t>000W</t>
  </si>
  <si>
    <t>https://t.prcdn.co/img?cid=000v&amp;date=20240301&amp;page=1&amp;scale=95</t>
  </si>
  <si>
    <t>http://www.pressreader.com/usa/town-country-usa</t>
  </si>
  <si>
    <t>000V</t>
  </si>
  <si>
    <t>https://t.prcdn.co/img?cid=9xwg&amp;date=20240307&amp;page=1&amp;scale=98</t>
  </si>
  <si>
    <t>http://www.pressreader.com/usa/the-pioneer-woman-magazine</t>
  </si>
  <si>
    <t>The Pioneer Woman Magazine</t>
  </si>
  <si>
    <t>9XWG</t>
  </si>
  <si>
    <t>https://t.prcdn.co/img?cid=000u&amp;date=20240229&amp;page=1&amp;scale=93</t>
  </si>
  <si>
    <t>http://www.pressreader.com/usa/runner-s-world-usa</t>
  </si>
  <si>
    <t>Sports; Health &amp; Fitness</t>
  </si>
  <si>
    <t>000U</t>
  </si>
  <si>
    <t>https://t.prcdn.co/img?cid=000t&amp;date=20240201&amp;page=1&amp;scale=92</t>
  </si>
  <si>
    <t>http://www.pressreader.com/usa/road-track-usa</t>
  </si>
  <si>
    <t>Road &amp; Track (USA)</t>
  </si>
  <si>
    <t>000T</t>
  </si>
  <si>
    <t>https://t.prcdn.co/img?cid=000s&amp;date=20240401&amp;page=1&amp;scale=158</t>
  </si>
  <si>
    <t>http://www.pressreader.com/usa/prevention-usa</t>
  </si>
  <si>
    <t>000S</t>
  </si>
  <si>
    <t>https://t.prcdn.co/img?cid=000c&amp;date=20240301&amp;page=1&amp;scale=119</t>
  </si>
  <si>
    <t>http://www.pressreader.com/usa/popular-mechanics-usa</t>
  </si>
  <si>
    <t>Computers &amp; Technology; History &amp; Science</t>
  </si>
  <si>
    <t>000C</t>
  </si>
  <si>
    <t>https://t.prcdn.co/img?cid=000b&amp;date=20231107&amp;page=1&amp;scale=96</t>
  </si>
  <si>
    <t>http://www.pressreader.com/usa/o-the-oprah-magazine-usa</t>
  </si>
  <si>
    <t>Business  &amp; Current Affairs; Entertainment &amp; TV</t>
  </si>
  <si>
    <t>O, The Oprah Magazine (USA)</t>
  </si>
  <si>
    <t>000B</t>
  </si>
  <si>
    <t>https://t.prcdn.co/img?cid=000r&amp;date=20240301&amp;page=1&amp;scale=104</t>
  </si>
  <si>
    <t>http://www.pressreader.com/usa/men-s-health-usa</t>
  </si>
  <si>
    <t>For Men; Health &amp; Fitness</t>
  </si>
  <si>
    <t>000R</t>
  </si>
  <si>
    <t>https://t.prcdn.co/img?cid=000p&amp;date=20240101&amp;page=1&amp;scale=101</t>
  </si>
  <si>
    <t>http://www.pressreader.com/usa/house-beautiful-usa</t>
  </si>
  <si>
    <t>House Beautiful (USA)</t>
  </si>
  <si>
    <t>000P</t>
  </si>
  <si>
    <t>https://t.prcdn.co/img?cid=000n&amp;date=20240301&amp;page=1&amp;scale=98</t>
  </si>
  <si>
    <t>http://www.pressreader.com/usa/hgtv-magazine</t>
  </si>
  <si>
    <t>000N</t>
  </si>
  <si>
    <t>https://t.prcdn.co/img?cid=000m&amp;date=20240301&amp;page=1&amp;scale=93</t>
  </si>
  <si>
    <t>http://www.pressreader.com/usa/harpers-bazaar-usa</t>
  </si>
  <si>
    <t>000M</t>
  </si>
  <si>
    <t>https://t.prcdn.co/img?cid=000l&amp;date=20240301&amp;page=1&amp;scale=101</t>
  </si>
  <si>
    <t>http://www.pressreader.com/usa/good-housekeeping-usa</t>
  </si>
  <si>
    <t>Food &amp; Drinks ; Home &amp; Garden</t>
  </si>
  <si>
    <t>000L</t>
  </si>
  <si>
    <t>https://t.prcdn.co/img?cid=000k&amp;date=20240201&amp;page=1&amp;scale=98</t>
  </si>
  <si>
    <t>http://www.pressreader.com/usa/food-network-magazine-usa</t>
  </si>
  <si>
    <t>000K</t>
  </si>
  <si>
    <t>https://t.prcdn.co/img?cid=9l0r&amp;date=20191003&amp;page=1&amp;scale=92</t>
  </si>
  <si>
    <t>http://www.pressreader.com/usa/esquire-big-black-book</t>
  </si>
  <si>
    <t>For Men; Fashion</t>
  </si>
  <si>
    <t>Esquire Big Black Book</t>
  </si>
  <si>
    <t>9L0R</t>
  </si>
  <si>
    <t>https://t.prcdn.co/img?cid=000h&amp;date=20240301&amp;page=1&amp;scale=101</t>
  </si>
  <si>
    <t>http://www.pressreader.com/usa/esquire-usa</t>
  </si>
  <si>
    <t>For Men</t>
  </si>
  <si>
    <t>000H</t>
  </si>
  <si>
    <t>https://t.prcdn.co/img?cid=000a&amp;date=20240301&amp;page=1&amp;scale=101</t>
  </si>
  <si>
    <t>http://www.pressreader.com/usa/elle-decor-usa</t>
  </si>
  <si>
    <t>Irregular:8</t>
  </si>
  <si>
    <t>Elle Décor (USA)</t>
  </si>
  <si>
    <t>000A</t>
  </si>
  <si>
    <t>https://t.prcdn.co/img?cid=000g&amp;date=20240301&amp;page=1&amp;scale=93</t>
  </si>
  <si>
    <t>http://www.pressreader.com/usa/elle-usa</t>
  </si>
  <si>
    <t>000G</t>
  </si>
  <si>
    <t>https://t.prcdn.co/img?cid=9ly9&amp;date=20240305&amp;page=1&amp;scale=104</t>
  </si>
  <si>
    <t>http://www.pressreader.com/usa/delish</t>
  </si>
  <si>
    <t>Delish</t>
  </si>
  <si>
    <t>9LY9</t>
  </si>
  <si>
    <t>https://t.prcdn.co/img?cid=000f&amp;date=20240401&amp;page=1&amp;scale=101</t>
  </si>
  <si>
    <t>http://www.pressreader.com/usa/country-living-usa</t>
  </si>
  <si>
    <t>000F</t>
  </si>
  <si>
    <t>https://t.prcdn.co/img?cid=9490&amp;date=20240301&amp;page=1&amp;scale=107</t>
  </si>
  <si>
    <t>http://www.pressreader.com/usa/cosmopolitan-usa</t>
  </si>
  <si>
    <t>Cosmopolitan (USA)</t>
  </si>
  <si>
    <t>https://t.prcdn.co/img?cid=000e&amp;date=20240301&amp;page=1&amp;scale=101</t>
  </si>
  <si>
    <t>http://www.pressreader.com/usa/car-and-driver-usa</t>
  </si>
  <si>
    <t>000E</t>
  </si>
  <si>
    <t>https://t.prcdn.co/img?cid=000d&amp;date=20231221&amp;page=1&amp;scale=93</t>
  </si>
  <si>
    <t>http://www.pressreader.com/usa/bicycling-usa</t>
  </si>
  <si>
    <t>000D</t>
  </si>
  <si>
    <t>https://t.prcdn.co/img?cid=9bp9&amp;date=20240117&amp;page=1&amp;scale=98</t>
  </si>
  <si>
    <t>http://www.pressreader.com/usa/handmade-seller-magazine</t>
  </si>
  <si>
    <t>Handmade Seller Magazine</t>
  </si>
  <si>
    <t>9BP9</t>
  </si>
  <si>
    <t>https://t.prcdn.co/img?cid=9wap&amp;date=20240315&amp;page=1&amp;scale=80</t>
  </si>
  <si>
    <t>http://www.pressreader.com/usa/the-guardian-usa</t>
  </si>
  <si>
    <t>9WAP</t>
  </si>
  <si>
    <t>https://t.prcdn.co/img?cid=9ge2&amp;date=20240201&amp;page=1&amp;scale=98</t>
  </si>
  <si>
    <t>http://www.pressreader.com/usa/golf-vacations</t>
  </si>
  <si>
    <t>Golf Vacations</t>
  </si>
  <si>
    <t>Golf Vacations Magazine</t>
  </si>
  <si>
    <t>9GE2</t>
  </si>
  <si>
    <t>https://t.prcdn.co/img?cid=9khb&amp;date=20240226&amp;page=1&amp;scale=100</t>
  </si>
  <si>
    <t>http://www.pressreader.com/usa/travel-guide-to-florida</t>
  </si>
  <si>
    <t>Travel Guide to Florida</t>
  </si>
  <si>
    <t>Globelite Travel Marketing</t>
  </si>
  <si>
    <t>9KHB</t>
  </si>
  <si>
    <t>https://t.prcdn.co/img?cid=9kha&amp;date=20230406&amp;page=1&amp;scale=100</t>
  </si>
  <si>
    <t>http://www.pressreader.com/usa/travel-guide-to-california</t>
  </si>
  <si>
    <t>Travel Guide to California</t>
  </si>
  <si>
    <t>9KHA</t>
  </si>
  <si>
    <t>https://t.prcdn.co/img?cid=9y37&amp;date=20240101&amp;page=1&amp;scale=105</t>
  </si>
  <si>
    <t>http://www.pressreader.com/australia/global-leaders-today-9y37</t>
  </si>
  <si>
    <t>Global Leaders Today</t>
  </si>
  <si>
    <t>9Y37</t>
  </si>
  <si>
    <t>https://t.prcdn.co/img?cid=9jas&amp;date=20240116&amp;page=1&amp;scale=104</t>
  </si>
  <si>
    <t>http://www.pressreader.com/usa/girls-life</t>
  </si>
  <si>
    <t>Girls' Life</t>
  </si>
  <si>
    <t>Girl's Life Magazine</t>
  </si>
  <si>
    <t>9JAS</t>
  </si>
  <si>
    <t>https://t.prcdn.co/img?cid=9ywg&amp;date=20231114&amp;page=1&amp;scale=101</t>
  </si>
  <si>
    <t>http://www.pressreader.com/usa/gear-patrol-9ywg</t>
  </si>
  <si>
    <t>Gear Patrol Magazine</t>
  </si>
  <si>
    <t>Gear Patrol</t>
  </si>
  <si>
    <t>9YWG</t>
  </si>
  <si>
    <t>https://t.prcdn.co/img?cid=1152&amp;date=20240314&amp;page=1&amp;scale=98</t>
  </si>
  <si>
    <t>http://www.pressreader.com/usa/usa-today-us-edition</t>
  </si>
  <si>
    <t>Gannett Media Corp (USA)</t>
  </si>
  <si>
    <t>https://t.prcdn.co/img?cid=1021&amp;date=20231229&amp;page=1&amp;scale=94</t>
  </si>
  <si>
    <t>http://www.pressreader.com/usa/usa-today-international-edition</t>
  </si>
  <si>
    <t>https://t.prcdn.co/img?cid=9bbs&amp;date=20231009&amp;page=1&amp;scale=92</t>
  </si>
  <si>
    <t>http://www.pressreader.com/australia/trazee-travel-9bbs</t>
  </si>
  <si>
    <t>Trazee Travel</t>
  </si>
  <si>
    <t>Global Traveler</t>
  </si>
  <si>
    <t>FXExpress Publications</t>
  </si>
  <si>
    <t>9BBS</t>
  </si>
  <si>
    <t>https://t.prcdn.co/img?cid=saxq&amp;date=20231211&amp;page=1&amp;scale=92</t>
  </si>
  <si>
    <t>http://www.pressreader.com/australia/gt-awards-program</t>
  </si>
  <si>
    <t>GT Awards Program</t>
  </si>
  <si>
    <t>SAXQ</t>
  </si>
  <si>
    <t>https://t.prcdn.co/img?cid=9e9t&amp;date=20230401&amp;page=1&amp;scale=92</t>
  </si>
  <si>
    <t>http://www.pressreader.com/usa/wherever-family</t>
  </si>
  <si>
    <t>WhereverFamily</t>
  </si>
  <si>
    <t>9E9T</t>
  </si>
  <si>
    <t>https://t.prcdn.co/img?cid=901b&amp;date=20240302&amp;page=1&amp;scale=92</t>
  </si>
  <si>
    <t>http://www.pressreader.com/usa/global-traveler-special</t>
  </si>
  <si>
    <t>Global Traveler Special</t>
  </si>
  <si>
    <t>901B</t>
  </si>
  <si>
    <t>https://t.prcdn.co/img?cid=9ywn&amp;date=20240301&amp;page=1&amp;scale=92</t>
  </si>
  <si>
    <t>http://www.pressreader.com/australia/global-traveler</t>
  </si>
  <si>
    <t>9YWN</t>
  </si>
  <si>
    <t>https://t.prcdn.co/img?cid=9vgq&amp;date=20240301&amp;page=1&amp;scale=128</t>
  </si>
  <si>
    <t>http://www.pressreader.com/australia/pcworld</t>
  </si>
  <si>
    <t>Foundry</t>
  </si>
  <si>
    <t>9VGQ</t>
  </si>
  <si>
    <t>https://t.prcdn.co/img?cid=9vgp&amp;date=20240301&amp;page=1&amp;scale=129</t>
  </si>
  <si>
    <t>http://www.pressreader.com/australia/macworld-usa</t>
  </si>
  <si>
    <t>9VGP</t>
  </si>
  <si>
    <t>https://t.prcdn.co/img?cid=9hrk&amp;date=20240208&amp;page=1&amp;scale=103</t>
  </si>
  <si>
    <t>http://www.pressreader.com/australia/foreword-reviews</t>
  </si>
  <si>
    <t>Entertainment &amp; TV; Travel &amp; Culture; History &amp; Science</t>
  </si>
  <si>
    <t>Foreword Reviews</t>
  </si>
  <si>
    <t>9HRK</t>
  </si>
  <si>
    <t>https://t.prcdn.co/img?cid=9lzj&amp;date=20240301&amp;page=1&amp;scale=119</t>
  </si>
  <si>
    <t>http://www.pressreader.com/usa/foreign-affairs</t>
  </si>
  <si>
    <t>9LZJ</t>
  </si>
  <si>
    <t>https://t.prcdn.co/img?cid=9g84&amp;date=20240220&amp;page=1&amp;scale=104</t>
  </si>
  <si>
    <t>http://www.pressreader.com/usa/forbes</t>
  </si>
  <si>
    <t>9G84</t>
  </si>
  <si>
    <t>https://t.prcdn.co/img?cid=9e67&amp;date=20240315&amp;page=1&amp;scale=105</t>
  </si>
  <si>
    <t>http://www.pressreader.com/usa/horse-and-rider</t>
  </si>
  <si>
    <t>Animals &amp; Pets; Outdoors</t>
  </si>
  <si>
    <t>Horse &amp; Rider</t>
  </si>
  <si>
    <t>Equine Network LLC</t>
  </si>
  <si>
    <t>https://t.prcdn.co/img?cid=9e64&amp;date=20231110&amp;page=1&amp;scale=105</t>
  </si>
  <si>
    <t>http://www.pressreader.com/usa/equus</t>
  </si>
  <si>
    <t>EQUUS</t>
  </si>
  <si>
    <t>https://t.prcdn.co/img?cid=9bsd&amp;date=20240101&amp;page=1&amp;scale=104</t>
  </si>
  <si>
    <t>http://www.pressreader.com/usa/out</t>
  </si>
  <si>
    <t>Out</t>
  </si>
  <si>
    <t>Equal Entertainment</t>
  </si>
  <si>
    <t>9BSD</t>
  </si>
  <si>
    <t>https://t.prcdn.co/img?cid=9kgr&amp;date=20240301&amp;page=1&amp;scale=92</t>
  </si>
  <si>
    <t>http://www.pressreader.com/canada/tread</t>
  </si>
  <si>
    <t>Automotive; For Men</t>
  </si>
  <si>
    <t>Tread</t>
  </si>
  <si>
    <t>9KGR</t>
  </si>
  <si>
    <t>https://t.prcdn.co/img?cid=9al8&amp;date=20240301&amp;page=1&amp;scale=107</t>
  </si>
  <si>
    <t>http://www.pressreader.com/canada/street-trucks</t>
  </si>
  <si>
    <t>Street Trucks</t>
  </si>
  <si>
    <t>9AL8</t>
  </si>
  <si>
    <t>https://t.prcdn.co/img?cid=9kgq&amp;date=20240220&amp;page=1&amp;scale=104</t>
  </si>
  <si>
    <t>http://www.pressreader.com/canada/f100-builder-s-guide</t>
  </si>
  <si>
    <t>F-100 Builder's Guide</t>
  </si>
  <si>
    <t>9KGQ</t>
  </si>
  <si>
    <t>https://t.prcdn.co/img?cid=9bht&amp;date=20240206&amp;page=1&amp;scale=104</t>
  </si>
  <si>
    <t>http://www.pressreader.com/canada/ev-builder-s-guide</t>
  </si>
  <si>
    <t>EV Builder's Guide</t>
  </si>
  <si>
    <t>9BHT</t>
  </si>
  <si>
    <t>https://t.prcdn.co/img?cid=9bhe&amp;date=20240401&amp;page=1&amp;scale=107</t>
  </si>
  <si>
    <t>http://www.pressreader.com/canada/drive</t>
  </si>
  <si>
    <t>Drive!</t>
  </si>
  <si>
    <t>9BHE</t>
  </si>
  <si>
    <t>https://t.prcdn.co/img?cid=9al5&amp;date=20240501&amp;page=1&amp;scale=107</t>
  </si>
  <si>
    <t>http://www.pressreader.com/canada/diesel-world-4104</t>
  </si>
  <si>
    <t>Diesel World</t>
  </si>
  <si>
    <t>9AL5</t>
  </si>
  <si>
    <t>https://t.prcdn.co/img?cid=9kgp&amp;date=20240312&amp;page=1&amp;scale=104</t>
  </si>
  <si>
    <t>http://www.pressreader.com/canada/c10-builder-s-guide</t>
  </si>
  <si>
    <t>C10 Builder's Guide</t>
  </si>
  <si>
    <t>9KGP</t>
  </si>
  <si>
    <t>https://t.prcdn.co/img?cid=9j84&amp;date=20221007&amp;page=1&amp;scale=101</t>
  </si>
  <si>
    <t>http://www.pressreader.com/canada/american-outdoor-guide</t>
  </si>
  <si>
    <t>For Men; Outdoors</t>
  </si>
  <si>
    <t>9J84</t>
  </si>
  <si>
    <t>https://t.prcdn.co/img?cid=9xzh&amp;date=20240301&amp;page=1&amp;scale=105</t>
  </si>
  <si>
    <t>http://www.pressreader.com/usa/young-rider</t>
  </si>
  <si>
    <t>Children &amp; Tweens; Animals &amp; Pets</t>
  </si>
  <si>
    <t>Young Rider</t>
  </si>
  <si>
    <t>EG Media Investments LLC</t>
  </si>
  <si>
    <t>9XZH</t>
  </si>
  <si>
    <t>https://t.prcdn.co/img?cid=9bbx&amp;date=20240312&amp;page=1&amp;scale=104</t>
  </si>
  <si>
    <t>http://www.pressreader.com/usa/western-life-today</t>
  </si>
  <si>
    <t>Entertainment &amp; TV; Fashion; Travel &amp; Culture; Local Living</t>
  </si>
  <si>
    <t>Western Life Today</t>
  </si>
  <si>
    <t>9BBX</t>
  </si>
  <si>
    <t>https://t.prcdn.co/img?cid=9bhk&amp;date=20240312&amp;page=1&amp;scale=104</t>
  </si>
  <si>
    <t>http://www.pressreader.com/usa/urban-farms</t>
  </si>
  <si>
    <t>Urban Farms</t>
  </si>
  <si>
    <t>9BHK</t>
  </si>
  <si>
    <t>https://t.prcdn.co/img?cid=9yjl&amp;date=20210126&amp;page=1&amp;scale=104</t>
  </si>
  <si>
    <t>http://www.pressreader.com/usa/urban-chickens</t>
  </si>
  <si>
    <t>Animals &amp; Pets</t>
  </si>
  <si>
    <t>Urban Chickens</t>
  </si>
  <si>
    <t>9YJL</t>
  </si>
  <si>
    <t>https://t.prcdn.co/img?cid=9xzg&amp;date=20240101&amp;page=1&amp;scale=104</t>
  </si>
  <si>
    <t>http://www.pressreader.com/usa/rock-gem</t>
  </si>
  <si>
    <t>Rock &amp; Gem</t>
  </si>
  <si>
    <t>9XZG</t>
  </si>
  <si>
    <t>https://t.prcdn.co/img?cid=9xzf&amp;date=20240101&amp;page=1&amp;scale=105</t>
  </si>
  <si>
    <t>http://www.pressreader.com/usa/horse-illustrated</t>
  </si>
  <si>
    <t>Horse Illustrated</t>
  </si>
  <si>
    <t>9XZF</t>
  </si>
  <si>
    <t>https://t.prcdn.co/img?cid=9xze&amp;date=20240101&amp;page=1&amp;scale=105</t>
  </si>
  <si>
    <t>http://www.pressreader.com/usa/hobby-farms</t>
  </si>
  <si>
    <t>Hobby Farms</t>
  </si>
  <si>
    <t>9XZE</t>
  </si>
  <si>
    <t>https://t.prcdn.co/img?cid=9bnd&amp;date=20230905&amp;page=1&amp;scale=104</t>
  </si>
  <si>
    <t>http://www.pressreader.com/usa/healing-herbs</t>
  </si>
  <si>
    <t>Healing Herbs</t>
  </si>
  <si>
    <t>9BND</t>
  </si>
  <si>
    <t>https://t.prcdn.co/img?cid=9bjz&amp;date=20230502&amp;page=1&amp;scale=104</t>
  </si>
  <si>
    <t>http://www.pressreader.com/usa/goats-101</t>
  </si>
  <si>
    <t>Goats 101</t>
  </si>
  <si>
    <t>9BJZ</t>
  </si>
  <si>
    <t>https://t.prcdn.co/img?cid=9yjk&amp;date=20240130&amp;page=1&amp;scale=104</t>
  </si>
  <si>
    <t>http://www.pressreader.com/usa/ducks-101</t>
  </si>
  <si>
    <t>Ducks 101</t>
  </si>
  <si>
    <t>9YJK</t>
  </si>
  <si>
    <t>https://t.prcdn.co/img?cid=9al1&amp;date=20240401&amp;page=1&amp;scale=104</t>
  </si>
  <si>
    <t>http://www.pressreader.com/usa/cottages-bungalows-</t>
  </si>
  <si>
    <t>Cottages &amp; Bungalows</t>
  </si>
  <si>
    <t>9AL1</t>
  </si>
  <si>
    <t>https://t.prcdn.co/img?cid=9xzd&amp;date=20240201&amp;page=1&amp;scale=104</t>
  </si>
  <si>
    <t>http://www.pressreader.com/usa/coinage</t>
  </si>
  <si>
    <t>COINage</t>
  </si>
  <si>
    <t>9XZD</t>
  </si>
  <si>
    <t>https://t.prcdn.co/img?cid=9yjm&amp;date=20240130&amp;page=1&amp;scale=104</t>
  </si>
  <si>
    <t>http://www.pressreader.com/usa/chickens-101</t>
  </si>
  <si>
    <t>Chickens 101</t>
  </si>
  <si>
    <t>9YJM</t>
  </si>
  <si>
    <t>https://t.prcdn.co/img?cid=9xzc&amp;date=20240301&amp;page=1&amp;scale=105</t>
  </si>
  <si>
    <t>http://www.pressreader.com/usa/chickens</t>
  </si>
  <si>
    <t>Chickens</t>
  </si>
  <si>
    <t>9XZC</t>
  </si>
  <si>
    <t>https://t.prcdn.co/img?cid=9yjh&amp;date=20240130&amp;page=1&amp;scale=104</t>
  </si>
  <si>
    <t>http://www.pressreader.com/usa/chicken-coops-and-playgrounds</t>
  </si>
  <si>
    <t>Chicken Coops and Playgrounds</t>
  </si>
  <si>
    <t>9YJH</t>
  </si>
  <si>
    <t>https://t.prcdn.co/img?cid=9bjb&amp;date=20230328&amp;page=1&amp;scale=104</t>
  </si>
  <si>
    <t>http://www.pressreader.com/usa/beekeeping-101</t>
  </si>
  <si>
    <t>Beekeeping 101</t>
  </si>
  <si>
    <t>9BJB</t>
  </si>
  <si>
    <t>https://t.prcdn.co/img?cid=9ak9&amp;date=20240312&amp;page=1&amp;scale=104</t>
  </si>
  <si>
    <t>http://www.pressreader.com/usa/atomic-ranch-4104</t>
  </si>
  <si>
    <t>Atomic Ranch</t>
  </si>
  <si>
    <t>9AK9</t>
  </si>
  <si>
    <t>https://t.prcdn.co/img?cid=9kgn&amp;date=20240401&amp;page=1&amp;scale=104</t>
  </si>
  <si>
    <t>http://www.pressreader.com/usa/american-farmhouse-style</t>
  </si>
  <si>
    <t>American Farmhouse Style</t>
  </si>
  <si>
    <t>9KGN</t>
  </si>
  <si>
    <t>https://t.prcdn.co/img?cid=9gwz&amp;date=20240301&amp;page=1&amp;scale=99</t>
  </si>
  <si>
    <t>http://www.pressreader.com/usa/editor-publisher</t>
  </si>
  <si>
    <t>Editor &amp; Publisher</t>
  </si>
  <si>
    <t>Editor and Publisher</t>
  </si>
  <si>
    <t>9GWZ</t>
  </si>
  <si>
    <t>https://t.prcdn.co/img?cid=1151&amp;date=20240314&amp;page=1&amp;scale=72</t>
  </si>
  <si>
    <t>http://www.pressreader.com/usa/the-dallas-morning-news</t>
  </si>
  <si>
    <t>https://t.prcdn.co/img?cid=9gb6&amp;date=20240315&amp;page=1&amp;scale=110</t>
  </si>
  <si>
    <t>http://www.pressreader.com/usa/daily-racing-form-national-digital-edition</t>
  </si>
  <si>
    <t>Daily Racing Form National Digital Edition</t>
  </si>
  <si>
    <t>Daily Racing Form</t>
  </si>
  <si>
    <t>9GB6</t>
  </si>
  <si>
    <t>https://t.prcdn.co/img?cid=9kzv&amp;date=20240201&amp;page=1&amp;scale=92</t>
  </si>
  <si>
    <t>http://www.pressreader.com/usa/wdw-magazine-usa</t>
  </si>
  <si>
    <t>WDW Magazine (USA)</t>
  </si>
  <si>
    <t>CTSA LLC</t>
  </si>
  <si>
    <t>9KZV</t>
  </si>
  <si>
    <t>https://t.prcdn.co/img?cid=9kzw&amp;date=20240201&amp;page=1&amp;scale=92</t>
  </si>
  <si>
    <t>http://www.pressreader.com/usa/dlr-magazine</t>
  </si>
  <si>
    <t>DLR Magazine</t>
  </si>
  <si>
    <t>9KZW</t>
  </si>
  <si>
    <t>https://t.prcdn.co/img?cid=9y89&amp;date=20240310&amp;page=1&amp;scale=96</t>
  </si>
  <si>
    <t>http://www.pressreader.com/usa/cruising-journal</t>
  </si>
  <si>
    <t>Cruising Journal</t>
  </si>
  <si>
    <t>9Y89</t>
  </si>
  <si>
    <t>https://t.prcdn.co/img?cid=7376&amp;date=20240314&amp;page=1&amp;scale=108</t>
  </si>
  <si>
    <t>http://www.pressreader.com/usa/springfield-news-sun</t>
  </si>
  <si>
    <t>Cox First Media (USA)</t>
  </si>
  <si>
    <t>https://t.prcdn.co/img?cid=7374&amp;date=20240314&amp;page=1&amp;scale=108</t>
  </si>
  <si>
    <t>http://www.pressreader.com/usa/hamilton-journal-news</t>
  </si>
  <si>
    <t>https://t.prcdn.co/img?cid=7330&amp;date=20240314&amp;page=1&amp;scale=108</t>
  </si>
  <si>
    <t>http://www.pressreader.com/usa/dayton-daily-news</t>
  </si>
  <si>
    <t>https://t.prcdn.co/img?cid=9yzx&amp;date=20231214&amp;page=1&amp;scale=84</t>
  </si>
  <si>
    <t>http://www.pressreader.com/usa/lifestyle-mag-9yzx</t>
  </si>
  <si>
    <t>Lifestyle Mag</t>
  </si>
  <si>
    <t>Claur Creative LLC</t>
  </si>
  <si>
    <t>9YZX</t>
  </si>
  <si>
    <t>https://t.prcdn.co/img?cid=1010&amp;date=20240318&amp;page=1&amp;scale=104</t>
  </si>
  <si>
    <t>http://www.pressreader.com/usa/the-christian-science-monitor</t>
  </si>
  <si>
    <t>The Christian Science Monitor</t>
  </si>
  <si>
    <t>Christian Science Monitor</t>
  </si>
  <si>
    <t>https://t.prcdn.co/img?cid=9711&amp;date=20240308&amp;page=1&amp;scale=83</t>
  </si>
  <si>
    <t>http://www.pressreader.com/usa/china-daily-global-weekly</t>
  </si>
  <si>
    <t>China Daily Global Weekly</t>
  </si>
  <si>
    <t>https://t.prcdn.co/img?cid=7652&amp;date=20240315&amp;page=1&amp;scale=94</t>
  </si>
  <si>
    <t>http://www.pressreader.com/usa/china-daily-usa</t>
  </si>
  <si>
    <t>https://t.prcdn.co/img?cid=9xwt&amp;date=20240201&amp;page=1&amp;scale=104</t>
  </si>
  <si>
    <t>http://www.pressreader.com/usa/franchising-magazine-usa-9xwt</t>
  </si>
  <si>
    <t>Franchising Magazine USA</t>
  </si>
  <si>
    <t>CGB Publishing</t>
  </si>
  <si>
    <t>9XWT</t>
  </si>
  <si>
    <t>https://t.prcdn.co/img?cid=9yj0&amp;date=20201223&amp;page=1&amp;scale=98</t>
  </si>
  <si>
    <t>http://www.pressreader.com/usa/catalina</t>
  </si>
  <si>
    <t>Irregular:4</t>
  </si>
  <si>
    <t>Catalina</t>
  </si>
  <si>
    <t>Catalina Magazine</t>
  </si>
  <si>
    <t>9YJ0</t>
  </si>
  <si>
    <t>https://t.prcdn.co/img?cid=9bnj&amp;date=20240301&amp;page=1&amp;scale=73</t>
  </si>
  <si>
    <t>http://www.pressreader.com/usa/the-enchanted-circle-news-9bnj</t>
  </si>
  <si>
    <t>The Enchanted Circle News</t>
  </si>
  <si>
    <t>Brisbin Media Group, LLC</t>
  </si>
  <si>
    <t>9BNJ</t>
  </si>
  <si>
    <t>https://t.prcdn.co/img?cid=9i96&amp;date=20240101&amp;page=1&amp;scale=99</t>
  </si>
  <si>
    <t>http://www.pressreader.com/usa/yachting</t>
  </si>
  <si>
    <t>Yachting</t>
  </si>
  <si>
    <t>Bonnier Corporation</t>
  </si>
  <si>
    <t>9I96</t>
  </si>
  <si>
    <t>https://t.prcdn.co/img?cid=9i91&amp;date=20231201&amp;page=1&amp;scale=106</t>
  </si>
  <si>
    <t>http://www.pressreader.com/usa/saltwater-sportsman</t>
  </si>
  <si>
    <t>Saltwater Sportsman</t>
  </si>
  <si>
    <t>9I91</t>
  </si>
  <si>
    <t>https://t.prcdn.co/img?cid=9i92&amp;date=20230904&amp;page=1&amp;scale=92</t>
  </si>
  <si>
    <t>http://www.pressreader.com/usa/sailing-world</t>
  </si>
  <si>
    <t>Sailing World</t>
  </si>
  <si>
    <t>9I92</t>
  </si>
  <si>
    <t>https://t.prcdn.co/img?cid=9i63&amp;date=20240301&amp;page=1&amp;scale=104</t>
  </si>
  <si>
    <t>http://www.pressreader.com/usa/marlin</t>
  </si>
  <si>
    <t>Outdoors</t>
  </si>
  <si>
    <t>Marlin</t>
  </si>
  <si>
    <t>9I63</t>
  </si>
  <si>
    <t>https://t.prcdn.co/img?cid=9i75&amp;date=20240201&amp;page=1&amp;scale=99</t>
  </si>
  <si>
    <t>http://www.pressreader.com/usa/cruising-world</t>
  </si>
  <si>
    <t>Boating</t>
  </si>
  <si>
    <t>Cruising World</t>
  </si>
  <si>
    <t>9I75</t>
  </si>
  <si>
    <t>https://t.prcdn.co/img?cid=9i74&amp;date=20231225&amp;page=1&amp;scale=102</t>
  </si>
  <si>
    <t>http://www.pressreader.com/usa/boatingMAGAZINE</t>
  </si>
  <si>
    <t>9I74</t>
  </si>
  <si>
    <t>https://t.prcdn.co/img?cid=9kar&amp;date=20230715&amp;page=1&amp;scale=101</t>
  </si>
  <si>
    <t>http://www.pressreader.com/usa/fiddler-magazine</t>
  </si>
  <si>
    <t>Music</t>
  </si>
  <si>
    <t>Fiddler Magazine</t>
  </si>
  <si>
    <t>Blue Fortune Enterprises</t>
  </si>
  <si>
    <t>9KAR</t>
  </si>
  <si>
    <t>https://t.prcdn.co/img?cid=9ygv&amp;date=20240101&amp;page=1&amp;scale=95</t>
  </si>
  <si>
    <t>http://www.pressreader.com/usa/best-friends</t>
  </si>
  <si>
    <t>Best Friends</t>
  </si>
  <si>
    <t>Best Friends Animal Society</t>
  </si>
  <si>
    <t>9YGV</t>
  </si>
  <si>
    <t>https://t.prcdn.co/img?cid=9bes&amp;date=20240201&amp;page=1&amp;scale=107</t>
  </si>
  <si>
    <t>http://www.pressreader.com/usa/vintage-collector</t>
  </si>
  <si>
    <t>Vintage Collector</t>
  </si>
  <si>
    <t>9BES</t>
  </si>
  <si>
    <t>https://t.prcdn.co/img?cid=ef7d&amp;date=20240201&amp;page=1&amp;scale=107</t>
  </si>
  <si>
    <t>http://www.pressreader.com/usa/non-sport-update</t>
  </si>
  <si>
    <t>Non-Sport Update</t>
  </si>
  <si>
    <t>EF7D</t>
  </si>
  <si>
    <t>https://t.prcdn.co/img?cid=9xzb&amp;date=20221201&amp;page=1&amp;scale=101</t>
  </si>
  <si>
    <t>http://www.pressreader.com/usa/beckett-sports-card-monthly</t>
  </si>
  <si>
    <t>9XZB</t>
  </si>
  <si>
    <t>https://t.prcdn.co/img?cid=9xza&amp;date=20240301&amp;page=1&amp;scale=107</t>
  </si>
  <si>
    <t>http://www.pressreader.com/usa/beckett-hockey</t>
  </si>
  <si>
    <t>Beckett Hockey</t>
  </si>
  <si>
    <t>9XZA</t>
  </si>
  <si>
    <t>https://t.prcdn.co/img?cid=9xz9&amp;date=20240201&amp;page=1&amp;scale=107</t>
  </si>
  <si>
    <t>http://www.pressreader.com/usa/beckett-football</t>
  </si>
  <si>
    <t>Beckett Football</t>
  </si>
  <si>
    <t>9XZ9</t>
  </si>
  <si>
    <t>https://t.prcdn.co/img?cid=9xz8&amp;date=20240301&amp;page=1&amp;scale=107</t>
  </si>
  <si>
    <t>http://www.pressreader.com/usa/beckett-basketball</t>
  </si>
  <si>
    <t>Beckett Basketball</t>
  </si>
  <si>
    <t>9XZ8</t>
  </si>
  <si>
    <t>https://t.prcdn.co/img?cid=9xz7&amp;date=20240201&amp;page=1&amp;scale=107</t>
  </si>
  <si>
    <t>http://www.pressreader.com/usa/beckett-baseball</t>
  </si>
  <si>
    <t>9XZ7</t>
  </si>
  <si>
    <t>https://t.prcdn.co/img?cid=9vj7&amp;date=20240401&amp;page=1&amp;scale=102</t>
  </si>
  <si>
    <t>http://www.pressreader.com/usa/stereophile</t>
  </si>
  <si>
    <t>9VJ7</t>
  </si>
  <si>
    <t>https://t.prcdn.co/img?cid=9vhy&amp;date=20240201&amp;page=1&amp;scale=102</t>
  </si>
  <si>
    <t>http://www.pressreader.com/usa/sound-vision</t>
  </si>
  <si>
    <t>Sound &amp; Vision</t>
  </si>
  <si>
    <t>9VHY</t>
  </si>
  <si>
    <t>https://t.prcdn.co/img?cid=9jcz&amp;date=20231101&amp;page=1&amp;scale=101</t>
  </si>
  <si>
    <t>http://www.pressreader.com/usa/drift-travel-magazine</t>
  </si>
  <si>
    <t>9JCZ</t>
  </si>
  <si>
    <t>https://t.prcdn.co/img?cid=8234&amp;date=20240314&amp;page=1&amp;scale=104</t>
  </si>
  <si>
    <t>http://www.pressreader.com/usa/the-atlanta-journal-constitution</t>
  </si>
  <si>
    <t>https://t.prcdn.co/img?cid=34kh&amp;date=20240229&amp;page=1&amp;scale=98</t>
  </si>
  <si>
    <t>http://www.pressreader.com/usa/athleisure</t>
  </si>
  <si>
    <t>Athleisure</t>
  </si>
  <si>
    <t>Athleisure Mag</t>
  </si>
  <si>
    <t>34KH</t>
  </si>
  <si>
    <t>https://t.prcdn.co/img?cid=sbab&amp;date=20231220&amp;page=1&amp;scale=92</t>
  </si>
  <si>
    <t>http://www.pressreader.com/usa/vail-en-espanol-magazine</t>
  </si>
  <si>
    <t>Vail en Español Magazine</t>
  </si>
  <si>
    <t>Aspen and Vail en espanol</t>
  </si>
  <si>
    <t>SBAB</t>
  </si>
  <si>
    <t>https://t.prcdn.co/img?cid=sbac&amp;date=20231220&amp;page=1&amp;scale=92</t>
  </si>
  <si>
    <t>http://www.pressreader.com/usa/aspen-en-espanol-magazine</t>
  </si>
  <si>
    <t>Aspen en Español Magazine</t>
  </si>
  <si>
    <t>SBAC</t>
  </si>
  <si>
    <t>https://t.prcdn.co/img?cid=9l35&amp;date=20240316&amp;page=1&amp;scale=81</t>
  </si>
  <si>
    <t>http://www.pressreader.com/usa/garavi-gujarat-usa</t>
  </si>
  <si>
    <t>English; Gujarati</t>
  </si>
  <si>
    <t>9L35</t>
  </si>
  <si>
    <t>https://t.prcdn.co/img?cid=9yv2&amp;date=20230101&amp;page=1&amp;scale=100</t>
  </si>
  <si>
    <t>http://www.pressreader.com/usa/atim-top-60-masters-9yv2</t>
  </si>
  <si>
    <t>ATIM Top 60 Masters</t>
  </si>
  <si>
    <t>ArtTour International Publications Inc</t>
  </si>
  <si>
    <t>9YV2</t>
  </si>
  <si>
    <t>https://t.prcdn.co/img?cid=9yun&amp;date=20240301&amp;page=1&amp;scale=101</t>
  </si>
  <si>
    <t>http://www.pressreader.com/usa/arttour-international-magazine-9yun</t>
  </si>
  <si>
    <t>ArtTour International Magazine</t>
  </si>
  <si>
    <t>9YUN</t>
  </si>
  <si>
    <t>https://t.prcdn.co/img?cid=9vxy&amp;date=20240309&amp;page=1&amp;scale=78</t>
  </si>
  <si>
    <t>http://www.pressreader.com/usa/techlife-news</t>
  </si>
  <si>
    <t>9VXY</t>
  </si>
  <si>
    <t>https://t.prcdn.co/img?cid=9vxx&amp;date=20240315&amp;page=1&amp;scale=78</t>
  </si>
  <si>
    <t>http://www.pressreader.com/usa/apple-magazine</t>
  </si>
  <si>
    <t>Apple Magazine</t>
  </si>
  <si>
    <t>9VXX</t>
  </si>
  <si>
    <t>https://t.prcdn.co/img?cid=9hp4&amp;date=20200703&amp;page=1&amp;scale=103</t>
  </si>
  <si>
    <t>http://www.pressreader.com/usa/the-calvert-recorder-southern-maryland-automotive-trends</t>
  </si>
  <si>
    <t>Southern Maryland Automotive Trends</t>
  </si>
  <si>
    <t>Southern Maryland News</t>
  </si>
  <si>
    <t>APG Media of Chesapeake LLC</t>
  </si>
  <si>
    <t>9HP4</t>
  </si>
  <si>
    <t>https://t.prcdn.co/img?cid=9hnk&amp;date=20220617&amp;page=1&amp;scale=103</t>
  </si>
  <si>
    <t>http://www.pressreader.com/usa/southern-maryland-news</t>
  </si>
  <si>
    <t>9HNK</t>
  </si>
  <si>
    <t>https://t.prcdn.co/img?cid=9akn&amp;date=20240301&amp;page=1&amp;scale=97</t>
  </si>
  <si>
    <t>http://www.pressreader.com/usa/quilter-s-world-special-edition</t>
  </si>
  <si>
    <t>Quilter's World Special Edition</t>
  </si>
  <si>
    <t>9AKN</t>
  </si>
  <si>
    <t>https://t.prcdn.co/img?cid=9d71&amp;date=20240301&amp;page=1&amp;scale=98</t>
  </si>
  <si>
    <t>http://www.pressreader.com/usa/quilters-world</t>
  </si>
  <si>
    <t>Quilter's World</t>
  </si>
  <si>
    <t>9D71</t>
  </si>
  <si>
    <t>https://t.prcdn.co/img?cid=9akr&amp;date=20231001&amp;page=1&amp;scale=104</t>
  </si>
  <si>
    <t>http://www.pressreader.com/usa/just-crossstitch-special-edition</t>
  </si>
  <si>
    <t>Just CrossStitch Special Edition</t>
  </si>
  <si>
    <t>9AKR</t>
  </si>
  <si>
    <t>https://t.prcdn.co/img?cid=9d70&amp;date=20240301&amp;page=1&amp;scale=104</t>
  </si>
  <si>
    <t>http://www.pressreader.com/usa/just-cross-stitch</t>
  </si>
  <si>
    <t>9D70</t>
  </si>
  <si>
    <t>https://t.prcdn.co/img?cid=9aff&amp;date=20240301&amp;page=1&amp;scale=97</t>
  </si>
  <si>
    <t>http://www.pressreader.com/usa/country-sampler-farmhouse-style</t>
  </si>
  <si>
    <t>Farmhouse Style</t>
  </si>
  <si>
    <t>9AFF</t>
  </si>
  <si>
    <t>https://t.prcdn.co/img?cid=9akq&amp;date=20240401&amp;page=1&amp;scale=97</t>
  </si>
  <si>
    <t>http://www.pressreader.com/usa/crochet-world-special-edition</t>
  </si>
  <si>
    <t>9AKQ</t>
  </si>
  <si>
    <t>https://t.prcdn.co/img?cid=9d68&amp;date=20240301&amp;page=1&amp;scale=98</t>
  </si>
  <si>
    <t>http://www.pressreader.com/usa/crochetworld</t>
  </si>
  <si>
    <t>9D68</t>
  </si>
  <si>
    <t>https://t.prcdn.co/img?cid=9yrc&amp;date=20221201&amp;page=1&amp;scale=97</t>
  </si>
  <si>
    <t>http://www.pressreader.com/usa/country-sampler-special-edition</t>
  </si>
  <si>
    <t>Country Sampler Special Edition</t>
  </si>
  <si>
    <t>9YRC</t>
  </si>
  <si>
    <t>https://t.prcdn.co/img?cid=9d86&amp;date=20240301&amp;page=1&amp;scale=98</t>
  </si>
  <si>
    <t>http://www.pressreader.com/usa/country-sampler</t>
  </si>
  <si>
    <t>Country Sampler</t>
  </si>
  <si>
    <t>9D86</t>
  </si>
  <si>
    <t>https://t.prcdn.co/img?cid=9aks&amp;date=20230301&amp;page=1&amp;scale=97</t>
  </si>
  <si>
    <t>http://www.pressreader.com/usa/annie-s-special-edition</t>
  </si>
  <si>
    <t>9AKS</t>
  </si>
  <si>
    <t>https://t.prcdn.co/img?cid=9657&amp;date=20240401&amp;page=1&amp;scale=79</t>
  </si>
  <si>
    <t>http://www.pressreader.com/usa/animation-magazine</t>
  </si>
  <si>
    <t>Animation Magazine</t>
  </si>
  <si>
    <t>https://t.prcdn.co/img?cid=v301&amp;date=20230108&amp;page=1&amp;scale=101</t>
  </si>
  <si>
    <t>http://www.pressreader.com/usa/albuquerque-journal-parade</t>
  </si>
  <si>
    <t>Parade</t>
  </si>
  <si>
    <t>V301</t>
  </si>
  <si>
    <t>https://t.prcdn.co/img?cid=1369&amp;date=20240314&amp;page=1&amp;scale=101</t>
  </si>
  <si>
    <t>http://www.pressreader.com/usa/albuquerque-journal</t>
  </si>
  <si>
    <t>https://t.prcdn.co/img?cid=9g0a&amp;date=20231031&amp;page=1&amp;scale=78</t>
  </si>
  <si>
    <t>http://www.pressreader.com/usa/yuma-sun-visiting-in-yuma</t>
  </si>
  <si>
    <t>Visiting In Yuma</t>
  </si>
  <si>
    <t>9G0A</t>
  </si>
  <si>
    <t>https://t.prcdn.co/img?cid=9g0b&amp;date=20220425&amp;page=1&amp;scale=98</t>
  </si>
  <si>
    <t>http://www.pressreader.com/usa/yuma-sun-raising-yuma-families</t>
  </si>
  <si>
    <t>Raising Yuma Families</t>
  </si>
  <si>
    <t>9G0B</t>
  </si>
  <si>
    <t>https://t.prcdn.co/img?cid=ef41&amp;date=20240309&amp;page=1&amp;scale=80</t>
  </si>
  <si>
    <t>http://www.pressreader.com/usa/the-shopper</t>
  </si>
  <si>
    <t>The Shopper</t>
  </si>
  <si>
    <t>EF41</t>
  </si>
  <si>
    <t>https://t.prcdn.co/img?cid=ef43&amp;date=20210430&amp;page=1&amp;scale=82</t>
  </si>
  <si>
    <t>http://www.pressreader.com/usa/design-an-ad-plymouth</t>
  </si>
  <si>
    <t>Design An Ad (Plymouth)</t>
  </si>
  <si>
    <t>EF43</t>
  </si>
  <si>
    <t>https://t.prcdn.co/img?cid=ef44&amp;date=20230520&amp;page=1&amp;scale=101</t>
  </si>
  <si>
    <t>http://www.pressreader.com/usa/best-of-marshall-county</t>
  </si>
  <si>
    <t>Best of Marshall County</t>
  </si>
  <si>
    <t>EF44</t>
  </si>
  <si>
    <t>https://t.prcdn.co/img?cid=9amg&amp;date=20200404&amp;page=1&amp;scale=81</t>
  </si>
  <si>
    <t>http://www.pressreader.com/usa/antelope-valley-press-express</t>
  </si>
  <si>
    <t>Express (USA)</t>
  </si>
  <si>
    <t>Antelope Valley Press</t>
  </si>
  <si>
    <t>9AMG</t>
  </si>
  <si>
    <t>https://t.prcdn.co/img?cid=9amh&amp;date=20220130&amp;page=1&amp;scale=92</t>
  </si>
  <si>
    <t>http://www.pressreader.com/usa/lifestyle-antelope-valley</t>
  </si>
  <si>
    <t>AV Living (Antelope Valley)</t>
  </si>
  <si>
    <t>9AMH</t>
  </si>
  <si>
    <t>https://t.prcdn.co/img?cid=9g12&amp;date=20240314&amp;page=1&amp;scale=82</t>
  </si>
  <si>
    <t>http://www.pressreader.com/usa/yuma-sun</t>
  </si>
  <si>
    <t>9G12</t>
  </si>
  <si>
    <t>https://t.prcdn.co/img?cid=ef28&amp;date=20210501&amp;page=1&amp;scale=49</t>
  </si>
  <si>
    <t>http://www.pressreader.com/usa/yuma-bike-map</t>
  </si>
  <si>
    <t>Yuma Bike Map</t>
  </si>
  <si>
    <t>EF28</t>
  </si>
  <si>
    <t>https://t.prcdn.co/img?cid=efca&amp;date=20191201&amp;page=1&amp;scale=154</t>
  </si>
  <si>
    <t>http://www.pressreader.com/usa/winter-dining-guide</t>
  </si>
  <si>
    <t>Winter Dining Guide</t>
  </si>
  <si>
    <t>EFCA</t>
  </si>
  <si>
    <t>https://t.prcdn.co/img?cid=ef76&amp;date=20230928&amp;page=1&amp;scale=81</t>
  </si>
  <si>
    <t>http://www.pressreader.com/usa/wedding-quinceanera-expo</t>
  </si>
  <si>
    <t>Wedding, Quinceanera Expo</t>
  </si>
  <si>
    <t>EF76</t>
  </si>
  <si>
    <t>https://t.prcdn.co/img?cid=efe2&amp;date=20240314&amp;page=1&amp;scale=83</t>
  </si>
  <si>
    <t>http://www.pressreader.com/usa/wapakoneta-daily-news</t>
  </si>
  <si>
    <t>EFE2</t>
  </si>
  <si>
    <t>https://t.prcdn.co/img?cid=ef71&amp;date=20230131&amp;page=1&amp;scale=95</t>
  </si>
  <si>
    <t>http://www.pressreader.com/usa/valley-women</t>
  </si>
  <si>
    <t>For Women; Local Living</t>
  </si>
  <si>
    <t>Valley Women</t>
  </si>
  <si>
    <t>EF71</t>
  </si>
  <si>
    <t>https://t.prcdn.co/img?cid=efbc&amp;date=20240314&amp;page=1&amp;scale=92</t>
  </si>
  <si>
    <t>http://www.pressreader.com/usa/valley-city-times-record</t>
  </si>
  <si>
    <t>Valley City Times-Record</t>
  </si>
  <si>
    <t>EFBC</t>
  </si>
  <si>
    <t>https://t.prcdn.co/img?cid=ef67&amp;date=20240312&amp;page=1&amp;scale=86</t>
  </si>
  <si>
    <t>http://www.pressreader.com/usa/times-herald</t>
  </si>
  <si>
    <t>Times-Herald</t>
  </si>
  <si>
    <t>EF67</t>
  </si>
  <si>
    <t>https://t.prcdn.co/img?cid=9guk&amp;date=20240314&amp;page=1&amp;scale=101</t>
  </si>
  <si>
    <t>http://www.pressreader.com/usa/the-union-democrat</t>
  </si>
  <si>
    <t>9GUK</t>
  </si>
  <si>
    <t>https://t.prcdn.co/img?cid=9g25&amp;date=20240314&amp;page=1&amp;scale=69</t>
  </si>
  <si>
    <t>http://www.pressreader.com/usa/the-standard-times</t>
  </si>
  <si>
    <t>The Standard Times</t>
  </si>
  <si>
    <t>9G25</t>
  </si>
  <si>
    <t>https://t.prcdn.co/img?cid=ef38&amp;date=20240309&amp;page=1&amp;scale=95</t>
  </si>
  <si>
    <t>http://www.pressreader.com/usa/benton-courier-weekend</t>
  </si>
  <si>
    <t>The Saline Courier Weekend</t>
  </si>
  <si>
    <t>EF38</t>
  </si>
  <si>
    <t>https://t.prcdn.co/img?cid=ef37&amp;date=20240308&amp;page=1&amp;scale=92</t>
  </si>
  <si>
    <t>http://www.pressreader.com/usa/the-saline-couriereEf37</t>
  </si>
  <si>
    <t>The Saline Courier</t>
  </si>
  <si>
    <t>EF37</t>
  </si>
  <si>
    <t>https://t.prcdn.co/img?cid=efe7&amp;date=20240315&amp;page=1&amp;scale=103</t>
  </si>
  <si>
    <t>http://www.pressreader.com/usa/the-punxsutawney-spirit</t>
  </si>
  <si>
    <t>The Punxsutawney Spirit</t>
  </si>
  <si>
    <t>EFE7</t>
  </si>
  <si>
    <t>https://t.prcdn.co/img?cid=ef35&amp;date=20240314&amp;page=1&amp;scale=98</t>
  </si>
  <si>
    <t>http://www.pressreader.com/usa/the-pilot-news</t>
  </si>
  <si>
    <t>EF35</t>
  </si>
  <si>
    <t>https://t.prcdn.co/img?cid=ef31&amp;date=20240311&amp;page=1&amp;scale=76</t>
  </si>
  <si>
    <t>http://www.pressreader.com/usa/the-outpost</t>
  </si>
  <si>
    <t>The Outpost</t>
  </si>
  <si>
    <t>EF31</t>
  </si>
  <si>
    <t>https://t.prcdn.co/img?cid=9ym6&amp;date=20220101&amp;page=1&amp;scale=76</t>
  </si>
  <si>
    <t>http://www.pressreader.com/usa/the-mother-lode-know-it-all-9ym6</t>
  </si>
  <si>
    <t>The Mother Lode Know It All</t>
  </si>
  <si>
    <t>9YM6</t>
  </si>
  <si>
    <t>https://t.prcdn.co/img?cid=efe3&amp;date=20240314&amp;page=1&amp;scale=83</t>
  </si>
  <si>
    <t>http://www.pressreader.com/usa/the-evening-leader</t>
  </si>
  <si>
    <t>EFE3</t>
  </si>
  <si>
    <t>https://t.prcdn.co/img?cid=9jgd&amp;date=20240314&amp;page=1&amp;scale=102</t>
  </si>
  <si>
    <t>http://www.pressreader.com/usa/decatur-daily-democrat</t>
  </si>
  <si>
    <t>The Decatur Daily Democrat</t>
  </si>
  <si>
    <t>9JGD</t>
  </si>
  <si>
    <t>https://t.prcdn.co/img?cid=ef64&amp;date=20240315&amp;page=1&amp;scale=100</t>
  </si>
  <si>
    <t>http://www.pressreader.com/usa/the-daily-press</t>
  </si>
  <si>
    <t>EF64</t>
  </si>
  <si>
    <t>https://t.prcdn.co/img?cid=efe4&amp;date=20240312&amp;page=1&amp;scale=103</t>
  </si>
  <si>
    <t>http://www.pressreader.com/usa/the-community-post</t>
  </si>
  <si>
    <t>The Community Post</t>
  </si>
  <si>
    <t>EFE4</t>
  </si>
  <si>
    <t>https://t.prcdn.co/img?cid=efc5&amp;date=20240314&amp;page=1&amp;scale=107</t>
  </si>
  <si>
    <t>http://www.pressreader.com/usa/the-bakersfield-californian</t>
  </si>
  <si>
    <t>The Bakersfield Californian</t>
  </si>
  <si>
    <t>EFC5</t>
  </si>
  <si>
    <t>https://t.prcdn.co/img?cid=9jga&amp;date=20240314&amp;page=1&amp;scale=90</t>
  </si>
  <si>
    <t>http://www.pressreader.com/usa/the-antlers-american</t>
  </si>
  <si>
    <t>The Antlers American</t>
  </si>
  <si>
    <t>9JGA</t>
  </si>
  <si>
    <t>https://t.prcdn.co/img?cid=efc6&amp;date=20240313&amp;page=1&amp;scale=93</t>
  </si>
  <si>
    <t>http://www.pressreader.com/usa/tehachapi-news</t>
  </si>
  <si>
    <t>Tehachapi News</t>
  </si>
  <si>
    <t>EFC6</t>
  </si>
  <si>
    <t>https://t.prcdn.co/img?cid=efeb&amp;date=20230426&amp;page=1&amp;scale=84</t>
  </si>
  <si>
    <t>http://www.pressreader.com/usa/teacher-of-the-year</t>
  </si>
  <si>
    <t>Teacher of the Year</t>
  </si>
  <si>
    <t>EFEB</t>
  </si>
  <si>
    <t>https://t.prcdn.co/img?cid=efe6&amp;date=20240314&amp;page=1&amp;scale=98</t>
  </si>
  <si>
    <t>http://www.pressreader.com/usa/sweetwater-reporter</t>
  </si>
  <si>
    <t>Sweetwater Reporter</t>
  </si>
  <si>
    <t>EFE6</t>
  </si>
  <si>
    <t>https://t.prcdn.co/img?cid=efbd&amp;date=20190601&amp;page=1&amp;scale=101</t>
  </si>
  <si>
    <t>http://www.pressreader.com/usa/non-profit-guide</t>
  </si>
  <si>
    <t>SW Living - NonProfit Guide</t>
  </si>
  <si>
    <t>EFBD</t>
  </si>
  <si>
    <t>https://t.prcdn.co/img?cid=9jgb&amp;date=20240313&amp;page=1&amp;scale=76</t>
  </si>
  <si>
    <t>http://www.pressreader.com/usa/statesman-examiner</t>
  </si>
  <si>
    <t>9JGB</t>
  </si>
  <si>
    <t>https://t.prcdn.co/img?cid=9huk&amp;date=20240314&amp;page=1&amp;scale=98</t>
  </si>
  <si>
    <t>http://www.pressreader.com/usa/starkville-daily-news</t>
  </si>
  <si>
    <t>9HUK</t>
  </si>
  <si>
    <t>https://t.prcdn.co/img?cid=9j0a&amp;date=20200328&amp;page=1&amp;scale=89</t>
  </si>
  <si>
    <t>http://www.pressreader.com/usa/Spring-Home-Improvement</t>
  </si>
  <si>
    <t>Spring Home Improvement</t>
  </si>
  <si>
    <t>9J0A</t>
  </si>
  <si>
    <t>https://t.prcdn.co/img?cid=ef30&amp;date=20230519&amp;page=1&amp;scale=76</t>
  </si>
  <si>
    <t>http://www.pressreader.com/usa/south-county-best</t>
  </si>
  <si>
    <t>South County Best</t>
  </si>
  <si>
    <t>EF30</t>
  </si>
  <si>
    <t>https://t.prcdn.co/img?cid=9yj9&amp;date=20191204&amp;page=1&amp;scale=98</t>
  </si>
  <si>
    <t>http://www.pressreader.com/usa/sierra-lifestyles</t>
  </si>
  <si>
    <t>Sierra Lifestyles</t>
  </si>
  <si>
    <t>9YJ9</t>
  </si>
  <si>
    <t>https://t.prcdn.co/img?cid=efce&amp;date=20240314&amp;page=1&amp;scale=98</t>
  </si>
  <si>
    <t>http://www.pressreader.com/usa/shelby-daily-globe</t>
  </si>
  <si>
    <t>Shelby Daily Globe</t>
  </si>
  <si>
    <t>EFCE</t>
  </si>
  <si>
    <t>https://t.prcdn.co/img?cid=efbj&amp;date=20191024&amp;page=1&amp;scale=108</t>
  </si>
  <si>
    <t>http://www.pressreader.com/usa/harvest</t>
  </si>
  <si>
    <t>Salute to Harvest</t>
  </si>
  <si>
    <t>EFBJ</t>
  </si>
  <si>
    <t>https://t.prcdn.co/img?cid=9yk4&amp;date=20200319&amp;page=1&amp;scale=109</t>
  </si>
  <si>
    <t>http://www.pressreader.com/usa/salute-to-area-ag-producers</t>
  </si>
  <si>
    <t>Salute to Area Ag Producers</t>
  </si>
  <si>
    <t>9YK4</t>
  </si>
  <si>
    <t>https://t.prcdn.co/img?cid=ef63&amp;date=20240314&amp;page=1&amp;scale=100</t>
  </si>
  <si>
    <t>http://www.pressreader.com/usa/ridgway-record</t>
  </si>
  <si>
    <t>Ridgway Record</t>
  </si>
  <si>
    <t>EF63</t>
  </si>
  <si>
    <t>https://t.prcdn.co/img?cid=efbk&amp;date=20191107&amp;page=1&amp;scale=106</t>
  </si>
  <si>
    <t>http://www.pressreader.com/usa/readers-choice</t>
  </si>
  <si>
    <t>Reader's Choice</t>
  </si>
  <si>
    <t>EFBK</t>
  </si>
  <si>
    <t>https://t.prcdn.co/img?cid=ef72&amp;date=20230924&amp;page=1&amp;scale=82</t>
  </si>
  <si>
    <t>http://www.pressreader.com/usa/readers-choice-IVPress</t>
  </si>
  <si>
    <t>Readers Choice</t>
  </si>
  <si>
    <t>EF72</t>
  </si>
  <si>
    <t>https://t.prcdn.co/img?cid=9ayu&amp;date=20210319&amp;page=1&amp;scale=83</t>
  </si>
  <si>
    <t>http://www.pressreader.com/usa/puzzle-book-usa</t>
  </si>
  <si>
    <t>Puzzle Book</t>
  </si>
  <si>
    <t>9AYU</t>
  </si>
  <si>
    <t>https://t.prcdn.co/img?cid=efcf&amp;date=20200130&amp;page=1&amp;scale=103</t>
  </si>
  <si>
    <t>http://www.pressreader.com/usa/progress-farming-and-ranching</t>
  </si>
  <si>
    <t>Progress Farming and Ranching</t>
  </si>
  <si>
    <t>EFCF</t>
  </si>
  <si>
    <t>https://t.prcdn.co/img?cid=ef68&amp;date=20240314&amp;page=1&amp;scale=87</t>
  </si>
  <si>
    <t>http://www.pressreader.com/usa/poteau-daily-news</t>
  </si>
  <si>
    <t>Poteau Daily News</t>
  </si>
  <si>
    <t>EF68</t>
  </si>
  <si>
    <t>https://t.prcdn.co/img?cid=9g14&amp;date=20240314&amp;page=1&amp;scale=104</t>
  </si>
  <si>
    <t>http://www.pressreader.com/usa/porterville-recorder</t>
  </si>
  <si>
    <t>9G14</t>
  </si>
  <si>
    <t>https://t.prcdn.co/img?cid=9g20&amp;date=20240116&amp;page=1&amp;scale=69</t>
  </si>
  <si>
    <t>http://www.pressreader.com/usa/pawtucket-times</t>
  </si>
  <si>
    <t>9G20</t>
  </si>
  <si>
    <t>https://t.prcdn.co/img?cid=ef75&amp;date=20240314&amp;page=1&amp;scale=104</t>
  </si>
  <si>
    <t>http://www.pressreader.com/usa/observer-news-enterprise</t>
  </si>
  <si>
    <t>Observer News Enterprise</t>
  </si>
  <si>
    <t>EF75</t>
  </si>
  <si>
    <t>https://t.prcdn.co/img?cid=9j0b&amp;date=20220804&amp;page=1&amp;scale=89</t>
  </si>
  <si>
    <t>http://www.pressreader.com/usa/non-profit-directory</t>
  </si>
  <si>
    <t>Nonprofit Directory</t>
  </si>
  <si>
    <t>9J0B</t>
  </si>
  <si>
    <t>https://t.prcdn.co/img?cid=9g24&amp;date=20240315&amp;page=1&amp;scale=69</t>
  </si>
  <si>
    <t>http://www.pressreader.com/usa/narragansett-times</t>
  </si>
  <si>
    <t>Narragansett Times</t>
  </si>
  <si>
    <t>9G24</t>
  </si>
  <si>
    <t>https://t.prcdn.co/img?cid=9g13&amp;date=20240314&amp;page=1&amp;scale=111</t>
  </si>
  <si>
    <t>http://www.pressreader.com/usa/marysville-appeal-democrat</t>
  </si>
  <si>
    <t>9G13</t>
  </si>
  <si>
    <t>https://t.prcdn.co/img?cid=ef1a&amp;date=20220331&amp;page=1&amp;scale=101</t>
  </si>
  <si>
    <t>http://www.pressreader.com/usa/marshallcountyprogress</t>
  </si>
  <si>
    <t>Marshall County Progress</t>
  </si>
  <si>
    <t>EF1A</t>
  </si>
  <si>
    <t>https://t.prcdn.co/img?cid=efbg&amp;date=20230817&amp;page=1&amp;scale=87</t>
  </si>
  <si>
    <t>http://www.pressreader.com/usa/marshall-county-football-preview</t>
  </si>
  <si>
    <t>Marshall County Football Preview</t>
  </si>
  <si>
    <t>EFBG</t>
  </si>
  <si>
    <t>https://t.prcdn.co/img?cid=efb1&amp;date=20210819&amp;page=1&amp;scale=87</t>
  </si>
  <si>
    <t>http://www.pressreader.com/usa/marshall-county-football</t>
  </si>
  <si>
    <t>Marshall County Football</t>
  </si>
  <si>
    <t>EFB1</t>
  </si>
  <si>
    <t>https://t.prcdn.co/img?cid=efbn&amp;date=20200820&amp;page=1&amp;scale=101</t>
  </si>
  <si>
    <t>http://www.pressreader.com/usa/marshall-county-factbook</t>
  </si>
  <si>
    <t>Marshall County Factbook</t>
  </si>
  <si>
    <t>EFBN</t>
  </si>
  <si>
    <t>https://t.prcdn.co/img?cid=eff1&amp;date=20240314&amp;page=1&amp;scale=80</t>
  </si>
  <si>
    <t>http://www.pressreader.com/usa/mammoth-times</t>
  </si>
  <si>
    <t>EFF1</t>
  </si>
  <si>
    <t>https://t.prcdn.co/img?cid=efe1&amp;date=20240314&amp;page=1&amp;scale=77</t>
  </si>
  <si>
    <t>http://www.pressreader.com/usa/malvern-daily-record</t>
  </si>
  <si>
    <t>EFE1</t>
  </si>
  <si>
    <t>https://t.prcdn.co/img?cid=9fbh&amp;date=20240314&amp;page=1&amp;scale=95</t>
  </si>
  <si>
    <t>http://www.pressreader.com/usa/lodi-news-sentinel</t>
  </si>
  <si>
    <t>Lodi News-Sentinel</t>
  </si>
  <si>
    <t>9FBH</t>
  </si>
  <si>
    <t>https://t.prcdn.co/img?cid=efbl&amp;date=20231201&amp;page=1&amp;scale=73</t>
  </si>
  <si>
    <t>http://www.pressreader.com/usa/letters-to-santa</t>
  </si>
  <si>
    <t>Letters to Santa</t>
  </si>
  <si>
    <t>EFBL</t>
  </si>
  <si>
    <t>https://t.prcdn.co/img?cid=9g21&amp;date=20240315&amp;page=1&amp;scale=70</t>
  </si>
  <si>
    <t>http://www.pressreader.com/usa/kent-county-daily-times</t>
  </si>
  <si>
    <t>Kent County Daily Times</t>
  </si>
  <si>
    <t>9G21</t>
  </si>
  <si>
    <t>https://t.prcdn.co/img?cid=ef65&amp;date=20240315&amp;page=1&amp;scale=100</t>
  </si>
  <si>
    <t>http://www.pressreader.com/usa/kane-republican</t>
  </si>
  <si>
    <t>EF65</t>
  </si>
  <si>
    <t>https://t.prcdn.co/img?cid=efdy&amp;date=20240314&amp;page=1&amp;scale=101</t>
  </si>
  <si>
    <t>http://www.pressreader.com/usa/inyo-register</t>
  </si>
  <si>
    <t>Inyo Register</t>
  </si>
  <si>
    <t>EFDY</t>
  </si>
  <si>
    <t>https://t.prcdn.co/img?cid=9gmu&amp;date=20240314&amp;page=1&amp;scale=82</t>
  </si>
  <si>
    <t>http://www.pressreader.com/usa/imperial-valley-press</t>
  </si>
  <si>
    <t>9GMU</t>
  </si>
  <si>
    <t>https://t.prcdn.co/img?cid=ef61&amp;date=20240314&amp;page=1&amp;scale=96</t>
  </si>
  <si>
    <t>http://www.pressreader.com/usa/guymon-daily-herald</t>
  </si>
  <si>
    <t>EF61</t>
  </si>
  <si>
    <t>https://t.prcdn.co/img?cid=ee9f&amp;date=20230601&amp;page=1&amp;scale=84</t>
  </si>
  <si>
    <t>http://www.pressreader.com/usa/graduation-section</t>
  </si>
  <si>
    <t>Graduation Section</t>
  </si>
  <si>
    <t>EE9F</t>
  </si>
  <si>
    <t>https://t.prcdn.co/img?cid=9ayv&amp;date=20210326&amp;page=1&amp;scale=83</t>
  </si>
  <si>
    <t>http://www.pressreader.com/usa/frontline-heroes</t>
  </si>
  <si>
    <t>Frontline Heroes</t>
  </si>
  <si>
    <t>9AYV</t>
  </si>
  <si>
    <t>https://t.prcdn.co/img?cid=9yub&amp;date=20230101&amp;page=1&amp;scale=111</t>
  </si>
  <si>
    <t>http://www.pressreader.com/usa/explore-the-mother-lode-9yub</t>
  </si>
  <si>
    <t>Explore the Mother Lode</t>
  </si>
  <si>
    <t>9YUB</t>
  </si>
  <si>
    <t>https://t.prcdn.co/img?cid=ef54&amp;date=20190530&amp;page=1&amp;scale=102</t>
  </si>
  <si>
    <t>http://www.pressreader.com/usa/explore-marshall-county</t>
  </si>
  <si>
    <t>Explore Marshall County</t>
  </si>
  <si>
    <t>EF54</t>
  </si>
  <si>
    <t>https://t.prcdn.co/img?cid=ef62&amp;date=20200521&amp;page=1&amp;scale=89</t>
  </si>
  <si>
    <t>http://www.pressreader.com/usa/election-overview</t>
  </si>
  <si>
    <t>Election Overview</t>
  </si>
  <si>
    <t>EF62</t>
  </si>
  <si>
    <t>https://t.prcdn.co/img?cid=9g23&amp;date=20240314&amp;page=1&amp;scale=69</t>
  </si>
  <si>
    <t>http://www.pressreader.com/usa/east-greenwich-pendulum</t>
  </si>
  <si>
    <t>East Greenwich Pendulum</t>
  </si>
  <si>
    <t>9G23</t>
  </si>
  <si>
    <t>https://t.prcdn.co/img?cid=efc3&amp;date=20230828&amp;page=1&amp;scale=84</t>
  </si>
  <si>
    <t>http://www.pressreader.com/usa/dove-hunting-guide</t>
  </si>
  <si>
    <t>Dove Hunting Guide</t>
  </si>
  <si>
    <t>EFC3</t>
  </si>
  <si>
    <t>https://t.prcdn.co/img?cid=efbm&amp;date=20230101&amp;page=1&amp;scale=98</t>
  </si>
  <si>
    <t>http://www.pressreader.com/usa/discover-highway-120</t>
  </si>
  <si>
    <t>Discover Highway 120</t>
  </si>
  <si>
    <t>EFBM</t>
  </si>
  <si>
    <t>https://t.prcdn.co/img?cid=ef34&amp;date=20230522&amp;page=1&amp;scale=99</t>
  </si>
  <si>
    <t>http://www.pressreader.com/usa/design-an-ad</t>
  </si>
  <si>
    <t>Design an Ad (Yuma Sun)</t>
  </si>
  <si>
    <t>EF34</t>
  </si>
  <si>
    <t>https://t.prcdn.co/img?cid=9jgc&amp;date=20240313&amp;page=1&amp;scale=103</t>
  </si>
  <si>
    <t>http://www.pressreader.com/usa/deer-park-tribune</t>
  </si>
  <si>
    <t>Deer Park Tribune</t>
  </si>
  <si>
    <t>9JGC</t>
  </si>
  <si>
    <t>https://t.prcdn.co/img?cid=ef5a&amp;date=20201112&amp;page=1&amp;scale=120</t>
  </si>
  <si>
    <t>http://www.pressreader.com/usa/deals-worth-the-drive</t>
  </si>
  <si>
    <t>Deals Worth the Drive</t>
  </si>
  <si>
    <t>EF5A</t>
  </si>
  <si>
    <t>https://t.prcdn.co/img?cid=9ayt&amp;date=20240313&amp;page=1&amp;scale=101</t>
  </si>
  <si>
    <t>http://www.pressreader.com/usa/daily-times-leader</t>
  </si>
  <si>
    <t>Daily Times Leader</t>
  </si>
  <si>
    <t>9AYT</t>
  </si>
  <si>
    <t>https://t.prcdn.co/img?cid=efc4&amp;date=20240314&amp;page=1&amp;scale=109</t>
  </si>
  <si>
    <t>http://www.pressreader.com/usa/custer-county-chief</t>
  </si>
  <si>
    <t>Custer County Chief</t>
  </si>
  <si>
    <t>EFC4</t>
  </si>
  <si>
    <t>https://t.prcdn.co/img?cid=efbb&amp;date=20190725&amp;page=1&amp;scale=89</t>
  </si>
  <si>
    <t>http://www.pressreader.com/usa/christmas-in-july</t>
  </si>
  <si>
    <t>Christmas in July</t>
  </si>
  <si>
    <t>EFBB</t>
  </si>
  <si>
    <t>https://t.prcdn.co/img?cid=9g19&amp;date=20240315&amp;page=1&amp;scale=69</t>
  </si>
  <si>
    <t>http://www.pressreader.com/usa/call-and-times</t>
  </si>
  <si>
    <t>9G19</t>
  </si>
  <si>
    <t>https://t.prcdn.co/img?cid=efch&amp;date=20210709&amp;page=1&amp;scale=112</t>
  </si>
  <si>
    <t>http://www.pressreader.com/usa/marshall-county-progress</t>
  </si>
  <si>
    <t>Business Connection</t>
  </si>
  <si>
    <t>EFCH</t>
  </si>
  <si>
    <t>https://t.prcdn.co/img?cid=efcd&amp;date=20240120&amp;page=1&amp;scale=222</t>
  </si>
  <si>
    <t>http://www.pressreader.com/usa/business-card-directory</t>
  </si>
  <si>
    <t>Business Card Directory</t>
  </si>
  <si>
    <t>EFCD</t>
  </si>
  <si>
    <t>https://t.prcdn.co/img?cid=efc8&amp;date=20201022&amp;page=1&amp;scale=89</t>
  </si>
  <si>
    <t>http://www.pressreader.com/usa/breast-cancer-awareness</t>
  </si>
  <si>
    <t>Breast Cancer Awareness</t>
  </si>
  <si>
    <t>EFC8</t>
  </si>
  <si>
    <t>https://t.prcdn.co/img?cid=ef66&amp;date=20240314&amp;page=1&amp;scale=103</t>
  </si>
  <si>
    <t>http://www.pressreader.com/usa/borger-news-herald</t>
  </si>
  <si>
    <t>Borger News-Herald</t>
  </si>
  <si>
    <t>EF66</t>
  </si>
  <si>
    <t>https://t.prcdn.co/img?cid=efbh&amp;date=20230818&amp;page=1&amp;scale=104</t>
  </si>
  <si>
    <t>http://www.pressreader.com/usa/blueberry-festival</t>
  </si>
  <si>
    <t>Blueberry Festival</t>
  </si>
  <si>
    <t>EFBH</t>
  </si>
  <si>
    <t>https://t.prcdn.co/img?cid=efc9&amp;date=20240201&amp;page=1&amp;scale=87</t>
  </si>
  <si>
    <t>http://www.pressreader.com/usa/biz</t>
  </si>
  <si>
    <t>BIZ</t>
  </si>
  <si>
    <t>EFC9</t>
  </si>
  <si>
    <t>https://t.prcdn.co/img?cid=ef50&amp;date=20240309&amp;page=1&amp;scale=95</t>
  </si>
  <si>
    <t>http://www.pressreader.com/usa/big-spring-herald-weekend</t>
  </si>
  <si>
    <t>Big Spring Herald Weekend</t>
  </si>
  <si>
    <t>EF50</t>
  </si>
  <si>
    <t>https://t.prcdn.co/img?cid=ef39&amp;date=20240314&amp;page=1&amp;scale=95</t>
  </si>
  <si>
    <t>http://www.pressreader.com/usa/big-spring-herald</t>
  </si>
  <si>
    <t>Big Spring Herald</t>
  </si>
  <si>
    <t>EF39</t>
  </si>
  <si>
    <t>https://t.prcdn.co/img?cid=9wdy&amp;date=20240127&amp;page=1&amp;scale=100</t>
  </si>
  <si>
    <t>http://www.pressreader.com/usa/bakersfield-life-9wdy</t>
  </si>
  <si>
    <t>Bakersfield Life</t>
  </si>
  <si>
    <t>9WDY</t>
  </si>
  <si>
    <t>https://t.prcdn.co/img?cid=ef27&amp;date=20240308&amp;page=1&amp;scale=76</t>
  </si>
  <si>
    <t>http://www.pressreader.com/usa/bajo-el-sol</t>
  </si>
  <si>
    <t>Bajo El Sol</t>
  </si>
  <si>
    <t>EF27</t>
  </si>
  <si>
    <t>https://t.prcdn.co/img?cid=ee9a&amp;date=20230712&amp;page=1&amp;scale=84</t>
  </si>
  <si>
    <t>http://www.pressreader.com/usa/back-to-school-yuma-sun</t>
  </si>
  <si>
    <t>EE9A</t>
  </si>
  <si>
    <t>https://t.prcdn.co/img?cid=efbi&amp;date=20230907&amp;page=1&amp;scale=79</t>
  </si>
  <si>
    <t>http://www.pressreader.com/usa/apple-festival</t>
  </si>
  <si>
    <t>Apple Festival</t>
  </si>
  <si>
    <t>EFBI</t>
  </si>
  <si>
    <t>https://t.prcdn.co/img?cid=9kj7&amp;date=20240314&amp;page=1&amp;scale=84</t>
  </si>
  <si>
    <t>http://www.pressreader.com/usa/antelope-valley-press</t>
  </si>
  <si>
    <t>9KJ7</t>
  </si>
  <si>
    <t>https://t.prcdn.co/img?cid=9wtv&amp;date=20230522&amp;page=1&amp;scale=76</t>
  </si>
  <si>
    <t>http://www.pressreader.com/usa/all-region-prep-sports-awards</t>
  </si>
  <si>
    <t>All Region Prep Sports Awards</t>
  </si>
  <si>
    <t>9WTV</t>
  </si>
  <si>
    <t>https://t.prcdn.co/img?cid=ef69&amp;date=20240308&amp;page=1&amp;scale=82</t>
  </si>
  <si>
    <t>http://www.pressreader.com/usa/adelante-valle</t>
  </si>
  <si>
    <t>Adelante Valle</t>
  </si>
  <si>
    <t>EF69</t>
  </si>
  <si>
    <t>https://t.prcdn.co/img?cid=efcc&amp;date=20240101&amp;page=1&amp;scale=180</t>
  </si>
  <si>
    <t>http://www.pressreader.com/usa/community-health-care-guide</t>
  </si>
  <si>
    <t>2024 Healthcare Guide</t>
  </si>
  <si>
    <t>EFCC</t>
  </si>
  <si>
    <t>https://t.prcdn.co/img?cid=9yp4&amp;date=20211108&amp;page=1&amp;scale=104</t>
  </si>
  <si>
    <t>http://www.pressreader.com/usa/wwii-fighters</t>
  </si>
  <si>
    <t>WWII Fighters</t>
  </si>
  <si>
    <t>Air Age Media</t>
  </si>
  <si>
    <t>9YP4</t>
  </si>
  <si>
    <t>https://t.prcdn.co/img?cid=9id5&amp;date=20240301&amp;page=1&amp;scale=103</t>
  </si>
  <si>
    <t>http://www.pressreader.com/usa/rc-car-action</t>
  </si>
  <si>
    <t>RC Car Action</t>
  </si>
  <si>
    <t>9ID5</t>
  </si>
  <si>
    <t>https://t.prcdn.co/img?cid=9ic6&amp;date=20240401&amp;page=1&amp;scale=102</t>
  </si>
  <si>
    <t>http://www.pressreader.com/usa/model-airplane-news</t>
  </si>
  <si>
    <t>Model Airplane News</t>
  </si>
  <si>
    <t>9IC6</t>
  </si>
  <si>
    <t>https://t.prcdn.co/img?cid=9ic8&amp;date=20240401&amp;page=1&amp;scale=103</t>
  </si>
  <si>
    <t>http://www.pressreader.com/usa/flight-journal</t>
  </si>
  <si>
    <t>Flight Journal</t>
  </si>
  <si>
    <t>9IC8</t>
  </si>
  <si>
    <t>https://t.prcdn.co/img?cid=9ic7&amp;date=20240102&amp;page=1&amp;scale=101</t>
  </si>
  <si>
    <t>http://www.pressreader.com/usa/die-cast-x</t>
  </si>
  <si>
    <t>Die Cast X</t>
  </si>
  <si>
    <t>9IC7</t>
  </si>
  <si>
    <t>https://t.prcdn.co/img?cid=6625&amp;date=20240301&amp;page=1&amp;scale=81</t>
  </si>
  <si>
    <t>http://www.pressreader.com/usa/aerotech-news-and-review</t>
  </si>
  <si>
    <t>Aviation</t>
  </si>
  <si>
    <t>https://t.prcdn.co/img?cid=ta9w&amp;date=20220501&amp;page=1&amp;scale=98</t>
  </si>
  <si>
    <t>http://www.pressreader.com/usa/advisors-magazine</t>
  </si>
  <si>
    <t>Advisors Magazine</t>
  </si>
  <si>
    <t>TA9W</t>
  </si>
  <si>
    <t>https://t.prcdn.co/img?cid=9e58&amp;date=20240213&amp;page=1&amp;scale=93</t>
  </si>
  <si>
    <t>http://www.pressreader.com/usa/yachts-international</t>
  </si>
  <si>
    <t>Yachts International</t>
  </si>
  <si>
    <t>https://t.prcdn.co/img?cid=9flw&amp;date=20240201&amp;page=1&amp;scale=107</t>
  </si>
  <si>
    <t>http://www.pressreader.com/usa/writer-s-digest</t>
  </si>
  <si>
    <t>9FLW</t>
  </si>
  <si>
    <t>https://t.prcdn.co/img?cid=9flv&amp;date=20240301&amp;page=1&amp;scale=104</t>
  </si>
  <si>
    <t>http://www.pressreader.com/usa/world-coin-news</t>
  </si>
  <si>
    <t>Business  &amp; Current Affairs; History &amp; Science</t>
  </si>
  <si>
    <t>9FLV</t>
  </si>
  <si>
    <t>https://t.prcdn.co/img?cid=9gpm&amp;date=20230103&amp;page=1&amp;scale=104</t>
  </si>
  <si>
    <t>http://www.pressreader.com/usa/woodsmith</t>
  </si>
  <si>
    <t>Woodsmith</t>
  </si>
  <si>
    <t>9GPM</t>
  </si>
  <si>
    <t>https://t.prcdn.co/img?cid=9ljc&amp;date=20240301&amp;page=1&amp;scale=98</t>
  </si>
  <si>
    <t>http://www.pressreader.com/usa/woodshop-news</t>
  </si>
  <si>
    <t>Woodshop News</t>
  </si>
  <si>
    <t>9LJC</t>
  </si>
  <si>
    <t>https://t.prcdn.co/img?cid=9flu&amp;date=20240301&amp;page=1&amp;scale=104</t>
  </si>
  <si>
    <t>http://www.pressreader.com/usa/sports-collectors-digest</t>
  </si>
  <si>
    <t>9FLU</t>
  </si>
  <si>
    <t>https://t.prcdn.co/img?cid=9e93&amp;date=20240213&amp;page=1&amp;scale=98</t>
  </si>
  <si>
    <t>http://www.pressreader.com/usa/soundings</t>
  </si>
  <si>
    <t>Soundings</t>
  </si>
  <si>
    <t>https://t.prcdn.co/img?cid=9gy8&amp;date=20240305&amp;page=1&amp;scale=104</t>
  </si>
  <si>
    <t>http://www.pressreader.com/usa/shopnotes</t>
  </si>
  <si>
    <t>ShopNotes</t>
  </si>
  <si>
    <t>9GY8</t>
  </si>
  <si>
    <t>https://t.prcdn.co/img?cid=9e57&amp;date=20240312&amp;page=1&amp;scale=98</t>
  </si>
  <si>
    <t>http://www.pressreader.com/usa/sail</t>
  </si>
  <si>
    <t>SAIL</t>
  </si>
  <si>
    <t>https://t.prcdn.co/img?cid=9e56&amp;date=20240213&amp;page=1&amp;scale=98</t>
  </si>
  <si>
    <t>http://www.pressreader.com/usa/power-and-motor-yacht</t>
  </si>
  <si>
    <t>Power &amp; Motor Yacht</t>
  </si>
  <si>
    <t>https://t.prcdn.co/img?cid=9e0a&amp;date=20240201&amp;page=1&amp;scale=107</t>
  </si>
  <si>
    <t>http://www.pressreader.com/usa/popular-woodworking</t>
  </si>
  <si>
    <t>9E0A</t>
  </si>
  <si>
    <t>https://t.prcdn.co/img?cid=9e60&amp;date=20240213&amp;page=1&amp;scale=98</t>
  </si>
  <si>
    <t>http://www.pressreader.com/usa/passage-maker</t>
  </si>
  <si>
    <t>Passage Maker</t>
  </si>
  <si>
    <t>https://t.prcdn.co/img?cid=9e62&amp;date=20240213&amp;page=1&amp;scale=98</t>
  </si>
  <si>
    <t>http://www.pressreader.com/usa/old-house-journal</t>
  </si>
  <si>
    <t>Old House Journal</t>
  </si>
  <si>
    <t>https://t.prcdn.co/img?cid=9flt&amp;date=20240315&amp;page=1&amp;scale=104</t>
  </si>
  <si>
    <t>http://www.pressreader.com/usa/old-cars</t>
  </si>
  <si>
    <t>Semimonthly:1, 15</t>
  </si>
  <si>
    <t>Old Cars</t>
  </si>
  <si>
    <t>9FLT</t>
  </si>
  <si>
    <t>https://t.prcdn.co/img?cid=9fls&amp;date=20240312&amp;page=1&amp;scale=104</t>
  </si>
  <si>
    <t>http://www.pressreader.com/usa/numismatic-news</t>
  </si>
  <si>
    <t>Numismatic News</t>
  </si>
  <si>
    <t>9FLS</t>
  </si>
  <si>
    <t>https://t.prcdn.co/img?cid=9lzs&amp;date=20220801&amp;page=1&amp;scale=107</t>
  </si>
  <si>
    <t>http://www.pressreader.com/usa/military-vehicles</t>
  </si>
  <si>
    <t>Military Vehicles</t>
  </si>
  <si>
    <t>9LZS</t>
  </si>
  <si>
    <t>https://t.prcdn.co/img?cid=9lzr&amp;date=20240301&amp;page=1&amp;scale=104</t>
  </si>
  <si>
    <t>http://www.pressreader.com/usa/military-trader</t>
  </si>
  <si>
    <t>Military Trader</t>
  </si>
  <si>
    <t>9LZR</t>
  </si>
  <si>
    <t>https://t.prcdn.co/img?cid=9flr&amp;date=20240227&amp;page=1&amp;scale=101</t>
  </si>
  <si>
    <t>http://www.pressreader.com/usa/log-timber-home-living</t>
  </si>
  <si>
    <t>Home &amp; Garden; Design</t>
  </si>
  <si>
    <t>Log &amp; Timber Home Living</t>
  </si>
  <si>
    <t>9FLR</t>
  </si>
  <si>
    <t>https://t.prcdn.co/img?cid=9flq&amp;date=20240201&amp;page=1&amp;scale=107</t>
  </si>
  <si>
    <t>http://www.pressreader.com/usa/horticulture</t>
  </si>
  <si>
    <t>Horticulture</t>
  </si>
  <si>
    <t>9FLQ</t>
  </si>
  <si>
    <t>https://t.prcdn.co/img?cid=9lfu&amp;date=20240207&amp;page=1&amp;scale=104</t>
  </si>
  <si>
    <t>http://www.pressreader.com/usa/garden-gate</t>
  </si>
  <si>
    <t>Garden Gate</t>
  </si>
  <si>
    <t>9LFU</t>
  </si>
  <si>
    <t>https://t.prcdn.co/img?cid=9gpd&amp;date=20240312&amp;page=1&amp;scale=104</t>
  </si>
  <si>
    <t>http://www.pressreader.com/usa/cuisine-at-home</t>
  </si>
  <si>
    <t>Cuisine at Home</t>
  </si>
  <si>
    <t>9GPD</t>
  </si>
  <si>
    <t>https://t.prcdn.co/img?cid=9lfz&amp;date=20230601&amp;page=1&amp;scale=107</t>
  </si>
  <si>
    <t>http://www.pressreader.com/usa/coins</t>
  </si>
  <si>
    <t>Coins</t>
  </si>
  <si>
    <t>9LFZ</t>
  </si>
  <si>
    <t>https://t.prcdn.co/img?cid=9lfx&amp;date=20240301&amp;page=1&amp;scale=104</t>
  </si>
  <si>
    <t>http://www.pressreader.com/usa/bank-note-reporter</t>
  </si>
  <si>
    <t>Bank Note Reporter</t>
  </si>
  <si>
    <t>9LFX</t>
  </si>
  <si>
    <t>https://t.prcdn.co/img?cid=9lfw&amp;date=20240301&amp;page=1&amp;scale=104</t>
  </si>
  <si>
    <t>http://www.pressreader.com/usa/antique-trader</t>
  </si>
  <si>
    <t>History &amp; Science; Art</t>
  </si>
  <si>
    <t>Antique Trader</t>
  </si>
  <si>
    <t>9LFW</t>
  </si>
  <si>
    <t>https://t.prcdn.co/img?cid=9km5&amp;date=20231226&amp;page=1&amp;scale=92</t>
  </si>
  <si>
    <t>http://www.pressreader.com/usa/anglers-journal</t>
  </si>
  <si>
    <t>Boating; Outdoors</t>
  </si>
  <si>
    <t>Anglers Journal</t>
  </si>
  <si>
    <t>9KM5</t>
  </si>
  <si>
    <t>https://t.prcdn.co/img?cid=9851&amp;date=20240315&amp;page=1&amp;scale=75</t>
  </si>
  <si>
    <t>http://www.pressreader.com/usa/accuweather</t>
  </si>
  <si>
    <t>AccuWeather</t>
  </si>
  <si>
    <t>Accuweather</t>
  </si>
  <si>
    <t>https://t.prcdn.co/img?cid=9ht4&amp;date=20240325&amp;page=1&amp;scale=92</t>
  </si>
  <si>
    <t>http://www.pressreader.com/usa/womans-world</t>
  </si>
  <si>
    <t>9HT4</t>
  </si>
  <si>
    <t>https://t.prcdn.co/img?cid=9vyd&amp;date=20240325&amp;page=1&amp;scale=105</t>
  </si>
  <si>
    <t>http://www.pressreader.com/usa/us-weekly</t>
  </si>
  <si>
    <t>US Weekly</t>
  </si>
  <si>
    <t>9VYD</t>
  </si>
  <si>
    <t>https://t.prcdn.co/img?cid=9eba&amp;date=20220901&amp;page=1&amp;scale=104</t>
  </si>
  <si>
    <t>http://www.pressreader.com/usa/the-art-of-deception-id-magazine-9eba</t>
  </si>
  <si>
    <t>The Art of Deception – iD Magazine</t>
  </si>
  <si>
    <t>9EBA</t>
  </si>
  <si>
    <t>https://t.prcdn.co/img?cid=9ebb&amp;date=20221201&amp;page=1&amp;scale=102</t>
  </si>
  <si>
    <t>http://www.pressreader.com/usa/stream-9ebb</t>
  </si>
  <si>
    <t>Stream+</t>
  </si>
  <si>
    <t>9EBB</t>
  </si>
  <si>
    <t>https://t.prcdn.co/img?cid=9vy9&amp;date=20240325&amp;page=1&amp;scale=107</t>
  </si>
  <si>
    <t>http://www.pressreader.com/usa/star-usa</t>
  </si>
  <si>
    <t>Star (USA)</t>
  </si>
  <si>
    <t>9VY9</t>
  </si>
  <si>
    <t>https://t.prcdn.co/img?cid=9vye&amp;date=20231113&amp;page=1&amp;scale=162</t>
  </si>
  <si>
    <t>http://www.pressreader.com/usa/soap-opera-digest</t>
  </si>
  <si>
    <t>Soap Opera Digest</t>
  </si>
  <si>
    <t>9VYE</t>
  </si>
  <si>
    <t>https://t.prcdn.co/img?cid=9vyb&amp;date=20240325&amp;page=1&amp;scale=90</t>
  </si>
  <si>
    <t>http://www.pressreader.com/usa/national-enquirer</t>
  </si>
  <si>
    <t>9VYB</t>
  </si>
  <si>
    <t>https://t.prcdn.co/img?cid=9eb9&amp;date=20220601&amp;page=1&amp;scale=114</t>
  </si>
  <si>
    <t>http://www.pressreader.com/usa/marvels-of-the-mind-id-magazine-9eb9</t>
  </si>
  <si>
    <t>Marvels of the Mind – iD Magazine</t>
  </si>
  <si>
    <t>9EB9</t>
  </si>
  <si>
    <t>https://t.prcdn.co/img?cid=9ht3&amp;date=20240325&amp;page=1&amp;scale=107</t>
  </si>
  <si>
    <t>http://www.pressreader.com/usa/life-style-weekly</t>
  </si>
  <si>
    <t>Entertainment &amp; TV; Local Living</t>
  </si>
  <si>
    <t>9HT3</t>
  </si>
  <si>
    <t>https://t.prcdn.co/img?cid=9ht9&amp;date=20240101&amp;page=1&amp;scale=107</t>
  </si>
  <si>
    <t>http://www.pressreader.com/usa/j-14</t>
  </si>
  <si>
    <t>J-14</t>
  </si>
  <si>
    <t>9HT9</t>
  </si>
  <si>
    <t>https://t.prcdn.co/img?cid=9hq4&amp;date=20240325&amp;page=1&amp;scale=107</t>
  </si>
  <si>
    <t>http://www.pressreader.com/usa/in-touch-usa</t>
  </si>
  <si>
    <t>9HQ4</t>
  </si>
  <si>
    <t>https://t.prcdn.co/img?cid=9ht2&amp;date=20220301&amp;page=1&amp;scale=101</t>
  </si>
  <si>
    <t>http://www.pressreader.com/usa/id-magazine</t>
  </si>
  <si>
    <t>iD magazine</t>
  </si>
  <si>
    <t>9HT2</t>
  </si>
  <si>
    <t>https://t.prcdn.co/img?cid=9vyc&amp;date=20240325&amp;page=1&amp;scale=91</t>
  </si>
  <si>
    <t>http://www.pressreader.com/usa/globe</t>
  </si>
  <si>
    <t>Globe</t>
  </si>
  <si>
    <t>9VYC</t>
  </si>
  <si>
    <t>https://t.prcdn.co/img?cid=9ht8&amp;date=20240101&amp;page=1&amp;scale=104</t>
  </si>
  <si>
    <t>http://www.pressreader.com/usa/girls-world</t>
  </si>
  <si>
    <t>Irregular:6</t>
  </si>
  <si>
    <t>Girls' World</t>
  </si>
  <si>
    <t>9HT8</t>
  </si>
  <si>
    <t>https://t.prcdn.co/img?cid=9ht1&amp;date=20240325&amp;page=1&amp;scale=104</t>
  </si>
  <si>
    <t>http://www.pressreader.com/usa/first-for-women</t>
  </si>
  <si>
    <t>First For Women</t>
  </si>
  <si>
    <t>9HT1</t>
  </si>
  <si>
    <t>https://t.prcdn.co/img?cid=9eb6&amp;date=20221111&amp;page=1&amp;scale=102</t>
  </si>
  <si>
    <t>http://www.pressreader.com/usa/drew-9EB6</t>
  </si>
  <si>
    <t>Drew</t>
  </si>
  <si>
    <t>9EB6</t>
  </si>
  <si>
    <t>https://t.prcdn.co/img?cid=9eb8&amp;date=20221223&amp;page=1&amp;scale=102</t>
  </si>
  <si>
    <t>http://www.pressreader.com/usa/denise-austin-fit-over-50-9eb8</t>
  </si>
  <si>
    <t>9EB8</t>
  </si>
  <si>
    <t>https://t.prcdn.co/img?cid=9hsz&amp;date=20240325&amp;page=1&amp;scale=107</t>
  </si>
  <si>
    <t>http://www.pressreader.com/usa/closer-weekly</t>
  </si>
  <si>
    <t>Closer Weekly</t>
  </si>
  <si>
    <t>9HSZ</t>
  </si>
  <si>
    <t>https://t.prcdn.co/img?cid=9ht7&amp;date=20240506&amp;page=1&amp;scale=104</t>
  </si>
  <si>
    <t>http://www.pressreader.com/usa/celebrate-with-woman-s-world</t>
  </si>
  <si>
    <t>9HT7</t>
  </si>
  <si>
    <t>https://t.prcdn.co/img?cid=9ht6&amp;date=20240101&amp;page=1&amp;scale=92</t>
  </si>
  <si>
    <t>http://www.pressreader.com/usa/animal-tales</t>
  </si>
  <si>
    <t>9HT6</t>
  </si>
  <si>
    <t>https://t.prcdn.co/img?cid=9g0d&amp;date=20240315&amp;page=1&amp;scale=76</t>
  </si>
  <si>
    <t>http://www.pressreader.com/usa/yuma-sun-this-week</t>
  </si>
  <si>
    <t>This Week</t>
  </si>
  <si>
    <t>9G0D</t>
  </si>
  <si>
    <t>gb</t>
  </si>
  <si>
    <t>https://t.prcdn.co/img?cid=9bkt&amp;date=20240301&amp;page=1&amp;scale=101</t>
  </si>
  <si>
    <t>http://www.pressreader.com/uk/outdoor-swimmer-9bkt</t>
  </si>
  <si>
    <t>Outdoor Swimmer</t>
  </si>
  <si>
    <t>ZG Publishing</t>
  </si>
  <si>
    <t>United Kingdom</t>
  </si>
  <si>
    <t>9BKT</t>
  </si>
  <si>
    <t>https://t.prcdn.co/img?cid=9y2s&amp;date=20240227&amp;page=1&amp;scale=100</t>
  </si>
  <si>
    <t>http://www.pressreader.com/uk/imperium-9Y2S</t>
  </si>
  <si>
    <t>Automotive; For Men; Fashion; Travel &amp; Culture; For Women</t>
  </si>
  <si>
    <t>IMPERIUM</t>
  </si>
  <si>
    <t>Xanadu Luxury Group</t>
  </si>
  <si>
    <t>9Y2S</t>
  </si>
  <si>
    <t>https://t.prcdn.co/img?cid=9glc&amp;date=20240314&amp;page=1&amp;scale=78</t>
  </si>
  <si>
    <t>http://www.pressreader.com/uk/the-oban-times</t>
  </si>
  <si>
    <t>The Oban Times</t>
  </si>
  <si>
    <t>Wyvex Media</t>
  </si>
  <si>
    <t>9GLC</t>
  </si>
  <si>
    <t>https://t.prcdn.co/img?cid=9gla&amp;date=20240315&amp;page=1&amp;scale=78</t>
  </si>
  <si>
    <t>http://www.pressreader.com/uk/the-arran-banner</t>
  </si>
  <si>
    <t>The Arran Banner</t>
  </si>
  <si>
    <t>9GLA</t>
  </si>
  <si>
    <t>https://t.prcdn.co/img?cid=9a13&amp;date=20240305&amp;page=1&amp;scale=101</t>
  </si>
  <si>
    <t>http://www.pressreader.com/uk/scottish-field</t>
  </si>
  <si>
    <t>Scottish Field</t>
  </si>
  <si>
    <t>9A13</t>
  </si>
  <si>
    <t>https://t.prcdn.co/img?cid=9gl6&amp;date=20240313&amp;page=1&amp;scale=101</t>
  </si>
  <si>
    <t>http://www.pressreader.com/uk/fish-farmer</t>
  </si>
  <si>
    <t>Fish Farmer</t>
  </si>
  <si>
    <t>9GL6</t>
  </si>
  <si>
    <t>https://t.prcdn.co/img?cid=9glb&amp;date=20240315&amp;page=1&amp;scale=77</t>
  </si>
  <si>
    <t>http://www.pressreader.com/uk/campbeltown-courier</t>
  </si>
  <si>
    <t>Campbeltown Courier</t>
  </si>
  <si>
    <t>9GLB</t>
  </si>
  <si>
    <t>https://t.prcdn.co/img?cid=9gl9&amp;date=20240315&amp;page=1&amp;scale=77</t>
  </si>
  <si>
    <t>http://www.pressreader.com/uk/argyllshire-advertiser</t>
  </si>
  <si>
    <t>Argyllshire Advertiser</t>
  </si>
  <si>
    <t>9GL9</t>
  </si>
  <si>
    <t>https://t.prcdn.co/img?cid=9yyf&amp;date=20220105&amp;page=1&amp;scale=100</t>
  </si>
  <si>
    <t>http://www.pressreader.com/uk/wilder-magazine</t>
  </si>
  <si>
    <t>Sports; Travel &amp; Culture</t>
  </si>
  <si>
    <t>Wilder Magazine</t>
  </si>
  <si>
    <t>Wilder Magazine Limited</t>
  </si>
  <si>
    <t>9YYF</t>
  </si>
  <si>
    <t>https://t.prcdn.co/img?cid=9vsp&amp;date=20240301&amp;page=1&amp;scale=100</t>
  </si>
  <si>
    <t>http://www.pressreader.com/uk/bike-magazine</t>
  </si>
  <si>
    <t>Sports; For Women</t>
  </si>
  <si>
    <t>9VSP</t>
  </si>
  <si>
    <t>https://t.prcdn.co/img?cid=9bmb&amp;date=20231214&amp;page=1&amp;scale=100</t>
  </si>
  <si>
    <t>http://www.pressreader.com/uk/the-kite-magazine-9bmb</t>
  </si>
  <si>
    <t>TheKiteMag</t>
  </si>
  <si>
    <t>Water Born Media</t>
  </si>
  <si>
    <t>9BMB</t>
  </si>
  <si>
    <t>https://t.prcdn.co/img?cid=9bmc&amp;date=20240305&amp;page=1&amp;scale=100</t>
  </si>
  <si>
    <t>http://www.pressreader.com/uk/foiling-magazine-9BMC</t>
  </si>
  <si>
    <t>Foiling Magazine</t>
  </si>
  <si>
    <t>9BMC</t>
  </si>
  <si>
    <t>https://t.prcdn.co/img?cid=9abw&amp;date=20240307&amp;page=1&amp;scale=101</t>
  </si>
  <si>
    <t>http://www.pressreader.com/uk/your-dog</t>
  </si>
  <si>
    <t>9ABW</t>
  </si>
  <si>
    <t>https://t.prcdn.co/img?cid=9abv&amp;date=20231109&amp;page=1&amp;scale=142</t>
  </si>
  <si>
    <t>http://www.pressreader.com/uk/your-cat</t>
  </si>
  <si>
    <t>9ABV</t>
  </si>
  <si>
    <t>https://t.prcdn.co/img?cid=9aau&amp;date=20240307&amp;page=1&amp;scale=104</t>
  </si>
  <si>
    <t>http://www.pressreader.com/uk/writing-magazine</t>
  </si>
  <si>
    <t>9AAU</t>
  </si>
  <si>
    <t>https://t.prcdn.co/img?cid=9abn&amp;date=20240229&amp;page=1&amp;scale=101</t>
  </si>
  <si>
    <t>http://www.pressreader.com/uk/what-motorhome</t>
  </si>
  <si>
    <t>What Motorhome</t>
  </si>
  <si>
    <t>9ABN</t>
  </si>
  <si>
    <t>https://t.prcdn.co/img?cid=saxh&amp;date=20231208&amp;page=1&amp;scale=100</t>
  </si>
  <si>
    <t>http://www.pressreader.com/uk/victoria-cross</t>
  </si>
  <si>
    <t>SAXH</t>
  </si>
  <si>
    <t>https://t.prcdn.co/img?cid=9abe&amp;date=20240126&amp;page=1&amp;scale=101</t>
  </si>
  <si>
    <t>http://www.pressreader.com/uk/traction</t>
  </si>
  <si>
    <t>Traction</t>
  </si>
  <si>
    <t>9ABE</t>
  </si>
  <si>
    <t>https://t.prcdn.co/img?cid=ebtx&amp;date=20230503&amp;page=1&amp;scale=101</t>
  </si>
  <si>
    <t>http://www.pressreader.com/uk/toy-collectors-price-guide</t>
  </si>
  <si>
    <t>Toy Collectors Price Guide</t>
  </si>
  <si>
    <t>EBTX</t>
  </si>
  <si>
    <t>https://t.prcdn.co/img?cid=9aat&amp;date=20240216&amp;page=1&amp;scale=104</t>
  </si>
  <si>
    <t>http://www.pressreader.com/uk/the-artist</t>
  </si>
  <si>
    <t>The Artist</t>
  </si>
  <si>
    <t>9AAT</t>
  </si>
  <si>
    <t>https://t.prcdn.co/img?cid=9aar&amp;date=20231003&amp;page=1&amp;scale=101</t>
  </si>
  <si>
    <t>http://www.pressreader.com/uk/the-armourer</t>
  </si>
  <si>
    <t>The Armourer</t>
  </si>
  <si>
    <t>9AAR</t>
  </si>
  <si>
    <t>https://t.prcdn.co/img?cid=9aaq&amp;date=20240223&amp;page=1&amp;scale=105</t>
  </si>
  <si>
    <t>http://www.pressreader.com/uk/tabletop-gaming</t>
  </si>
  <si>
    <t>9AAQ</t>
  </si>
  <si>
    <t>https://t.prcdn.co/img?cid=9abl&amp;date=20240125&amp;page=1&amp;scale=101</t>
  </si>
  <si>
    <t>http://www.pressreader.com/uk/stitch</t>
  </si>
  <si>
    <t>Stitch</t>
  </si>
  <si>
    <t>9ABL</t>
  </si>
  <si>
    <t>https://t.prcdn.co/img?cid=9abd&amp;date=20240308&amp;page=1&amp;scale=101</t>
  </si>
  <si>
    <t>http://www.pressreader.com/uk/stamp-collector</t>
  </si>
  <si>
    <t>Stamp Collector</t>
  </si>
  <si>
    <t>9ABD</t>
  </si>
  <si>
    <t>https://t.prcdn.co/img?cid=ebtw&amp;date=20230502&amp;page=1&amp;scale=111</t>
  </si>
  <si>
    <t>http://www.pressreader.com/uk/ramsay-s-british-diecast-catalogue</t>
  </si>
  <si>
    <t>Ramsay’s British Diecast Catalogue</t>
  </si>
  <si>
    <t>EBTW</t>
  </si>
  <si>
    <t>https://t.prcdn.co/img?cid=9aaj&amp;date=20240314&amp;page=1&amp;scale=101</t>
  </si>
  <si>
    <t>http://www.pressreader.com/uk/practical-wireless</t>
  </si>
  <si>
    <t>9AAJ</t>
  </si>
  <si>
    <t>https://t.prcdn.co/img?cid=9abu&amp;date=20240215&amp;page=1&amp;scale=101</t>
  </si>
  <si>
    <t>http://www.pressreader.com/uk/practical-fishkeeping</t>
  </si>
  <si>
    <t>Practical Fishkeeping</t>
  </si>
  <si>
    <t>9ABU</t>
  </si>
  <si>
    <t>https://t.prcdn.co/img?cid=9abc&amp;date=20240315&amp;page=1&amp;scale=101</t>
  </si>
  <si>
    <t>http://www.pressreader.com/uk/pianist</t>
  </si>
  <si>
    <t>Crafts &amp; Hobbies; Art</t>
  </si>
  <si>
    <t>Pianist</t>
  </si>
  <si>
    <t>9ABC</t>
  </si>
  <si>
    <t>https://t.prcdn.co/img?cid=9abs&amp;date=20240209&amp;page=1&amp;scale=101</t>
  </si>
  <si>
    <t>http://www.pressreader.com/uk/park-holiday-home-inspiration</t>
  </si>
  <si>
    <t>Park &amp; Holiday Home Inspiration</t>
  </si>
  <si>
    <t>9ABS</t>
  </si>
  <si>
    <t>https://t.prcdn.co/img?cid=9abk&amp;date=20220811&amp;page=1&amp;scale=101</t>
  </si>
  <si>
    <t>http://www.pressreader.com/uk/parchment-craft</t>
  </si>
  <si>
    <t>Parchment Craft</t>
  </si>
  <si>
    <t>9ABK</t>
  </si>
  <si>
    <t>https://t.prcdn.co/img?cid=9abb&amp;date=20240223&amp;page=1&amp;scale=101</t>
  </si>
  <si>
    <t>http://www.pressreader.com/uk/narrow-gauge-world</t>
  </si>
  <si>
    <t>Narrow Gauge World</t>
  </si>
  <si>
    <t>9ABB</t>
  </si>
  <si>
    <t>https://t.prcdn.co/img?cid=9abm&amp;date=20240229&amp;page=1&amp;scale=101</t>
  </si>
  <si>
    <t>http://www.pressreader.com/uk/mmm-the-motorhomers-magazine</t>
  </si>
  <si>
    <t>MMM The Motorhomers' Magazine</t>
  </si>
  <si>
    <t>9ABM</t>
  </si>
  <si>
    <t>https://t.prcdn.co/img?cid=9aan&amp;date=20240308&amp;page=1&amp;scale=101</t>
  </si>
  <si>
    <t>http://www.pressreader.com/uk/miniature-wargames</t>
  </si>
  <si>
    <t>Miniature Wargames</t>
  </si>
  <si>
    <t>9AAN</t>
  </si>
  <si>
    <t>https://t.prcdn.co/img?cid=ebtz&amp;date=20230505&amp;page=1&amp;scale=101</t>
  </si>
  <si>
    <t>http://www.pressreader.com/uk/military-collectables-of-wwi</t>
  </si>
  <si>
    <t>Military Collectables of WWI</t>
  </si>
  <si>
    <t>EBTZ</t>
  </si>
  <si>
    <t>https://t.prcdn.co/img?cid=9abj&amp;date=20220818&amp;page=1&amp;scale=101</t>
  </si>
  <si>
    <t>http://www.pressreader.com/uk/making-cards-papercraft</t>
  </si>
  <si>
    <t>Making Cards &amp; Papercraft</t>
  </si>
  <si>
    <t>9ABJ</t>
  </si>
  <si>
    <t>https://t.prcdn.co/img?cid=258e&amp;date=20230215&amp;page=1&amp;scale=101</t>
  </si>
  <si>
    <t>http://www.pressreader.com/uk/luftwaffe-over-britain-1939-45</t>
  </si>
  <si>
    <t>Luftwaffe Over Britain 1939-45</t>
  </si>
  <si>
    <t>258E</t>
  </si>
  <si>
    <t>https://t.prcdn.co/img?cid=9aas&amp;date=20240216&amp;page=1&amp;scale=100</t>
  </si>
  <si>
    <t>http://www.pressreader.com/uk/leisure-painter</t>
  </si>
  <si>
    <t>Leisure Painter</t>
  </si>
  <si>
    <t>9AAS</t>
  </si>
  <si>
    <t>https://t.prcdn.co/img?cid=9gcv&amp;date=20240102&amp;page=1&amp;scale=100</t>
  </si>
  <si>
    <t>http://www.pressreader.com/uk/land-rover-monthly</t>
  </si>
  <si>
    <t>Land Rover Monthly</t>
  </si>
  <si>
    <t>9GCV</t>
  </si>
  <si>
    <t>https://t.prcdn.co/img?cid=ebvj&amp;date=20231219&amp;page=1&amp;scale=101</t>
  </si>
  <si>
    <t>http://www.pressreader.com/uk/land-rover-life</t>
  </si>
  <si>
    <t>Land Rover Life</t>
  </si>
  <si>
    <t>EBVJ</t>
  </si>
  <si>
    <t>https://t.prcdn.co/img?cid=9aam&amp;date=20231220&amp;page=1&amp;scale=100</t>
  </si>
  <si>
    <t>http://www.pressreader.com/uk/iron-cross</t>
  </si>
  <si>
    <t>9AAM</t>
  </si>
  <si>
    <t>https://t.prcdn.co/img?cid=ebu1&amp;date=20230505&amp;page=1&amp;scale=101</t>
  </si>
  <si>
    <t>http://www.pressreader.com/uk/inside-hitler-s-third-reich</t>
  </si>
  <si>
    <t>Inside Hitler’s Third Reich</t>
  </si>
  <si>
    <t>EBU1</t>
  </si>
  <si>
    <t>https://t.prcdn.co/img?cid=9aba&amp;date=20240228&amp;page=1&amp;scale=113</t>
  </si>
  <si>
    <t>http://www.pressreader.com/uk/history-scotland</t>
  </si>
  <si>
    <t>History Scotland</t>
  </si>
  <si>
    <t>9ABA</t>
  </si>
  <si>
    <t>https://t.prcdn.co/img?cid=9aaz&amp;date=20240215&amp;page=1&amp;scale=101</t>
  </si>
  <si>
    <t>http://www.pressreader.com/uk/garden-rail</t>
  </si>
  <si>
    <t>Garden Rail</t>
  </si>
  <si>
    <t>9AAZ</t>
  </si>
  <si>
    <t>https://t.prcdn.co/img?cid=9aay&amp;date=20240209&amp;page=1&amp;scale=101</t>
  </si>
  <si>
    <t>http://www.pressreader.com/uk/family-tree</t>
  </si>
  <si>
    <t>Family Tree</t>
  </si>
  <si>
    <t>9AAY</t>
  </si>
  <si>
    <t>https://t.prcdn.co/img?cid=9aax&amp;date=20240215&amp;page=1&amp;scale=101</t>
  </si>
  <si>
    <t>http://www.pressreader.com/uk/engineering-in-miniature</t>
  </si>
  <si>
    <t>Engineering in Miniature</t>
  </si>
  <si>
    <t>9AAX</t>
  </si>
  <si>
    <t>https://t.prcdn.co/img?cid=ebty&amp;date=20230428&amp;page=1&amp;scale=92</t>
  </si>
  <si>
    <t>http://www.pressreader.com/uk/ebuys</t>
  </si>
  <si>
    <t>Ebuys</t>
  </si>
  <si>
    <t>EBTY</t>
  </si>
  <si>
    <t>https://t.prcdn.co/img?cid=9abh&amp;date=20231123&amp;page=1&amp;scale=100</t>
  </si>
  <si>
    <t>http://www.pressreader.com/uk/dolls-house-miniature-scene</t>
  </si>
  <si>
    <t>Dolls House &amp; Miniature Scene</t>
  </si>
  <si>
    <t>9ABH</t>
  </si>
  <si>
    <t>https://t.prcdn.co/img?cid=9aal&amp;date=20240301&amp;page=1&amp;scale=100</t>
  </si>
  <si>
    <t>http://www.pressreader.com/uk/diecast-collector</t>
  </si>
  <si>
    <t>Diecast Collector</t>
  </si>
  <si>
    <t>9AAL</t>
  </si>
  <si>
    <t>https://t.prcdn.co/img?cid=9a05&amp;date=20240220&amp;page=1&amp;scale=100</t>
  </si>
  <si>
    <t>http://www.pressreader.com/australia/cross-stitcher</t>
  </si>
  <si>
    <t>9A05</t>
  </si>
  <si>
    <t>https://t.prcdn.co/img?cid=9aak&amp;date=20240315&amp;page=1&amp;scale=101</t>
  </si>
  <si>
    <t>http://www.pressreader.com/uk/collectors-gazette</t>
  </si>
  <si>
    <t>Collectors Gazette</t>
  </si>
  <si>
    <t>9AAK</t>
  </si>
  <si>
    <t>https://t.prcdn.co/img?cid=9aaw&amp;date=20240223&amp;page=1&amp;scale=101</t>
  </si>
  <si>
    <t>http://www.pressreader.com/uk/coin-collector</t>
  </si>
  <si>
    <t>Coin Collector</t>
  </si>
  <si>
    <t>9AAW</t>
  </si>
  <si>
    <t>https://t.prcdn.co/img?cid=9abp&amp;date=20240306&amp;page=1&amp;scale=101</t>
  </si>
  <si>
    <t>http://www.pressreader.com/uk/caravan</t>
  </si>
  <si>
    <t>Caravan</t>
  </si>
  <si>
    <t>9ABP</t>
  </si>
  <si>
    <t>https://t.prcdn.co/img?cid=9abr&amp;date=20240215&amp;page=1&amp;scale=101</t>
  </si>
  <si>
    <t>http://www.pressreader.com/uk/camping</t>
  </si>
  <si>
    <t>Camping</t>
  </si>
  <si>
    <t>9ABR</t>
  </si>
  <si>
    <t>https://t.prcdn.co/img?cid=9abq&amp;date=20240215&amp;page=1&amp;scale=101</t>
  </si>
  <si>
    <t>http://www.pressreader.com/uk/campervan</t>
  </si>
  <si>
    <t>Campervan</t>
  </si>
  <si>
    <t>9ABQ</t>
  </si>
  <si>
    <t>https://t.prcdn.co/img?cid=9aav&amp;date=20240223&amp;page=1&amp;scale=101</t>
  </si>
  <si>
    <t>http://www.pressreader.com/uk/british-railway-modelling-brm</t>
  </si>
  <si>
    <t>British Railway Modelling (BRM)</t>
  </si>
  <si>
    <t>9AAV</t>
  </si>
  <si>
    <t>https://t.prcdn.co/img?cid=9aah&amp;date=20240222&amp;page=1&amp;scale=101</t>
  </si>
  <si>
    <t>http://www.pressreader.com/uk/birdwatch</t>
  </si>
  <si>
    <t>Birdwatch</t>
  </si>
  <si>
    <t>9AAH</t>
  </si>
  <si>
    <t>https://t.prcdn.co/img?cid=257v&amp;date=20231013&amp;page=1&amp;scale=101</t>
  </si>
  <si>
    <t>http://www.pressreader.com/uk/bird-id-photo-guides</t>
  </si>
  <si>
    <t>Bird ID Photo Guides</t>
  </si>
  <si>
    <t>257V</t>
  </si>
  <si>
    <t>https://t.prcdn.co/img?cid=258d&amp;date=20230201&amp;page=1&amp;scale=101</t>
  </si>
  <si>
    <t>http://www.pressreader.com/uk/battleships-of-wwii</t>
  </si>
  <si>
    <t>Battleships of WWII</t>
  </si>
  <si>
    <t>258D</t>
  </si>
  <si>
    <t>https://t.prcdn.co/img?cid=9abf&amp;date=20220901&amp;page=1&amp;scale=100</t>
  </si>
  <si>
    <t>http://www.pressreader.com/uk/baking-heaven</t>
  </si>
  <si>
    <t>Baking Heaven</t>
  </si>
  <si>
    <t>9ABF</t>
  </si>
  <si>
    <t>https://t.prcdn.co/img?cid=257t&amp;date=20230907&amp;page=1&amp;scale=101</t>
  </si>
  <si>
    <t>http://www.pressreader.com/uk/bake-decorate</t>
  </si>
  <si>
    <t>Bake &amp; Decorate</t>
  </si>
  <si>
    <t>257T</t>
  </si>
  <si>
    <t>https://t.prcdn.co/img?cid=eab5&amp;date=20240201&amp;page=1&amp;scale=99</t>
  </si>
  <si>
    <t>http://www.pressreader.com/uk/wanderlust-uk</t>
  </si>
  <si>
    <t>Wanderlust Travel Magazine (UK)</t>
  </si>
  <si>
    <t>Wanderlust Travel Media</t>
  </si>
  <si>
    <t>EAB5</t>
  </si>
  <si>
    <t>https://t.prcdn.co/img?cid=36gf&amp;date=20240201&amp;page=1&amp;scale=162</t>
  </si>
  <si>
    <t>http://www.pressreader.com/australia/reader-s-digest-uk</t>
  </si>
  <si>
    <t>Crafts &amp; Hobbies; For Men; Travel &amp; Culture; For Women; Food &amp; Drinks ; Home &amp; Garden; Health &amp; Fitness</t>
  </si>
  <si>
    <t>Vivat Direct</t>
  </si>
  <si>
    <t>36GF</t>
  </si>
  <si>
    <t>https://t.prcdn.co/img?cid=9ywd&amp;date=20210930&amp;page=1&amp;scale=101</t>
  </si>
  <si>
    <t>http://www.pressreader.com/uk/unforgettable-travel-magazine-9ywd</t>
  </si>
  <si>
    <t>Unforgettable Travel Magazine</t>
  </si>
  <si>
    <t>Unforgettable Travel Company</t>
  </si>
  <si>
    <t>9YWD</t>
  </si>
  <si>
    <t>https://t.prcdn.co/img?cid=9j1a&amp;date=20230906&amp;page=1&amp;scale=100</t>
  </si>
  <si>
    <t>http://www.pressreader.com/uk/cruise-ferry-review</t>
  </si>
  <si>
    <t>Cruise &amp; Ferry Review</t>
  </si>
  <si>
    <t>Tudor Rose</t>
  </si>
  <si>
    <t>9J1A</t>
  </si>
  <si>
    <t>https://t.prcdn.co/img?cid=9lzp&amp;date=20220425&amp;page=1&amp;scale=100</t>
  </si>
  <si>
    <t>http://www.pressreader.com/uk/well-connected</t>
  </si>
  <si>
    <t>Business  &amp; Current Affairs; Local Living</t>
  </si>
  <si>
    <t>Well Connected</t>
  </si>
  <si>
    <t>Titanic Hotel Liverpool</t>
  </si>
  <si>
    <t>9LZP</t>
  </si>
  <si>
    <t>https://t.prcdn.co/img?cid=9yq8&amp;date=20240101&amp;page=1&amp;scale=74</t>
  </si>
  <si>
    <t>http://www.pressreader.com/uk/the-navigator</t>
  </si>
  <si>
    <t>The Navigator</t>
  </si>
  <si>
    <t>9YQ8</t>
  </si>
  <si>
    <t>https://t.prcdn.co/img?cid=351t&amp;date=20220501&amp;page=1&amp;scale=126</t>
  </si>
  <si>
    <t>http://www.pressreader.com/uk/the-art-form</t>
  </si>
  <si>
    <t>The-Art-Form</t>
  </si>
  <si>
    <t>351T</t>
  </si>
  <si>
    <t>https://t.prcdn.co/img?cid=34kl&amp;date=20240314&amp;page=1&amp;scale=74</t>
  </si>
  <si>
    <t>http://www.pressreader.com/uk/wokingham-today</t>
  </si>
  <si>
    <t>Wokingham Today</t>
  </si>
  <si>
    <t>The Wokingham Paper</t>
  </si>
  <si>
    <t>34KL</t>
  </si>
  <si>
    <t>https://t.prcdn.co/img?cid=9780&amp;date=20240314&amp;page=1&amp;scale=74</t>
  </si>
  <si>
    <t>http://www.pressreader.com/uk/reading-today</t>
  </si>
  <si>
    <t>Reading Today</t>
  </si>
  <si>
    <t>https://t.prcdn.co/img?cid=9lv3&amp;date=20231218&amp;page=1&amp;scale=100</t>
  </si>
  <si>
    <t>http://www.pressreader.com/uk/the-superyacht-report-9lv3</t>
  </si>
  <si>
    <t>The Superyacht Report</t>
  </si>
  <si>
    <t>The Superyacht Group</t>
  </si>
  <si>
    <t>9LV3</t>
  </si>
  <si>
    <t>https://t.prcdn.co/img?cid=9bha&amp;date=20240208&amp;page=1&amp;scale=100</t>
  </si>
  <si>
    <t>http://www.pressreader.com/uk/the-rake-uk</t>
  </si>
  <si>
    <t>The Rake (UK)</t>
  </si>
  <si>
    <t>The Rake</t>
  </si>
  <si>
    <t>9BHA</t>
  </si>
  <si>
    <t>https://t.prcdn.co/img?cid=9hvc&amp;date=20240101&amp;page=1&amp;scale=96</t>
  </si>
  <si>
    <t>http://www.pressreader.com/international/the-luxury-network-magazine</t>
  </si>
  <si>
    <t>9HVC</t>
  </si>
  <si>
    <t>https://t.prcdn.co/img?cid=9ga4&amp;date=20240201&amp;page=1&amp;scale=140</t>
  </si>
  <si>
    <t>http://www.pressreader.com/uk/the-london-magazine</t>
  </si>
  <si>
    <t>The London Magazine</t>
  </si>
  <si>
    <t>9GA4</t>
  </si>
  <si>
    <t>https://t.prcdn.co/img?cid=9yn3&amp;date=20240301&amp;page=1&amp;scale=75</t>
  </si>
  <si>
    <t>http://www.pressreader.com/uk/the-lady</t>
  </si>
  <si>
    <t>The Lady</t>
  </si>
  <si>
    <t>9YN3</t>
  </si>
  <si>
    <t>https://t.prcdn.co/img?cid=1307&amp;date=20240315&amp;page=1&amp;scale=76</t>
  </si>
  <si>
    <t>http://www.pressreader.com/uk/the-jewish-chronicle</t>
  </si>
  <si>
    <t>https://t.prcdn.co/img?cid=9wtk&amp;date=20240301&amp;page=1&amp;scale=81</t>
  </si>
  <si>
    <t>http://www.pressreader.com/uk/the-edinburgh-reporter</t>
  </si>
  <si>
    <t>The Edinburgh Reporter</t>
  </si>
  <si>
    <t>9WTK</t>
  </si>
  <si>
    <t>https://t.prcdn.co/img?cid=9y4c&amp;date=20231201&amp;page=1&amp;scale=77</t>
  </si>
  <si>
    <t>http://www.pressreader.com/uk/the-eco-news-for-kids</t>
  </si>
  <si>
    <t>Children &amp; Tweens; Outdoors</t>
  </si>
  <si>
    <t>The Eco News for Kids</t>
  </si>
  <si>
    <t>The Eco News Ltd</t>
  </si>
  <si>
    <t>9Y4C</t>
  </si>
  <si>
    <t>https://t.prcdn.co/img?cid=9y3y&amp;date=20231201&amp;page=1&amp;scale=77</t>
  </si>
  <si>
    <t>http://www.pressreader.com/uk/the-eco-news</t>
  </si>
  <si>
    <t>The Eco News</t>
  </si>
  <si>
    <t>9Y3Y</t>
  </si>
  <si>
    <t>https://t.prcdn.co/img?cid=8871&amp;date=20240315&amp;page=1&amp;scale=80</t>
  </si>
  <si>
    <t>http://www.pressreader.com/uk/the-church-of-england</t>
  </si>
  <si>
    <t>The Church of England</t>
  </si>
  <si>
    <t>https://t.prcdn.co/img?cid=9zz3&amp;date=20240315&amp;page=1&amp;scale=58</t>
  </si>
  <si>
    <t>http://www.pressreader.com/uk/barnsley-chronicle-9ZZ3</t>
  </si>
  <si>
    <t>Barnsley Chronicle</t>
  </si>
  <si>
    <t>The Barnsley Chronicle (UK)</t>
  </si>
  <si>
    <t>9ZZ3</t>
  </si>
  <si>
    <t>https://t.prcdn.co/img?cid=9bju&amp;date=20240108&amp;page=1&amp;scale=100</t>
  </si>
  <si>
    <t>http://www.pressreader.com/uk/taxipoint</t>
  </si>
  <si>
    <t>TaxiPoint</t>
  </si>
  <si>
    <t>Taxipoint</t>
  </si>
  <si>
    <t>9BJU</t>
  </si>
  <si>
    <t>https://t.prcdn.co/img?cid=sghk&amp;date=20231101&amp;page=1&amp;scale=100</t>
  </si>
  <si>
    <t>http://www.pressreader.com/uk/geographical</t>
  </si>
  <si>
    <t>Travel &amp; Culture; History &amp; Science; Outdoors</t>
  </si>
  <si>
    <t>SGHK</t>
  </si>
  <si>
    <t>https://t.prcdn.co/img?cid=sghl&amp;date=20200801&amp;page=1&amp;scale=100</t>
  </si>
  <si>
    <t>http://www.pressreader.com/uk/dive</t>
  </si>
  <si>
    <t>Dive</t>
  </si>
  <si>
    <t>SGHL</t>
  </si>
  <si>
    <t>https://t.prcdn.co/img?cid=f59g&amp;date=20240306&amp;page=1&amp;scale=100</t>
  </si>
  <si>
    <t>http://www.pressreader.com/uk/storytime</t>
  </si>
  <si>
    <t>Storytime</t>
  </si>
  <si>
    <t>Storytime Magazine Ltd</t>
  </si>
  <si>
    <t>F59G</t>
  </si>
  <si>
    <t>https://t.prcdn.co/img?cid=9lzn&amp;date=20230701&amp;page=1&amp;scale=105</t>
  </si>
  <si>
    <t>http://www.pressreader.com/uk/sekka</t>
  </si>
  <si>
    <t>Sekka</t>
  </si>
  <si>
    <t>Sekka Ltd.</t>
  </si>
  <si>
    <t>9LZN</t>
  </si>
  <si>
    <t>https://t.prcdn.co/img?cid=24bc&amp;date=20240301&amp;page=1&amp;scale=98</t>
  </si>
  <si>
    <t>http://www.pressreader.com/uk/scan-magazine</t>
  </si>
  <si>
    <t>24BC</t>
  </si>
  <si>
    <t>https://t.prcdn.co/img?cid=24bd&amp;date=20240301&amp;page=1&amp;scale=98</t>
  </si>
  <si>
    <t>http://www.pressreader.com/uk/discover-germany-switzerland-austria</t>
  </si>
  <si>
    <t>English; German</t>
  </si>
  <si>
    <t>Discover Germany, Switzerland &amp; Austria</t>
  </si>
  <si>
    <t>24BD</t>
  </si>
  <si>
    <t>https://t.prcdn.co/img?cid=9xyq&amp;date=20220801&amp;page=1&amp;scale=99</t>
  </si>
  <si>
    <t>http://www.pressreader.com/uk/discover-cleantech</t>
  </si>
  <si>
    <t>Discover Cleantech</t>
  </si>
  <si>
    <t>9XYQ</t>
  </si>
  <si>
    <t>https://t.prcdn.co/img?cid=24be&amp;date=20231001&amp;page=1&amp;scale=98</t>
  </si>
  <si>
    <t>http://www.pressreader.com/uk/discover-benelux</t>
  </si>
  <si>
    <t>Discover Benelux</t>
  </si>
  <si>
    <t>24BE</t>
  </si>
  <si>
    <t>https://t.prcdn.co/img?cid=24bf&amp;date=20210601&amp;page=1&amp;scale=118</t>
  </si>
  <si>
    <t>http://www.pressreader.com/uk/a-weekend-in</t>
  </si>
  <si>
    <t>A weekend in…</t>
  </si>
  <si>
    <t>24BF</t>
  </si>
  <si>
    <t>https://t.prcdn.co/img?cid=357a&amp;date=20240301&amp;page=1&amp;scale=105</t>
  </si>
  <si>
    <t>http://www.pressreader.com/uk/saga-magazine</t>
  </si>
  <si>
    <t>Saga Magazine</t>
  </si>
  <si>
    <t>Saga Publishing Limited</t>
  </si>
  <si>
    <t>357A</t>
  </si>
  <si>
    <t>https://t.prcdn.co/img?cid=9ws4&amp;date=20181214&amp;page=1&amp;scale=100</t>
  </si>
  <si>
    <t>http://www.pressreader.com/uk/russian-roulette</t>
  </si>
  <si>
    <t>Russian Roulette</t>
  </si>
  <si>
    <t>9WS4</t>
  </si>
  <si>
    <t>https://t.prcdn.co/img?cid=9lfg&amp;date=20240309&amp;page=1&amp;scale=78</t>
  </si>
  <si>
    <t>http://www.pressreader.com/uk/western-mail-weekend</t>
  </si>
  <si>
    <t>9LFG</t>
  </si>
  <si>
    <t>https://t.prcdn.co/img?cid=6390&amp;date=20240310&amp;page=1&amp;scale=81</t>
  </si>
  <si>
    <t>http://www.pressreader.com/uk/sunday-sun-7-days</t>
  </si>
  <si>
    <t>7 Days</t>
  </si>
  <si>
    <t>https://t.prcdn.co/img?cid=9gw1&amp;date=20240303&amp;page=1&amp;scale=104</t>
  </si>
  <si>
    <t>http://www.pressreader.com/uk/sunday-express-s</t>
  </si>
  <si>
    <t>S</t>
  </si>
  <si>
    <t>9GW1</t>
  </si>
  <si>
    <t>https://t.prcdn.co/img?cid=9d12&amp;date=20240313&amp;page=1&amp;scale=78</t>
  </si>
  <si>
    <t>http://www.pressreader.com/uk/wishaw-press</t>
  </si>
  <si>
    <t>9D12</t>
  </si>
  <si>
    <t>https://t.prcdn.co/img?cid=9vwf&amp;date=20240309&amp;page=1&amp;scale=78</t>
  </si>
  <si>
    <t>http://www.pressreader.com/uk/western-morning-news-saturday</t>
  </si>
  <si>
    <t>9VWF</t>
  </si>
  <si>
    <t>https://t.prcdn.co/img?cid=9vwe&amp;date=20240315&amp;page=1&amp;scale=78</t>
  </si>
  <si>
    <t>http://www.pressreader.com/uk/western-morning-news</t>
  </si>
  <si>
    <t>9VWE</t>
  </si>
  <si>
    <t>https://t.prcdn.co/img?cid=9d06&amp;date=20240315&amp;page=1&amp;scale=78</t>
  </si>
  <si>
    <t>http://www.pressreader.com/uk/western-mail</t>
  </si>
  <si>
    <t>9D06</t>
  </si>
  <si>
    <t>https://t.prcdn.co/img?cid=9vtq&amp;date=20240309&amp;page=1&amp;scale=78</t>
  </si>
  <si>
    <t>http://www.pressreader.com/uk/western-daily-press-saturday</t>
  </si>
  <si>
    <t>Western Daily Press (Saturday)</t>
  </si>
  <si>
    <t>9VTQ</t>
  </si>
  <si>
    <t>https://t.prcdn.co/img?cid=9vtp&amp;date=20240315&amp;page=1&amp;scale=78</t>
  </si>
  <si>
    <t>http://www.pressreader.com/uk/western-daily-press</t>
  </si>
  <si>
    <t>9VTP</t>
  </si>
  <si>
    <t>https://t.prcdn.co/img?cid=9d05&amp;date=20240314&amp;page=1&amp;scale=78</t>
  </si>
  <si>
    <t>http://www.pressreader.com/uk/west-lothian-courier</t>
  </si>
  <si>
    <t>9D05</t>
  </si>
  <si>
    <t>https://t.prcdn.co/img?cid=7196&amp;date=20240314&amp;page=1&amp;scale=77</t>
  </si>
  <si>
    <t>http://www.pressreader.com/uk/west-briton-truro-and-mid-cornwall</t>
  </si>
  <si>
    <t>https://t.prcdn.co/img?cid=9lhm&amp;date=20240314&amp;page=1&amp;scale=77</t>
  </si>
  <si>
    <t>http://www.pressreader.com/uk/west-briton-falmouth-penryn-helston-the-lizard</t>
  </si>
  <si>
    <t>9LHM</t>
  </si>
  <si>
    <t>https://t.prcdn.co/img?cid=9lhn&amp;date=20240314&amp;page=1&amp;scale=77</t>
  </si>
  <si>
    <t>http://www.pressreader.com/uk/west-briton-camborne-redruth-hayle</t>
  </si>
  <si>
    <t>9LHN</t>
  </si>
  <si>
    <t>https://t.prcdn.co/img?cid=9d03&amp;date=20240310&amp;page=1&amp;scale=81</t>
  </si>
  <si>
    <t>http://www.pressreader.com/uk/wales-on-sunday</t>
  </si>
  <si>
    <t>Wales On Sunday</t>
  </si>
  <si>
    <t>9D03</t>
  </si>
  <si>
    <t>https://t.prcdn.co/img?cid=9l32&amp;date=20200504&amp;page=1&amp;scale=100</t>
  </si>
  <si>
    <t>http://www.pressreader.com/uk/ve-day-75</t>
  </si>
  <si>
    <t>VE Day 75</t>
  </si>
  <si>
    <t>9L32</t>
  </si>
  <si>
    <t>https://t.prcdn.co/img?cid=9d00&amp;date=20240313&amp;page=1&amp;scale=78</t>
  </si>
  <si>
    <t>http://www.pressreader.com/uk/uxbridge-gazette</t>
  </si>
  <si>
    <t>9D00</t>
  </si>
  <si>
    <t>https://t.prcdn.co/img?cid=9902&amp;date=20240312&amp;page=1&amp;scale=78</t>
  </si>
  <si>
    <t>http://www.pressreader.com/uk/the-tiverton-gazette</t>
  </si>
  <si>
    <t>The Tiverton Gazette</t>
  </si>
  <si>
    <t>https://t.prcdn.co/img?cid=9vuw&amp;date=20240315&amp;page=1&amp;scale=78</t>
  </si>
  <si>
    <t>http://www.pressreader.com/uk/the-sentinel</t>
  </si>
  <si>
    <t>The Sentinel</t>
  </si>
  <si>
    <t>9VUW</t>
  </si>
  <si>
    <t>https://t.prcdn.co/img?cid=1216&amp;date=20240315&amp;page=1&amp;scale=80</t>
  </si>
  <si>
    <t>http://www.pressreader.com/uk/the-journal-1216</t>
  </si>
  <si>
    <t>https://t.prcdn.co/img?cid=9c98&amp;date=20240313&amp;page=1&amp;scale=78</t>
  </si>
  <si>
    <t>http://www.pressreader.com/uk/the-irvine-herald-and-kilwinning-chronicle</t>
  </si>
  <si>
    <t>The Irvine Herald and Kilwinning Chronicle</t>
  </si>
  <si>
    <t>9C98</t>
  </si>
  <si>
    <t>https://t.prcdn.co/img?cid=1292&amp;date=20230628&amp;page=1&amp;scale=81</t>
  </si>
  <si>
    <t>http://www.pressreader.com/uk/the-gazette</t>
  </si>
  <si>
    <t>The Gazette</t>
  </si>
  <si>
    <t>https://t.prcdn.co/img?cid=9c97&amp;date=20240314&amp;page=1&amp;scale=78</t>
  </si>
  <si>
    <t>http://www.pressreader.com/uk/the-galloway-news</t>
  </si>
  <si>
    <t>9C97</t>
  </si>
  <si>
    <t>https://t.prcdn.co/img?cid=9h23&amp;date=20240314&amp;page=1&amp;scale=77</t>
  </si>
  <si>
    <t>http://www.pressreader.com/uk/the-cornishman</t>
  </si>
  <si>
    <t>The Cornishman</t>
  </si>
  <si>
    <t>9H23</t>
  </si>
  <si>
    <t>https://t.prcdn.co/img?cid=1291&amp;date=20240314&amp;page=1&amp;scale=83</t>
  </si>
  <si>
    <t>http://www.pressreader.com/uk/the-chronicle</t>
  </si>
  <si>
    <t>The Chronicle (UK)</t>
  </si>
  <si>
    <t>https://t.prcdn.co/img?cid=9lyc&amp;date=20240315&amp;page=1&amp;scale=78</t>
  </si>
  <si>
    <t>http://www.pressreader.com/uk/the-chronicle-south-tyneside-and-durham</t>
  </si>
  <si>
    <t>9LYC</t>
  </si>
  <si>
    <t>https://t.prcdn.co/img?cid=9lje&amp;date=20240314&amp;page=1&amp;scale=77</t>
  </si>
  <si>
    <t>http://www.pressreader.com/uk/teesside-evening-gazette</t>
  </si>
  <si>
    <t>9LJE</t>
  </si>
  <si>
    <t>https://t.prcdn.co/img?cid=9ldk&amp;date=20240314&amp;page=1&amp;scale=77</t>
  </si>
  <si>
    <t>http://www.pressreader.com/uk/tamworth-herald</t>
  </si>
  <si>
    <t>Tamworth Herald</t>
  </si>
  <si>
    <t>9LDK</t>
  </si>
  <si>
    <t>https://t.prcdn.co/img?cid=1304&amp;date=20240310&amp;page=1&amp;scale=81</t>
  </si>
  <si>
    <t>http://www.pressreader.com/uk/sunday-sun-1304</t>
  </si>
  <si>
    <t>https://t.prcdn.co/img?cid=1260&amp;date=20240310&amp;page=1&amp;scale=78</t>
  </si>
  <si>
    <t>http://www.pressreader.com/uk/sunday-people</t>
  </si>
  <si>
    <t>https://t.prcdn.co/img?cid=9gth&amp;date=20240310&amp;page=1&amp;scale=78</t>
  </si>
  <si>
    <t>http://www.pressreader.com/uk/sunday-mirror-northern-ireland</t>
  </si>
  <si>
    <t>9GTH</t>
  </si>
  <si>
    <t>https://t.prcdn.co/img?cid=1259&amp;date=20240310&amp;page=1&amp;scale=79</t>
  </si>
  <si>
    <t>http://www.pressreader.com/uk/sunday-mirror</t>
  </si>
  <si>
    <t>https://t.prcdn.co/img?cid=1351&amp;date=20240310&amp;page=1&amp;scale=79</t>
  </si>
  <si>
    <t>http://www.pressreader.com/uk/sunday-mercury</t>
  </si>
  <si>
    <t>Sunday Mercury</t>
  </si>
  <si>
    <t>https://t.prcdn.co/img?cid=9a89&amp;date=20240310&amp;page=1&amp;scale=81</t>
  </si>
  <si>
    <t>http://www.pressreader.com/uk/sunday-mail-uk</t>
  </si>
  <si>
    <t>9A89</t>
  </si>
  <si>
    <t>https://t.prcdn.co/img?cid=1070&amp;date=20240310&amp;page=1&amp;scale=77</t>
  </si>
  <si>
    <t>http://www.pressreader.com/uk/sunday-express-1070</t>
  </si>
  <si>
    <t>https://t.prcdn.co/img?cid=9c88&amp;date=20240314&amp;page=1&amp;scale=81</t>
  </si>
  <si>
    <t>http://www.pressreader.com/uk/strathearn-herald</t>
  </si>
  <si>
    <t>Strathearn Herald</t>
  </si>
  <si>
    <t>9C88</t>
  </si>
  <si>
    <t>https://t.prcdn.co/img?cid=9c85&amp;date=20240313&amp;page=1&amp;scale=81</t>
  </si>
  <si>
    <t>http://www.pressreader.com/uk/stockport-express</t>
  </si>
  <si>
    <t>Stockport Express</t>
  </si>
  <si>
    <t>9C85</t>
  </si>
  <si>
    <t>https://t.prcdn.co/img?cid=9c84&amp;date=20240315&amp;page=1&amp;scale=78</t>
  </si>
  <si>
    <t>http://www.pressreader.com/uk/stirling-observer</t>
  </si>
  <si>
    <t>---W-F-</t>
  </si>
  <si>
    <t>9C84</t>
  </si>
  <si>
    <t>https://t.prcdn.co/img?cid=9ljk&amp;date=20240313&amp;page=1&amp;scale=77</t>
  </si>
  <si>
    <t>http://www.pressreader.com/uk/staffordshire-newsletter-stone-edition</t>
  </si>
  <si>
    <t>Staffordshire Newsletter (Stone Edition)</t>
  </si>
  <si>
    <t>9LJK</t>
  </si>
  <si>
    <t>https://t.prcdn.co/img?cid=9ldm&amp;date=20240313&amp;page=1&amp;scale=77</t>
  </si>
  <si>
    <t>http://www.pressreader.com/uk/staffordshire-newsletter</t>
  </si>
  <si>
    <t>Staffordshire Newsletter</t>
  </si>
  <si>
    <t>9LDM</t>
  </si>
  <si>
    <t>https://t.prcdn.co/img?cid=9c81&amp;date=20240314&amp;page=1&amp;scale=78</t>
  </si>
  <si>
    <t>http://www.pressreader.com/uk/southport-visiter</t>
  </si>
  <si>
    <t>9C81</t>
  </si>
  <si>
    <t>https://t.prcdn.co/img?cid=9vuy&amp;date=20240315&amp;page=1&amp;scale=78</t>
  </si>
  <si>
    <t>http://www.pressreader.com/uk/south-wales-evening-post</t>
  </si>
  <si>
    <t>South Wales Evening Post</t>
  </si>
  <si>
    <t>9VUY</t>
  </si>
  <si>
    <t>https://t.prcdn.co/img?cid=9c80&amp;date=20240315&amp;page=1&amp;scale=78</t>
  </si>
  <si>
    <t>http://www.pressreader.com/uk/south-wales-echo</t>
  </si>
  <si>
    <t>9C80</t>
  </si>
  <si>
    <t>https://t.prcdn.co/img?cid=9899&amp;date=20240313&amp;page=1&amp;scale=78</t>
  </si>
  <si>
    <t>http://www.pressreader.com/uk/sleaford-target</t>
  </si>
  <si>
    <t>Sleaford Target</t>
  </si>
  <si>
    <t>https://t.prcdn.co/img?cid=9ljd&amp;date=20240314&amp;page=1&amp;scale=77</t>
  </si>
  <si>
    <t>http://www.pressreader.com/uk/scunthorpe-telegraph</t>
  </si>
  <si>
    <t>Scunthorpe Telegraph</t>
  </si>
  <si>
    <t>9LJD</t>
  </si>
  <si>
    <t>https://t.prcdn.co/img?cid=9c73&amp;date=20240313&amp;page=1&amp;scale=78</t>
  </si>
  <si>
    <t>http://www.pressreader.com/uk/rutherglen-reformer</t>
  </si>
  <si>
    <t>Rutherglen Reformer</t>
  </si>
  <si>
    <t>9C73</t>
  </si>
  <si>
    <t>https://t.prcdn.co/img?cid=9c72&amp;date=20240314&amp;page=1&amp;scale=81</t>
  </si>
  <si>
    <t>http://www.pressreader.com/uk/runcorn-widnes-weekly-news</t>
  </si>
  <si>
    <t>9C72</t>
  </si>
  <si>
    <t>https://t.prcdn.co/img?cid=9c71&amp;date=20240313&amp;page=1&amp;scale=78</t>
  </si>
  <si>
    <t>http://www.pressreader.com/uk/ruislip-eastcote-northwood-gazette</t>
  </si>
  <si>
    <t>9C71</t>
  </si>
  <si>
    <t>https://t.prcdn.co/img?cid=9c15&amp;date=20240315&amp;page=1&amp;scale=81</t>
  </si>
  <si>
    <t>http://www.pressreader.com/uk/rossendale-free-press</t>
  </si>
  <si>
    <t>Rossendale Free Press</t>
  </si>
  <si>
    <t>9C15</t>
  </si>
  <si>
    <t>https://t.prcdn.co/img?cid=9c69&amp;date=20240313&amp;page=1&amp;scale=81</t>
  </si>
  <si>
    <t>http://www.pressreader.com/uk/rochdale-observer</t>
  </si>
  <si>
    <t>9C69</t>
  </si>
  <si>
    <t>https://t.prcdn.co/img?cid=9c14&amp;date=20240314&amp;page=1&amp;scale=78</t>
  </si>
  <si>
    <t>http://www.pressreader.com/uk/rhymney-valley-express</t>
  </si>
  <si>
    <t>Rhymney Valley Express</t>
  </si>
  <si>
    <t>9C14</t>
  </si>
  <si>
    <t>https://t.prcdn.co/img?cid=9c68&amp;date=20240314&amp;page=1&amp;scale=78</t>
  </si>
  <si>
    <t>http://www.pressreader.com/uk/rhondda-leader</t>
  </si>
  <si>
    <t>Rhondda Leader</t>
  </si>
  <si>
    <t>9C68</t>
  </si>
  <si>
    <t>https://t.prcdn.co/img?cid=9ljj&amp;date=20240314&amp;page=1&amp;scale=77</t>
  </si>
  <si>
    <t>http://www.pressreader.com/uk/retford-times</t>
  </si>
  <si>
    <t>Retford Times</t>
  </si>
  <si>
    <t>9LJJ</t>
  </si>
  <si>
    <t>https://t.prcdn.co/img?cid=9c66&amp;date=20240314&amp;page=1&amp;scale=78</t>
  </si>
  <si>
    <t>http://www.pressreader.com/uk/pontypridd-llantrisant-observer</t>
  </si>
  <si>
    <t>Pontypridd &amp; Llantrisant Observer</t>
  </si>
  <si>
    <t>9C66</t>
  </si>
  <si>
    <t>https://t.prcdn.co/img?cid=9c65&amp;date=20240315&amp;page=1&amp;scale=78</t>
  </si>
  <si>
    <t>http://www.pressreader.com/uk/perthshire-advertiser</t>
  </si>
  <si>
    <t>--T--F-</t>
  </si>
  <si>
    <t>9C65</t>
  </si>
  <si>
    <t>https://t.prcdn.co/img?cid=9c63&amp;date=20240314&amp;page=1&amp;scale=81</t>
  </si>
  <si>
    <t>http://www.pressreader.com/uk/ormskirk-advertiser</t>
  </si>
  <si>
    <t>Ormskirk Advertiser</t>
  </si>
  <si>
    <t>9C63</t>
  </si>
  <si>
    <t>https://t.prcdn.co/img?cid=9lg1&amp;date=20220511&amp;page=1&amp;scale=90</t>
  </si>
  <si>
    <t>http://www.pressreader.com/uk/ok-the-queen-s-platinum-jubilee-a-nation-celebrates</t>
  </si>
  <si>
    <t>OK! The Queen's Platinum Jubilee: A Nation Celebrates</t>
  </si>
  <si>
    <t>9LG1</t>
  </si>
  <si>
    <t>https://t.prcdn.co/img?cid=9eas&amp;date=20221020&amp;page=1&amp;scale=90</t>
  </si>
  <si>
    <t>http://www.pressreader.com/uk/ok-king-charles-iii-our-new-monarch</t>
  </si>
  <si>
    <t>OK! King Charles III - Our New Monarch</t>
  </si>
  <si>
    <t>9EAS</t>
  </si>
  <si>
    <t>https://t.prcdn.co/img?cid=9eaa&amp;date=20220810&amp;page=1&amp;scale=90</t>
  </si>
  <si>
    <t>http://www.pressreader.com/uk/ok-diana-Her-Life-and-Legacy-Remembered-25-Years-On</t>
  </si>
  <si>
    <t>Entertainment &amp; TV; History &amp; Science</t>
  </si>
  <si>
    <t>OK! Diana - Her Life and Legacy Remembered 25 Years On</t>
  </si>
  <si>
    <t>9EAA</t>
  </si>
  <si>
    <t>https://t.prcdn.co/img?cid=1725&amp;date=20240305&amp;page=1&amp;scale=94</t>
  </si>
  <si>
    <t>http://www.pressreader.com/uk/ok-uk</t>
  </si>
  <si>
    <t>https://t.prcdn.co/img?cid=9896&amp;date=20240313&amp;page=1&amp;scale=78</t>
  </si>
  <si>
    <t>http://www.pressreader.com/uk/nuneaton-news</t>
  </si>
  <si>
    <t>Nuneaton News</t>
  </si>
  <si>
    <t>https://t.prcdn.co/img?cid=9vtn&amp;date=20240315&amp;page=1&amp;scale=78</t>
  </si>
  <si>
    <t>http://www.pressreader.com/uk/nottingham-post</t>
  </si>
  <si>
    <t>9VTN</t>
  </si>
  <si>
    <t>https://t.prcdn.co/img?cid=9ljh&amp;date=20240314&amp;page=1&amp;scale=77</t>
  </si>
  <si>
    <t>http://www.pressreader.com/uk/north-devon-journal</t>
  </si>
  <si>
    <t>North Devon Journal</t>
  </si>
  <si>
    <t>9LJH</t>
  </si>
  <si>
    <t>https://t.prcdn.co/img?cid=6415&amp;date=20240305&amp;page=1&amp;scale=99</t>
  </si>
  <si>
    <t>http://www.pressreader.com/uk/new-uk</t>
  </si>
  <si>
    <t>New! (UK)</t>
  </si>
  <si>
    <t>https://t.prcdn.co/img?cid=9c60&amp;date=20240313&amp;page=1&amp;scale=78</t>
  </si>
  <si>
    <t>http://www.pressreader.com/uk/nantwich-chronicle</t>
  </si>
  <si>
    <t>Nantwich Chronicle</t>
  </si>
  <si>
    <t>9C60</t>
  </si>
  <si>
    <t>https://t.prcdn.co/img?cid=9c56&amp;date=20240314&amp;page=1&amp;scale=78</t>
  </si>
  <si>
    <t>http://www.pressreader.com/uk/merthyr-express</t>
  </si>
  <si>
    <t>Merthyr Express</t>
  </si>
  <si>
    <t>9C56</t>
  </si>
  <si>
    <t>https://t.prcdn.co/img?cid=9c55&amp;date=20240315&amp;page=1&amp;scale=78</t>
  </si>
  <si>
    <t>http://www.pressreader.com/uk/manchester-evening-news</t>
  </si>
  <si>
    <t>9C55</t>
  </si>
  <si>
    <t>https://t.prcdn.co/img?cid=9c54&amp;date=20240313&amp;page=1&amp;scale=81</t>
  </si>
  <si>
    <t>http://www.pressreader.com/uk/macclesfield-express</t>
  </si>
  <si>
    <t>---w---</t>
  </si>
  <si>
    <t>Macclesfield Express</t>
  </si>
  <si>
    <t>9C54</t>
  </si>
  <si>
    <t>https://t.prcdn.co/img?cid=9c11&amp;date=20240313&amp;page=1&amp;scale=81</t>
  </si>
  <si>
    <t>http://www.pressreader.com/uk/loughborough-echo</t>
  </si>
  <si>
    <t>Loughborough Echo</t>
  </si>
  <si>
    <t>9C11</t>
  </si>
  <si>
    <t>https://t.prcdn.co/img?cid=9vvy&amp;date=20240313&amp;page=1&amp;scale=78</t>
  </si>
  <si>
    <t>http://www.pressreader.com/uk/llanelli-star</t>
  </si>
  <si>
    <t>Llanelli Star</t>
  </si>
  <si>
    <t>9VVY</t>
  </si>
  <si>
    <t>https://t.prcdn.co/img?cid=7771&amp;date=20240314&amp;page=1&amp;scale=76</t>
  </si>
  <si>
    <t>http://www.pressreader.com/uk/liverpool-echo</t>
  </si>
  <si>
    <t>Liverpool Echo</t>
  </si>
  <si>
    <t>https://t.prcdn.co/img?cid=9lhh&amp;date=20240314&amp;page=1&amp;scale=77</t>
  </si>
  <si>
    <t>http://www.pressreader.com/uk/lincolnshire-echo</t>
  </si>
  <si>
    <t>Lincolnshire Echo</t>
  </si>
  <si>
    <t>9LHH</t>
  </si>
  <si>
    <t>https://t.prcdn.co/img?cid=9vt9&amp;date=20240315&amp;page=1&amp;scale=78</t>
  </si>
  <si>
    <t>http://www.pressreader.com/uk/leicester-mercury</t>
  </si>
  <si>
    <t>9VT9</t>
  </si>
  <si>
    <t>https://t.prcdn.co/img?cid=9vwq&amp;date=20240313&amp;page=1&amp;scale=78</t>
  </si>
  <si>
    <t>http://www.pressreader.com/uk/leek-post-times</t>
  </si>
  <si>
    <t>Leek Post &amp; Times</t>
  </si>
  <si>
    <t>9VWQ</t>
  </si>
  <si>
    <t>https://t.prcdn.co/img?cid=9c10&amp;date=20240314&amp;page=1&amp;scale=78</t>
  </si>
  <si>
    <t>http://www.pressreader.com/uk/lanark-carluke-advertiser</t>
  </si>
  <si>
    <t>Lanark &amp; Carluke Advertiser</t>
  </si>
  <si>
    <t>9C10</t>
  </si>
  <si>
    <t>https://t.prcdn.co/img?cid=9c52&amp;date=20240313&amp;page=1&amp;scale=77</t>
  </si>
  <si>
    <t>http://www.pressreader.com/uk/kilmarnock-standard</t>
  </si>
  <si>
    <t>Kilmarnock Standard</t>
  </si>
  <si>
    <t>9C52</t>
  </si>
  <si>
    <t>https://t.prcdn.co/img?cid=9vwu&amp;date=20240314&amp;page=1&amp;scale=78</t>
  </si>
  <si>
    <t>http://www.pressreader.com/uk/hull-daily-mail</t>
  </si>
  <si>
    <t>Hull Daily Mail</t>
  </si>
  <si>
    <t>9VWU</t>
  </si>
  <si>
    <t>https://t.prcdn.co/img?cid=9c51&amp;date=20240315&amp;page=1&amp;scale=78</t>
  </si>
  <si>
    <t>http://www.pressreader.com/uk/huddersfield-daily-examiner</t>
  </si>
  <si>
    <t>9C51</t>
  </si>
  <si>
    <t>https://t.prcdn.co/img?cid=9c49&amp;date=20240313&amp;page=1&amp;scale=78</t>
  </si>
  <si>
    <t>http://www.pressreader.com/uk/holyhead-mail</t>
  </si>
  <si>
    <t>Wednesday</t>
  </si>
  <si>
    <t>Holyhead Mail</t>
  </si>
  <si>
    <t>9C49</t>
  </si>
  <si>
    <t>https://t.prcdn.co/img?cid=9c48&amp;date=20240313&amp;page=1&amp;scale=77</t>
  </si>
  <si>
    <t>http://www.pressreader.com/uk/hinckley-times</t>
  </si>
  <si>
    <t>Hinckley Times</t>
  </si>
  <si>
    <t>9C48</t>
  </si>
  <si>
    <t>https://t.prcdn.co/img?cid=9c47&amp;date=20240314&amp;page=1&amp;scale=78</t>
  </si>
  <si>
    <t>http://www.pressreader.com/uk/heywood-advertiser</t>
  </si>
  <si>
    <t>Heywood Advertiser</t>
  </si>
  <si>
    <t>9C47</t>
  </si>
  <si>
    <t>https://t.prcdn.co/img?cid=9vwx&amp;date=20240313&amp;page=1&amp;scale=77</t>
  </si>
  <si>
    <t>http://www.pressreader.com/uk/herald-express-torbay-brixham-south-hams-edition</t>
  </si>
  <si>
    <t>Herald Express (Torbay, Brixham &amp; South Hams Edition)</t>
  </si>
  <si>
    <t>9VWX</t>
  </si>
  <si>
    <t>https://t.prcdn.co/img?cid=9ldj&amp;date=20240313&amp;page=1&amp;scale=77</t>
  </si>
  <si>
    <t>http://www.pressreader.com/uk/herald-express-newton-teign-edition</t>
  </si>
  <si>
    <t>Herald Express (Newton &amp; Teign Edition)</t>
  </si>
  <si>
    <t>9LDJ</t>
  </si>
  <si>
    <t>https://t.prcdn.co/img?cid=9c46&amp;date=20240313&amp;page=1&amp;scale=78</t>
  </si>
  <si>
    <t>http://www.pressreader.com/uk/hayes-harlington-gazette</t>
  </si>
  <si>
    <t>Hayes &amp; Harlington Gazette</t>
  </si>
  <si>
    <t>9C46</t>
  </si>
  <si>
    <t>https://t.prcdn.co/img?cid=9c45&amp;date=20240313&amp;page=1&amp;scale=78</t>
  </si>
  <si>
    <t>http://www.pressreader.com/uk/harefield-gazette</t>
  </si>
  <si>
    <t>9C45</t>
  </si>
  <si>
    <t>https://t.prcdn.co/img?cid=9c08&amp;date=20240314&amp;page=1&amp;scale=81</t>
  </si>
  <si>
    <t>http://www.pressreader.com/uk/hamilton-advertiser</t>
  </si>
  <si>
    <t>Hamilton Advertiser</t>
  </si>
  <si>
    <t>9C08</t>
  </si>
  <si>
    <t>https://t.prcdn.co/img?cid=9c44&amp;date=20240314&amp;page=1&amp;scale=78</t>
  </si>
  <si>
    <t>http://www.pressreader.com/uk/gwent-gazette</t>
  </si>
  <si>
    <t>9C44</t>
  </si>
  <si>
    <t>https://t.prcdn.co/img?cid=9vux&amp;date=20240315&amp;page=1&amp;scale=78</t>
  </si>
  <si>
    <t>http://www.pressreader.com/uk/grimsby-telegraph</t>
  </si>
  <si>
    <t>Grimsby Telegraph</t>
  </si>
  <si>
    <t>9VUX</t>
  </si>
  <si>
    <t>https://t.prcdn.co/img?cid=9vtl&amp;date=20240314&amp;page=1&amp;scale=78</t>
  </si>
  <si>
    <t>http://www.pressreader.com/uk/gloucestershire-echo</t>
  </si>
  <si>
    <t>Gloucestershire Echo</t>
  </si>
  <si>
    <t>9VTL</t>
  </si>
  <si>
    <t>https://t.prcdn.co/img?cid=9c06&amp;date=20240314&amp;page=1&amp;scale=81</t>
  </si>
  <si>
    <t>http://www.pressreader.com/uk/glamorgan-gazette</t>
  </si>
  <si>
    <t>Glamorgan Gazette</t>
  </si>
  <si>
    <t>9C06</t>
  </si>
  <si>
    <t>https://t.prcdn.co/img?cid=9901&amp;date=20240314&amp;page=1&amp;scale=78</t>
  </si>
  <si>
    <t>http://www.pressreader.com/uk/frome-standard</t>
  </si>
  <si>
    <t>Frome Standard</t>
  </si>
  <si>
    <t>https://t.prcdn.co/img?cid=9894&amp;date=20240314&amp;page=1&amp;scale=77</t>
  </si>
  <si>
    <t>http://www.pressreader.com/uk/express-echo-city-east-devon-edition</t>
  </si>
  <si>
    <t>Express &amp; Echo (City &amp; East Devon Edition)</t>
  </si>
  <si>
    <t>https://t.prcdn.co/img?cid=9900&amp;date=20240313&amp;page=1&amp;scale=78</t>
  </si>
  <si>
    <t>http://www.pressreader.com/uk/east-coast-the-wolds-target</t>
  </si>
  <si>
    <t>East Coast &amp; The Wolds Target</t>
  </si>
  <si>
    <t>https://t.prcdn.co/img?cid=9c36&amp;date=20240315&amp;page=1&amp;scale=78</t>
  </si>
  <si>
    <t>http://www.pressreader.com/uk/dumfries-galloway-standard</t>
  </si>
  <si>
    <t>9C36</t>
  </si>
  <si>
    <t>https://t.prcdn.co/img?cid=9vt8&amp;date=20240315&amp;page=1&amp;scale=78</t>
  </si>
  <si>
    <t>http://www.pressreader.com/uk/derby-telegraph</t>
  </si>
  <si>
    <t>9VT8</t>
  </si>
  <si>
    <t>https://t.prcdn.co/img?cid=1071&amp;date=20240310&amp;page=1&amp;scale=75</t>
  </si>
  <si>
    <t>http://www.pressreader.com/uk/daily-star-sunday</t>
  </si>
  <si>
    <t>https://t.prcdn.co/img?cid=1069&amp;date=20240315&amp;page=1&amp;scale=74</t>
  </si>
  <si>
    <t>http://www.pressreader.com/uk/daily-star</t>
  </si>
  <si>
    <t>https://t.prcdn.co/img?cid=1040&amp;date=20240315&amp;page=1&amp;scale=77</t>
  </si>
  <si>
    <t>http://www.pressreader.com/uk/daily-record</t>
  </si>
  <si>
    <t>https://t.prcdn.co/img?cid=1349&amp;date=20240315&amp;page=1&amp;scale=78</t>
  </si>
  <si>
    <t>http://www.pressreader.com/uk/daily-post-north-wales</t>
  </si>
  <si>
    <t>Daily Post (North Wales)</t>
  </si>
  <si>
    <t>https://t.prcdn.co/img?cid=9gtf&amp;date=20240315&amp;page=1&amp;scale=82</t>
  </si>
  <si>
    <t>http://www.pressreader.com/uk/daily-mirror-northern-ireland</t>
  </si>
  <si>
    <t>9GTF</t>
  </si>
  <si>
    <t>https://t.prcdn.co/img?cid=1039&amp;date=20240315&amp;page=1&amp;scale=80</t>
  </si>
  <si>
    <t>http://www.pressreader.com/uk/daily-mirror</t>
  </si>
  <si>
    <t>https://t.prcdn.co/img?cid=1043&amp;date=20240314&amp;page=1&amp;scale=77</t>
  </si>
  <si>
    <t>http://www.pressreader.com/uk/daily-express</t>
  </si>
  <si>
    <t>https://t.prcdn.co/img?cid=9c35&amp;date=20240314&amp;page=1&amp;scale=78</t>
  </si>
  <si>
    <t>http://www.pressreader.com/uk/cynon-valley</t>
  </si>
  <si>
    <t>Cynon Valley</t>
  </si>
  <si>
    <t>9C35</t>
  </si>
  <si>
    <t>https://t.prcdn.co/img?cid=9903&amp;date=20240315&amp;page=1&amp;scale=78</t>
  </si>
  <si>
    <t>http://www.pressreader.com/uk/croydon-advertiser</t>
  </si>
  <si>
    <t>Croydon Advertiser</t>
  </si>
  <si>
    <t>https://t.prcdn.co/img?cid=9c33&amp;date=20240313&amp;page=1&amp;scale=78</t>
  </si>
  <si>
    <t>http://www.pressreader.com/uk/crewe-chronicle</t>
  </si>
  <si>
    <t>Crewe Chronicle</t>
  </si>
  <si>
    <t>9C33</t>
  </si>
  <si>
    <t>https://t.prcdn.co/img?cid=6364&amp;date=20240315&amp;page=1&amp;scale=77</t>
  </si>
  <si>
    <t>http://www.pressreader.com/uk/coventry-telegraph</t>
  </si>
  <si>
    <t>https://t.prcdn.co/img?cid=9892&amp;date=20240313&amp;page=1&amp;scale=77</t>
  </si>
  <si>
    <t>http://www.pressreader.com/uk/cornish-guardian-st-austell-fowey</t>
  </si>
  <si>
    <t>https://t.prcdn.co/img?cid=9891&amp;date=20240313&amp;page=1&amp;scale=77</t>
  </si>
  <si>
    <t>http://www.pressreader.com/uk/cornish-guardian-newquay-the-north-coast</t>
  </si>
  <si>
    <t>https://t.prcdn.co/img?cid=9893&amp;date=20240313&amp;page=1&amp;scale=77</t>
  </si>
  <si>
    <t>http://www.pressreader.com/uk/cornish-guardian-bodmin-east-cornwall</t>
  </si>
  <si>
    <t>Cornish Guardian (Bodmin &amp; East Cornwall)</t>
  </si>
  <si>
    <t>https://t.prcdn.co/img?cid=9vv1&amp;date=20240313&amp;page=1&amp;scale=78</t>
  </si>
  <si>
    <t>http://www.pressreader.com/uk/carmarthen-journal</t>
  </si>
  <si>
    <t>Carmarthen Journal</t>
  </si>
  <si>
    <t>9VV1</t>
  </si>
  <si>
    <t>https://t.prcdn.co/img?cid=9vt7&amp;date=20240315&amp;page=1&amp;scale=77</t>
  </si>
  <si>
    <t>http://www.pressreader.com/uk/cambridge-news</t>
  </si>
  <si>
    <t>Cambridge News</t>
  </si>
  <si>
    <t>9VT7</t>
  </si>
  <si>
    <t>https://t.prcdn.co/img?cid=9c03&amp;date=20240313&amp;page=1&amp;scale=81</t>
  </si>
  <si>
    <t>http://www.pressreader.com/uk/caernarfon-herald</t>
  </si>
  <si>
    <t>Caernarfon Herald</t>
  </si>
  <si>
    <t>9C03</t>
  </si>
  <si>
    <t>https://t.prcdn.co/img?cid=9vt6&amp;date=20240315&amp;page=1&amp;scale=78</t>
  </si>
  <si>
    <t>http://www.pressreader.com/uk/burton-mail</t>
  </si>
  <si>
    <t>9VT6</t>
  </si>
  <si>
    <t>https://t.prcdn.co/img?cid=9vt5&amp;date=20240315&amp;page=1&amp;scale=78</t>
  </si>
  <si>
    <t>http://www.pressreader.com/uk/bristol-post</t>
  </si>
  <si>
    <t>9VT5</t>
  </si>
  <si>
    <t>https://t.prcdn.co/img?cid=9890&amp;date=20240313&amp;page=1&amp;scale=77</t>
  </si>
  <si>
    <t>http://www.pressreader.com/uk/brentwood-gazette</t>
  </si>
  <si>
    <t>https://t.prcdn.co/img?cid=9898&amp;date=20240313&amp;page=1&amp;scale=78</t>
  </si>
  <si>
    <t>http://www.pressreader.com/uk/boston-target</t>
  </si>
  <si>
    <t>Boston Target</t>
  </si>
  <si>
    <t>https://t.prcdn.co/img?cid=9c25&amp;date=20240312&amp;page=1&amp;scale=78</t>
  </si>
  <si>
    <t>http://www.pressreader.com/uk/blairgowrie-advertiser</t>
  </si>
  <si>
    <t>Blairgowrie Advertiser</t>
  </si>
  <si>
    <t>9C25</t>
  </si>
  <si>
    <t>https://t.prcdn.co/img?cid=9vuv&amp;date=20240313&amp;page=1&amp;scale=78</t>
  </si>
  <si>
    <t>http://www.pressreader.com/uk/black-country-bugle</t>
  </si>
  <si>
    <t>Black Country Bugle</t>
  </si>
  <si>
    <t>9VUV</t>
  </si>
  <si>
    <t>https://t.prcdn.co/img?cid=1348&amp;date=20240314&amp;page=1&amp;scale=78</t>
  </si>
  <si>
    <t>http://www.pressreader.com/uk/birmingham-post</t>
  </si>
  <si>
    <t>https://t.prcdn.co/img?cid=6365&amp;date=20240314&amp;page=1&amp;scale=78</t>
  </si>
  <si>
    <t>http://www.pressreader.com/uk/birmingham-mail</t>
  </si>
  <si>
    <t>Birmingham Mail</t>
  </si>
  <si>
    <t>https://t.prcdn.co/img?cid=9vtm&amp;date=20240314&amp;page=1&amp;scale=74</t>
  </si>
  <si>
    <t>http://www.pressreader.com/uk/bath-chronicle</t>
  </si>
  <si>
    <t>9VTM</t>
  </si>
  <si>
    <t>https://t.prcdn.co/img?cid=9c24&amp;date=20240313&amp;page=1&amp;scale=78</t>
  </si>
  <si>
    <t>http://www.pressreader.com/uk/bangor-mail</t>
  </si>
  <si>
    <t>Bangor Mail</t>
  </si>
  <si>
    <t>9C24</t>
  </si>
  <si>
    <t>https://t.prcdn.co/img?cid=9897&amp;date=20240313&amp;page=1&amp;scale=77</t>
  </si>
  <si>
    <t>http://www.pressreader.com/uk/ayrshire-post-carrick</t>
  </si>
  <si>
    <t>Ayrshire Post (Carrick)</t>
  </si>
  <si>
    <t>https://t.prcdn.co/img?cid=9ldl&amp;date=20240314&amp;page=1&amp;scale=77</t>
  </si>
  <si>
    <t>http://www.pressreader.com/uk/atherstone-coleshill-herald</t>
  </si>
  <si>
    <t>Atherstone &amp; Coleshill Herald</t>
  </si>
  <si>
    <t>9LDL</t>
  </si>
  <si>
    <t>https://t.prcdn.co/img?cid=9vwp&amp;date=20240313&amp;page=1&amp;scale=78</t>
  </si>
  <si>
    <t>http://www.pressreader.com/uk/ashbourne-news-telegraph</t>
  </si>
  <si>
    <t>9VWP</t>
  </si>
  <si>
    <t>https://t.prcdn.co/img?cid=9c02&amp;date=20240313&amp;page=1&amp;scale=81</t>
  </si>
  <si>
    <t>http://www.pressreader.com/uk/aldershot-news-mail</t>
  </si>
  <si>
    <t>9C02</t>
  </si>
  <si>
    <t>https://t.prcdn.co/img?cid=9c22&amp;date=20240313&amp;page=1&amp;scale=78</t>
  </si>
  <si>
    <t>http://www.pressreader.com/uk/airdrie-coatbridge-advertiser</t>
  </si>
  <si>
    <t>9C22</t>
  </si>
  <si>
    <t>https://t.prcdn.co/img?cid=9c07&amp;date=20240315&amp;page=1&amp;scale=81</t>
  </si>
  <si>
    <t>http://www.pressreader.com/uk/accrington-observer</t>
  </si>
  <si>
    <t>Accrington Observer</t>
  </si>
  <si>
    <t>9C07</t>
  </si>
  <si>
    <t>https://t.prcdn.co/img?cid=9bp1&amp;date=20231201&amp;page=1&amp;scale=100</t>
  </si>
  <si>
    <t>http://www.pressreader.com/uk/expert-profile-wellness-magazine</t>
  </si>
  <si>
    <t>Expert Profile Wellness Magazine</t>
  </si>
  <si>
    <t>Ranath Enterprises</t>
  </si>
  <si>
    <t>9BP1</t>
  </si>
  <si>
    <t>https://t.prcdn.co/img?cid=9lzm&amp;date=20231230&amp;page=1&amp;scale=100</t>
  </si>
  <si>
    <t>http://www.pressreader.com/uk/expert-profile-magazine</t>
  </si>
  <si>
    <t>Expert Profile Magazine</t>
  </si>
  <si>
    <t>9LZM</t>
  </si>
  <si>
    <t>https://t.prcdn.co/img?cid=9an8&amp;date=20190101&amp;page=1&amp;scale=98</t>
  </si>
  <si>
    <t>http://www.pressreader.com/uk/airguide-destinations-airport-guide-london-lgw-lhr-lcy</t>
  </si>
  <si>
    <t>Airguide Destinations Airport Guide - London (LGW, LHR, LCY)</t>
  </si>
  <si>
    <t>9AN8</t>
  </si>
  <si>
    <t>https://t.prcdn.co/img?cid=9xas&amp;date=20220701&amp;page=1&amp;scale=101</t>
  </si>
  <si>
    <t>http://www.pressreader.com/uk/vegan-life-9xas</t>
  </si>
  <si>
    <t>Vegan Life</t>
  </si>
  <si>
    <t>9XAS</t>
  </si>
  <si>
    <t>https://t.prcdn.co/img?cid=9xat&amp;date=20220801&amp;page=1&amp;scale=100</t>
  </si>
  <si>
    <t>http://www.pressreader.com/uk/plant-based</t>
  </si>
  <si>
    <t>PlantBased</t>
  </si>
  <si>
    <t>9XAT</t>
  </si>
  <si>
    <t>https://t.prcdn.co/img?cid=9xau&amp;date=20240301&amp;page=1&amp;scale=101</t>
  </si>
  <si>
    <t>http://www.pressreader.com/uk/om-yoga</t>
  </si>
  <si>
    <t>9XAU</t>
  </si>
  <si>
    <t>https://t.prcdn.co/img?cid=9f69&amp;date=20170301&amp;page=1&amp;scale=102</t>
  </si>
  <si>
    <t>http://www.pressreader.com/uk/pride-life-magazine</t>
  </si>
  <si>
    <t>9F69</t>
  </si>
  <si>
    <t>https://t.prcdn.co/img?cid=9lam&amp;date=20240224&amp;page=1&amp;scale=95</t>
  </si>
  <si>
    <t>http://www.pressreader.com/uk/apollo-magazine-9lam</t>
  </si>
  <si>
    <t>9LAM</t>
  </si>
  <si>
    <t>https://t.prcdn.co/img?cid=9yvt&amp;date=20231203&amp;page=1&amp;scale=201</t>
  </si>
  <si>
    <t>http://www.pressreader.com/uk/pod-bible-4959</t>
  </si>
  <si>
    <t>Entertainment &amp; TV; Computers &amp; Technology</t>
  </si>
  <si>
    <t>Pod Bible</t>
  </si>
  <si>
    <t>Pod Bible (UK)</t>
  </si>
  <si>
    <t>9YVT</t>
  </si>
  <si>
    <t>https://t.prcdn.co/img?cid=9y74&amp;date=20231208&amp;page=1&amp;scale=78</t>
  </si>
  <si>
    <t>http://www.pressreader.com/uk/ultratravel-9Y74</t>
  </si>
  <si>
    <t>Ultratravel</t>
  </si>
  <si>
    <t>PGP Media Limited</t>
  </si>
  <si>
    <t>9Y74</t>
  </si>
  <si>
    <t>https://t.prcdn.co/img?cid=9348&amp;date=20240227&amp;page=1&amp;scale=100</t>
  </si>
  <si>
    <t>http://www.pressreader.com/australia/business-traveller-asia-pacific</t>
  </si>
  <si>
    <t>https://t.prcdn.co/img?cid=9350&amp;date=20240301&amp;page=1&amp;scale=102</t>
  </si>
  <si>
    <t>http://www.pressreader.com/international/business-traveller</t>
  </si>
  <si>
    <t>https://t.prcdn.co/img?cid=9fld&amp;date=20240126&amp;page=1&amp;scale=98</t>
  </si>
  <si>
    <t>http://www.pressreader.com/uk/whisky-magazine</t>
  </si>
  <si>
    <t>Whisky Magazine</t>
  </si>
  <si>
    <t>9FLD</t>
  </si>
  <si>
    <t>https://t.prcdn.co/img?cid=9fle&amp;date=20220923&amp;page=1&amp;scale=98</t>
  </si>
  <si>
    <t>http://www.pressreader.com/uk/travelux</t>
  </si>
  <si>
    <t>Travelux</t>
  </si>
  <si>
    <t>9FLE</t>
  </si>
  <si>
    <t>https://t.prcdn.co/img?cid=sfes&amp;date=20211015&amp;page=1&amp;scale=98</t>
  </si>
  <si>
    <t>http://www.pressreader.com/uk/spirits</t>
  </si>
  <si>
    <t>Spirits</t>
  </si>
  <si>
    <t>SFES</t>
  </si>
  <si>
    <t>https://t.prcdn.co/img?cid=9flc&amp;date=20230421&amp;page=1&amp;scale=97</t>
  </si>
  <si>
    <t>http://www.pressreader.com/uk/scotch-whisky</t>
  </si>
  <si>
    <t>Scotch Whisky</t>
  </si>
  <si>
    <t>9FLC</t>
  </si>
  <si>
    <t>https://t.prcdn.co/img?cid=9flb&amp;date=20220701&amp;page=1&amp;scale=101</t>
  </si>
  <si>
    <t>http://www.pressreader.com/uk/rum</t>
  </si>
  <si>
    <t>Rum</t>
  </si>
  <si>
    <t>9FLB</t>
  </si>
  <si>
    <t>https://t.prcdn.co/img?cid=9fla&amp;date=20230616&amp;page=1&amp;scale=98</t>
  </si>
  <si>
    <t>http://www.pressreader.com/uk/gin-magazine</t>
  </si>
  <si>
    <t>Gin Magazine</t>
  </si>
  <si>
    <t>9FLA</t>
  </si>
  <si>
    <t>https://t.prcdn.co/img?cid=9bde&amp;date=20230822&amp;page=1&amp;scale=102</t>
  </si>
  <si>
    <t>http://www.pressreader.com/uk/bourbon-annual</t>
  </si>
  <si>
    <t>Bourbon Annual</t>
  </si>
  <si>
    <t>9BDE</t>
  </si>
  <si>
    <t>https://t.prcdn.co/img?cid=9lc5&amp;date=20240209&amp;page=1&amp;scale=102</t>
  </si>
  <si>
    <t>http://www.pressreader.com/uk/american-whiskey-magazine</t>
  </si>
  <si>
    <t>9LC5</t>
  </si>
  <si>
    <t>https://t.prcdn.co/img?cid=9bn9&amp;date=20240308&amp;page=1&amp;scale=100</t>
  </si>
  <si>
    <t>http://www.pressreader.com/italy/travel-academy-9BN9</t>
  </si>
  <si>
    <t>Travel Academy</t>
  </si>
  <si>
    <t>Palidano LLC</t>
  </si>
  <si>
    <t>9BN9</t>
  </si>
  <si>
    <t>https://t.prcdn.co/img?cid=9bna&amp;date=20240305&amp;page=1&amp;scale=99</t>
  </si>
  <si>
    <t>http://www.pressreader.com/italy/top-italian-hotels-resorts-2023-9BNA</t>
  </si>
  <si>
    <t>English; Italian</t>
  </si>
  <si>
    <t>Top Italian Hotels &amp; Resorts 2023</t>
  </si>
  <si>
    <t>9BNA</t>
  </si>
  <si>
    <t>https://t.prcdn.co/img?cid=9bn8&amp;date=20240305&amp;page=1&amp;scale=101</t>
  </si>
  <si>
    <t>http://www.pressreader.com/italy/resorts-magazine-english-9BN8</t>
  </si>
  <si>
    <t>Resorts Magazine (English)</t>
  </si>
  <si>
    <t>9BN8</t>
  </si>
  <si>
    <t>https://t.prcdn.co/img?cid=9bn7&amp;date=20240305&amp;page=1&amp;scale=101</t>
  </si>
  <si>
    <t>http://www.pressreader.com/italy/resorts-magazine-italian-9BN7</t>
  </si>
  <si>
    <t>Resorts Magazine (edizione italiana)</t>
  </si>
  <si>
    <t>9BN7</t>
  </si>
  <si>
    <t>https://t.prcdn.co/img?cid=9vpx&amp;date=20210914&amp;page=1&amp;scale=117</t>
  </si>
  <si>
    <t>http://www.pressreader.com/uk/eme-outlook</t>
  </si>
  <si>
    <t>EME Outlook</t>
  </si>
  <si>
    <t>Outlook Publishing</t>
  </si>
  <si>
    <t>9VPX</t>
  </si>
  <si>
    <t>https://t.prcdn.co/img?cid=9vpu&amp;date=20211008&amp;page=1&amp;scale=117</t>
  </si>
  <si>
    <t>http://www.pressreader.com/uk/apac-outlook</t>
  </si>
  <si>
    <t>APAC Outlook</t>
  </si>
  <si>
    <t>9VPU</t>
  </si>
  <si>
    <t>https://t.prcdn.co/img?cid=9vhq&amp;date=20210924&amp;page=1&amp;scale=117</t>
  </si>
  <si>
    <t>http://www.pressreader.com/kenya/africa-outlook</t>
  </si>
  <si>
    <t>Africa Outlook</t>
  </si>
  <si>
    <t>9VHQ</t>
  </si>
  <si>
    <t>https://t.prcdn.co/img?cid=9kh2&amp;date=20170701&amp;page=1&amp;scale=101</t>
  </si>
  <si>
    <t>http://www.pressreader.com/uk/hiskind</t>
  </si>
  <si>
    <t>HISKIND</t>
  </si>
  <si>
    <t>OurKind Media</t>
  </si>
  <si>
    <t>9KH2</t>
  </si>
  <si>
    <t>https://t.prcdn.co/img?cid=9bb6&amp;date=20240305&amp;page=1&amp;scale=98</t>
  </si>
  <si>
    <t>http://www.pressreader.com/uk/your-home</t>
  </si>
  <si>
    <t>Your Home</t>
  </si>
  <si>
    <t>Our Media</t>
  </si>
  <si>
    <t>9BB6</t>
  </si>
  <si>
    <t>https://t.prcdn.co/img?cid=9g47&amp;date=20240227&amp;page=1&amp;scale=100</t>
  </si>
  <si>
    <t>http://www.pressreader.com/uk/who-do-you-think-you-are-magazine</t>
  </si>
  <si>
    <t>Who Do You Think You Are?</t>
  </si>
  <si>
    <t>9G47</t>
  </si>
  <si>
    <t>https://t.prcdn.co/img?cid=9xya&amp;date=20240313&amp;page=1&amp;scale=101</t>
  </si>
  <si>
    <t>http://www.pressreader.com/uk/today-s-quilter</t>
  </si>
  <si>
    <t>Today's Quilter</t>
  </si>
  <si>
    <t>9XYA</t>
  </si>
  <si>
    <t>https://t.prcdn.co/img?cid=9hyb&amp;date=20240221&amp;page=1&amp;scale=100</t>
  </si>
  <si>
    <t>http://www.pressreader.com/uk/the-world-of-cross-stitching</t>
  </si>
  <si>
    <t>9HYB</t>
  </si>
  <si>
    <t>https://t.prcdn.co/img?cid=9558&amp;date=20240222&amp;page=1&amp;scale=100</t>
  </si>
  <si>
    <t>http://www.pressreader.com/australia/the-knitter</t>
  </si>
  <si>
    <t>https://t.prcdn.co/img?cid=9hz9&amp;date=20240314&amp;page=1&amp;scale=100</t>
  </si>
  <si>
    <t>http://www.pressreader.com/uk/simply-sewing</t>
  </si>
  <si>
    <t>Simply Sewing</t>
  </si>
  <si>
    <t>9HZ9</t>
  </si>
  <si>
    <t>https://t.prcdn.co/img?cid=9598&amp;date=20240221&amp;page=1&amp;scale=100</t>
  </si>
  <si>
    <t>http://www.pressreader.com/australia/simply-knitting</t>
  </si>
  <si>
    <t>Simply Knitting</t>
  </si>
  <si>
    <t>https://t.prcdn.co/img?cid=9a04&amp;date=20240220&amp;page=1&amp;scale=100</t>
  </si>
  <si>
    <t>http://www.pressreader.com/australia/simply-crochet</t>
  </si>
  <si>
    <t>Simply Crochet</t>
  </si>
  <si>
    <t>9A04</t>
  </si>
  <si>
    <t>https://t.prcdn.co/img?cid=9550&amp;date=20240315&amp;page=1&amp;scale=100</t>
  </si>
  <si>
    <t>http://www.pressreader.com/australia/mountain-biking-uk</t>
  </si>
  <si>
    <t>Mountain Biking UK</t>
  </si>
  <si>
    <t>https://t.prcdn.co/img?cid=9547&amp;date=20240313&amp;page=1&amp;scale=100</t>
  </si>
  <si>
    <t>http://www.pressreader.com/australia/love-patchwork-quilting</t>
  </si>
  <si>
    <t>Love Patchwork &amp; Quilting</t>
  </si>
  <si>
    <t>https://t.prcdn.co/img?cid=9fl9&amp;date=20240313&amp;page=1&amp;scale=100</t>
  </si>
  <si>
    <t>http://www.pressreader.com/uk/love-embroidery</t>
  </si>
  <si>
    <t>9FL9</t>
  </si>
  <si>
    <t>https://t.prcdn.co/img?cid=9g42&amp;date=20240307&amp;page=1&amp;scale=98</t>
  </si>
  <si>
    <t>http://www.pressreader.com/uk/homes-and-antiques-magazine</t>
  </si>
  <si>
    <t>Homes &amp; Antiques</t>
  </si>
  <si>
    <t>9G42</t>
  </si>
  <si>
    <t>https://t.prcdn.co/img?cid=9fl8&amp;date=20240305&amp;page=1&amp;scale=98</t>
  </si>
  <si>
    <t>http://www.pressreader.com/uk/home-style</t>
  </si>
  <si>
    <t>Home Style</t>
  </si>
  <si>
    <t>9FL8</t>
  </si>
  <si>
    <t>https://t.prcdn.co/img?cid=9g41&amp;date=20240301&amp;page=1&amp;scale=95</t>
  </si>
  <si>
    <t>http://www.pressreader.com/uk/gardens-illustrated-magazine</t>
  </si>
  <si>
    <t>Gardens Illustrated Magazine</t>
  </si>
  <si>
    <t>9G41</t>
  </si>
  <si>
    <t>https://t.prcdn.co/img?cid=9544&amp;date=20240315&amp;page=1&amp;scale=100</t>
  </si>
  <si>
    <t>http://www.pressreader.com/australia/cycling-plus</t>
  </si>
  <si>
    <t>https://t.prcdn.co/img?cid=790a&amp;date=20240131&amp;page=1&amp;scale=100</t>
  </si>
  <si>
    <t>http://www.pressreader.com/uk/cross-stitch-favourites</t>
  </si>
  <si>
    <t>Cross Stitch Favourites</t>
  </si>
  <si>
    <t>790A</t>
  </si>
  <si>
    <t>https://t.prcdn.co/img?cid=9g33&amp;date=20240313&amp;page=1&amp;scale=98</t>
  </si>
  <si>
    <t>http://www.pressreader.com/uk/bbc-wildlife-magazine</t>
  </si>
  <si>
    <t>9G33</t>
  </si>
  <si>
    <t>https://t.prcdn.co/img?cid=9g46&amp;date=20240215&amp;page=1&amp;scale=100</t>
  </si>
  <si>
    <t>http://www.pressreader.com/uk/sky-at-night-magazine</t>
  </si>
  <si>
    <t>9G46</t>
  </si>
  <si>
    <t>https://t.prcdn.co/img?cid=9g40&amp;date=20240222&amp;page=1&amp;scale=98</t>
  </si>
  <si>
    <t>http://www.pressreader.com/uk/focus-science-and-technology</t>
  </si>
  <si>
    <t>9G40</t>
  </si>
  <si>
    <t>https://t.prcdn.co/img?cid=9hz8&amp;date=20240220&amp;page=1&amp;scale=98</t>
  </si>
  <si>
    <t>http://www.pressreader.com/uk/bbc-music-magazine</t>
  </si>
  <si>
    <t>9HZ8</t>
  </si>
  <si>
    <t>https://t.prcdn.co/img?cid=9g35&amp;date=20240222&amp;page=1&amp;scale=98</t>
  </si>
  <si>
    <t>http://www.pressreader.com/uk/bbccountryfile-magazine</t>
  </si>
  <si>
    <t>9G35</t>
  </si>
  <si>
    <t>https://t.prcdn.co/img?cid=9yzr&amp;date=20230331&amp;page=1&amp;scale=93</t>
  </si>
  <si>
    <t>http://www.pressreader.com/uk/the-orkney-islander-9YZR</t>
  </si>
  <si>
    <t>The Orkney Islander</t>
  </si>
  <si>
    <t>Orkney Media Group Ltd (Scotland)</t>
  </si>
  <si>
    <t>9YZR</t>
  </si>
  <si>
    <t>https://t.prcdn.co/img?cid=9gd2&amp;date=20240401&amp;page=1&amp;scale=100</t>
  </si>
  <si>
    <t>http://www.pressreader.com/uk/the-oldie</t>
  </si>
  <si>
    <t>The Oldie</t>
  </si>
  <si>
    <t>Oldie Publications Ltd.</t>
  </si>
  <si>
    <t>9GD2</t>
  </si>
  <si>
    <t>https://t.prcdn.co/img?cid=9jad&amp;date=20240322&amp;page=1&amp;scale=102</t>
  </si>
  <si>
    <t>http://www.pressreader.com/uk/newsweek-international</t>
  </si>
  <si>
    <t>9JAD</t>
  </si>
  <si>
    <t>https://t.prcdn.co/img?cid=9apd&amp;date=20240310&amp;page=1&amp;scale=60</t>
  </si>
  <si>
    <t>http://www.pressreader.com/uk/seven-days</t>
  </si>
  <si>
    <t>9APD</t>
  </si>
  <si>
    <t>https://t.prcdn.co/img?cid=1240&amp;date=20240309&amp;page=1&amp;scale=77</t>
  </si>
  <si>
    <t>http://www.pressreader.com/uk/the-herald-magazine</t>
  </si>
  <si>
    <t>The Herald Magazine</t>
  </si>
  <si>
    <t>https://t.prcdn.co/img?cid=1280&amp;date=20240315&amp;page=1&amp;scale=82</t>
  </si>
  <si>
    <t>http://www.pressreader.com/uk/the-herald-herald-sport</t>
  </si>
  <si>
    <t>Herald Sport</t>
  </si>
  <si>
    <t>https://t.prcdn.co/img?cid=9eak&amp;date=20240316&amp;page=1&amp;scale=76</t>
  </si>
  <si>
    <t>http://www.pressreader.com/uk/the-scottish-farmer</t>
  </si>
  <si>
    <t>The Scottish Farmer</t>
  </si>
  <si>
    <t>9EAK</t>
  </si>
  <si>
    <t>https://t.prcdn.co/img?cid=9eac&amp;date=20240315&amp;page=1&amp;scale=78</t>
  </si>
  <si>
    <t>http://www.pressreader.com/uk/the-national-scotland</t>
  </si>
  <si>
    <t>9EAC</t>
  </si>
  <si>
    <t>https://t.prcdn.co/img?cid=6101&amp;date=20240310&amp;page=1&amp;scale=75</t>
  </si>
  <si>
    <t>http://www.pressreader.com/uk/the-herald-on-sunday</t>
  </si>
  <si>
    <t>The Herald on Sunday</t>
  </si>
  <si>
    <t>https://t.prcdn.co/img?cid=1130&amp;date=20240315&amp;page=1&amp;scale=85</t>
  </si>
  <si>
    <t>http://www.pressreader.com/uk/the-herald-1130</t>
  </si>
  <si>
    <t>https://t.prcdn.co/img?cid=9apc&amp;date=20240313&amp;page=1&amp;scale=78</t>
  </si>
  <si>
    <t>http://www.pressreader.com/uk/the-gazette-scotland</t>
  </si>
  <si>
    <t>The Gazette (Scotland)</t>
  </si>
  <si>
    <t>9APC</t>
  </si>
  <si>
    <t>https://t.prcdn.co/img?cid=9ap9&amp;date=20240315&amp;page=1&amp;scale=78</t>
  </si>
  <si>
    <t>http://www.pressreader.com/uk/peebleshire-news</t>
  </si>
  <si>
    <t>Peebleshire News</t>
  </si>
  <si>
    <t>9AP9</t>
  </si>
  <si>
    <t>https://t.prcdn.co/img?cid=saxc&amp;date=20240314&amp;page=1&amp;scale=78</t>
  </si>
  <si>
    <t>http://www.pressreader.com/uk/musselburgh-courier-SAXC</t>
  </si>
  <si>
    <t>Musselburgh Courier</t>
  </si>
  <si>
    <t>SAXC</t>
  </si>
  <si>
    <t>https://t.prcdn.co/img?cid=9apa&amp;date=20240313&amp;page=1&amp;scale=78</t>
  </si>
  <si>
    <t>http://www.pressreader.com/uk/largs-millport-weekly-news</t>
  </si>
  <si>
    <t>Largs &amp; Millport Weekly News</t>
  </si>
  <si>
    <t>9APA</t>
  </si>
  <si>
    <t>https://t.prcdn.co/img?cid=9eaj&amp;date=20240314&amp;page=1&amp;scale=78</t>
  </si>
  <si>
    <t>http://www.pressreader.com/uk/impartial-reporter</t>
  </si>
  <si>
    <t>Impartial Reporter</t>
  </si>
  <si>
    <t>9EAJ</t>
  </si>
  <si>
    <t>https://t.prcdn.co/img?cid=9ap6&amp;date=20240314&amp;page=1&amp;scale=78</t>
  </si>
  <si>
    <t>http://www.pressreader.com/uk/helensburgh-advertiser</t>
  </si>
  <si>
    <t>9AP6</t>
  </si>
  <si>
    <t>https://t.prcdn.co/img?cid=9eah&amp;date=20240315&amp;page=1&amp;scale=73</t>
  </si>
  <si>
    <t>http://www.pressreader.com/uk/greenock-telegraph</t>
  </si>
  <si>
    <t>Greenock Telegraph</t>
  </si>
  <si>
    <t>9EAH</t>
  </si>
  <si>
    <t>https://t.prcdn.co/img?cid=1394&amp;date=20240314&amp;page=1&amp;scale=84</t>
  </si>
  <si>
    <t>http://www.pressreader.com/uk/glasgow-times</t>
  </si>
  <si>
    <t>https://t.prcdn.co/img?cid=9ap5&amp;date=20240314&amp;page=1&amp;scale=78</t>
  </si>
  <si>
    <t>http://www.pressreader.com/uk/east-lothian-courier</t>
  </si>
  <si>
    <t>East Lothian Courier</t>
  </si>
  <si>
    <t>9AP5</t>
  </si>
  <si>
    <t>https://t.prcdn.co/img?cid=9eag&amp;date=20240314&amp;page=1&amp;scale=78</t>
  </si>
  <si>
    <t>http://www.pressreader.com/uk/dunfermline-press</t>
  </si>
  <si>
    <t>Dunfermline Press</t>
  </si>
  <si>
    <t>9EAG</t>
  </si>
  <si>
    <t>https://t.prcdn.co/img?cid=9ap3&amp;date=20240313&amp;page=1&amp;scale=78</t>
  </si>
  <si>
    <t>http://www.pressreader.com/uk/cumnock-chronicle</t>
  </si>
  <si>
    <t>Cumnock Chronicle</t>
  </si>
  <si>
    <t>9AP3</t>
  </si>
  <si>
    <t>https://t.prcdn.co/img?cid=9eaf&amp;date=20240313&amp;page=1&amp;scale=78</t>
  </si>
  <si>
    <t>http://www.pressreader.com/uk/clydebank-post</t>
  </si>
  <si>
    <t>Clydebank Post</t>
  </si>
  <si>
    <t>9EAF</t>
  </si>
  <si>
    <t>https://t.prcdn.co/img?cid=9ap7&amp;date=20240314&amp;page=1&amp;scale=78</t>
  </si>
  <si>
    <t>http://www.pressreader.com/uk/central-fife-times</t>
  </si>
  <si>
    <t>Central Fife Times</t>
  </si>
  <si>
    <t>9AP7</t>
  </si>
  <si>
    <t>https://t.prcdn.co/img?cid=saxd&amp;date=20240312&amp;page=1&amp;scale=78</t>
  </si>
  <si>
    <t>http://www.pressreader.com/uk/carrick-herald-SAXD</t>
  </si>
  <si>
    <t>Carrick Herald</t>
  </si>
  <si>
    <t>SAXD</t>
  </si>
  <si>
    <t>https://t.prcdn.co/img?cid=9ap2&amp;date=20240313&amp;page=1&amp;scale=78</t>
  </si>
  <si>
    <t>http://www.pressreader.com/uk/border-telegraph</t>
  </si>
  <si>
    <t>Border Telegraph</t>
  </si>
  <si>
    <t>9AP2</t>
  </si>
  <si>
    <t>https://t.prcdn.co/img?cid=saxb&amp;date=20240313&amp;page=1&amp;scale=78</t>
  </si>
  <si>
    <t>http://www.pressreader.com/uk/barrhead-news-saxb</t>
  </si>
  <si>
    <t>Barrhead News</t>
  </si>
  <si>
    <t>SAXB</t>
  </si>
  <si>
    <t>https://t.prcdn.co/img?cid=9eae&amp;date=20240312&amp;page=1&amp;scale=78</t>
  </si>
  <si>
    <t>http://www.pressreader.com/uk/ayr-advertiser</t>
  </si>
  <si>
    <t>Ayr Advertiser</t>
  </si>
  <si>
    <t>9EAE</t>
  </si>
  <si>
    <t>https://t.prcdn.co/img?cid=9ap1&amp;date=20240313&amp;page=1&amp;scale=78</t>
  </si>
  <si>
    <t>http://www.pressreader.com/uk/ardrossan-saltcoats-herald</t>
  </si>
  <si>
    <t>Ardrossan &amp; Saltcoats Herald</t>
  </si>
  <si>
    <t>9AP1</t>
  </si>
  <si>
    <t>https://t.prcdn.co/img?cid=9anz&amp;date=20240313&amp;page=1&amp;scale=73</t>
  </si>
  <si>
    <t>http://www.pressreader.com/uk/alloa-advertiser</t>
  </si>
  <si>
    <t>Alloa Advertiser</t>
  </si>
  <si>
    <t>9ANZ</t>
  </si>
  <si>
    <t>https://t.prcdn.co/img?cid=9lvg&amp;date=20240314&amp;page=1&amp;scale=77</t>
  </si>
  <si>
    <t>http://www.pressreader.com/uk/newbury-weekly-news</t>
  </si>
  <si>
    <t>Newbury Weekly News</t>
  </si>
  <si>
    <t>Newbury News and Media Limited</t>
  </si>
  <si>
    <t>9LVG</t>
  </si>
  <si>
    <t>https://t.prcdn.co/img?cid=9ay8&amp;date=20230621&amp;page=1&amp;scale=96</t>
  </si>
  <si>
    <t>http://www.pressreader.com/uk/nature-volve</t>
  </si>
  <si>
    <t>NatureVolve</t>
  </si>
  <si>
    <t>Nature Volve</t>
  </si>
  <si>
    <t>9AY8</t>
  </si>
  <si>
    <t>https://t.prcdn.co/img?cid=9y7b&amp;date=20230305&amp;page=1&amp;scale=101</t>
  </si>
  <si>
    <t>http://www.pressreader.com/bahrain/munasara-arabic-9y7b</t>
  </si>
  <si>
    <t>Arabic</t>
  </si>
  <si>
    <t>مناصرة</t>
  </si>
  <si>
    <t>Muwatin Media Network</t>
  </si>
  <si>
    <t>9Y7B</t>
  </si>
  <si>
    <t>https://t.prcdn.co/img?cid=9y58&amp;date=20230930&amp;page=1&amp;scale=101</t>
  </si>
  <si>
    <t>http://www.pressreader.com/uk/muwatin-magazine-9y58</t>
  </si>
  <si>
    <t>مجلة مواطن</t>
  </si>
  <si>
    <t>9Y58</t>
  </si>
  <si>
    <t>https://t.prcdn.co/img?cid=9y59&amp;date=20231231&amp;page=1&amp;scale=100</t>
  </si>
  <si>
    <t>http://www.pressreader.com/uk/muwatin-monthly-9Y59</t>
  </si>
  <si>
    <t>Muwatin Monthly</t>
  </si>
  <si>
    <t>9Y59</t>
  </si>
  <si>
    <t>https://t.prcdn.co/img?cid=9y7a&amp;date=20230305&amp;page=1&amp;scale=100</t>
  </si>
  <si>
    <t>http://www.pressreader.com/bahrain/munasara-english-9y7a</t>
  </si>
  <si>
    <t>Munasara</t>
  </si>
  <si>
    <t>9Y7A</t>
  </si>
  <si>
    <t>https://t.prcdn.co/img?cid=9l27&amp;date=20240222&amp;page=1&amp;scale=74</t>
  </si>
  <si>
    <t>http://www.pressreader.com/uk/towpath-talk</t>
  </si>
  <si>
    <t>Towpath Talk</t>
  </si>
  <si>
    <t>9L27</t>
  </si>
  <si>
    <t>https://t.prcdn.co/img?cid=9l26&amp;date=20240304&amp;page=1&amp;scale=100</t>
  </si>
  <si>
    <t>http://www.pressreader.com/uk/the-railway-magazine</t>
  </si>
  <si>
    <t>The Railway Magazine</t>
  </si>
  <si>
    <t>9L26</t>
  </si>
  <si>
    <t>https://t.prcdn.co/img?cid=9l25&amp;date=20240228&amp;page=1&amp;scale=100</t>
  </si>
  <si>
    <t>http://www.pressreader.com/uk/the-classic-motorcycle</t>
  </si>
  <si>
    <t>The Classic Motorcycle</t>
  </si>
  <si>
    <t>9L25</t>
  </si>
  <si>
    <t>https://t.prcdn.co/img?cid=9ban&amp;date=20240312&amp;page=1&amp;scale=101</t>
  </si>
  <si>
    <t>http://www.pressreader.com/uk/steam-days</t>
  </si>
  <si>
    <t>Steam Days</t>
  </si>
  <si>
    <t>9BAN</t>
  </si>
  <si>
    <t>https://t.prcdn.co/img?cid=9ab4&amp;date=20240220&amp;page=1&amp;scale=101</t>
  </si>
  <si>
    <t>http://www.pressreader.com/uk/scootering</t>
  </si>
  <si>
    <t>Scootering</t>
  </si>
  <si>
    <t>9AB4</t>
  </si>
  <si>
    <t>https://t.prcdn.co/img?cid=9ab3&amp;date=20240302&amp;page=1&amp;scale=100</t>
  </si>
  <si>
    <t>http://www.pressreader.com/uk/real-classic</t>
  </si>
  <si>
    <t>Real Classic</t>
  </si>
  <si>
    <t>9AB3</t>
  </si>
  <si>
    <t>https://t.prcdn.co/img?cid=9bap&amp;date=20240305&amp;page=1&amp;scale=100</t>
  </si>
  <si>
    <t>http://www.pressreader.com/uk/railways-illustrated</t>
  </si>
  <si>
    <t>Railways Illustrated</t>
  </si>
  <si>
    <t>9BAP</t>
  </si>
  <si>
    <t>https://t.prcdn.co/img?cid=9l24&amp;date=20240312&amp;page=1&amp;scale=92</t>
  </si>
  <si>
    <t>http://www.pressreader.com/uk/rail-express-9L24</t>
  </si>
  <si>
    <t>Crafts &amp; Hobbies; Automotive</t>
  </si>
  <si>
    <t>Rail Express</t>
  </si>
  <si>
    <t>9L24</t>
  </si>
  <si>
    <t>https://t.prcdn.co/img?cid=9l23&amp;date=20240302&amp;page=1&amp;scale=74</t>
  </si>
  <si>
    <t>http://www.pressreader.com/uk/old-bike-mart</t>
  </si>
  <si>
    <t>Old Bike Mart</t>
  </si>
  <si>
    <t>9L23</t>
  </si>
  <si>
    <t>https://t.prcdn.co/img?cid=9ab2&amp;date=20240228&amp;page=1&amp;scale=100</t>
  </si>
  <si>
    <t>http://www.pressreader.com/uk/motorcycle-sport-leisure</t>
  </si>
  <si>
    <t>Motorcycle Sport &amp; Leisure</t>
  </si>
  <si>
    <t>9AB2</t>
  </si>
  <si>
    <t>https://t.prcdn.co/img?cid=9ab1&amp;date=20240315&amp;page=1&amp;scale=74</t>
  </si>
  <si>
    <t>http://www.pressreader.com/uk/motorcycle-monthly</t>
  </si>
  <si>
    <t>9AB1</t>
  </si>
  <si>
    <t>https://t.prcdn.co/img?cid=9l22&amp;date=20240220&amp;page=1&amp;scale=100</t>
  </si>
  <si>
    <t>http://www.pressreader.com/uk/kitchen-garden</t>
  </si>
  <si>
    <t>Kitchen Garden</t>
  </si>
  <si>
    <t>9L22</t>
  </si>
  <si>
    <t>https://t.prcdn.co/img?cid=9l21&amp;date=20240312&amp;page=1&amp;scale=100</t>
  </si>
  <si>
    <t>http://www.pressreader.com/uk/heritage-railway</t>
  </si>
  <si>
    <t>Heritage Railway</t>
  </si>
  <si>
    <t>9L21</t>
  </si>
  <si>
    <t>https://t.prcdn.co/img?cid=9607&amp;date=20240304&amp;page=1&amp;scale=100</t>
  </si>
  <si>
    <t>http://www.pressreader.com/australia/fast-bikes</t>
  </si>
  <si>
    <t>Fast Bikes</t>
  </si>
  <si>
    <t>https://t.prcdn.co/img?cid=9ab0&amp;date=20240213&amp;page=1&amp;scale=100</t>
  </si>
  <si>
    <t>http://www.pressreader.com/uk/classic-racer</t>
  </si>
  <si>
    <t>Classic Racer</t>
  </si>
  <si>
    <t>9AB0</t>
  </si>
  <si>
    <t>https://t.prcdn.co/img?cid=9aa9&amp;date=20240219&amp;page=1&amp;scale=100</t>
  </si>
  <si>
    <t>http://www.pressreader.com/uk/classic-motorcycle-mechanics</t>
  </si>
  <si>
    <t>Classic Motorcycle Mechanics</t>
  </si>
  <si>
    <t>9AA9</t>
  </si>
  <si>
    <t>https://t.prcdn.co/img?cid=9aa8&amp;date=20240213&amp;page=1&amp;scale=101</t>
  </si>
  <si>
    <t>http://www.pressreader.com/uk/classic-dirtbike</t>
  </si>
  <si>
    <t>Classic Dirtbike</t>
  </si>
  <si>
    <t>9AA8</t>
  </si>
  <si>
    <t>https://t.prcdn.co/img?cid=9l20&amp;date=20240226&amp;page=1&amp;scale=100</t>
  </si>
  <si>
    <t>http://www.pressreader.com/uk/classic-bike-guide</t>
  </si>
  <si>
    <t>Classic Bike Guide</t>
  </si>
  <si>
    <t>9L20</t>
  </si>
  <si>
    <t>https://t.prcdn.co/img?cid=9l19&amp;date=20240213&amp;page=1&amp;scale=100</t>
  </si>
  <si>
    <t>http://www.pressreader.com/uk/classic-american</t>
  </si>
  <si>
    <t>Classic American</t>
  </si>
  <si>
    <t>9L19</t>
  </si>
  <si>
    <t>https://t.prcdn.co/img?cid=9bj3&amp;date=20240227&amp;page=1&amp;scale=100</t>
  </si>
  <si>
    <t>http://www.pressreader.com/uk/best-of-british</t>
  </si>
  <si>
    <t>Best of British</t>
  </si>
  <si>
    <t>9BJ3</t>
  </si>
  <si>
    <t>https://t.prcdn.co/img?cid=9kj3&amp;date=20240305&amp;page=1&amp;scale=100</t>
  </si>
  <si>
    <t>http://www.pressreader.com/uk/back-street-heroes</t>
  </si>
  <si>
    <t>Back Street Heroes</t>
  </si>
  <si>
    <t>9KJ3</t>
  </si>
  <si>
    <t>https://t.prcdn.co/img?cid=9jk3&amp;date=20240306&amp;page=1&amp;scale=100</t>
  </si>
  <si>
    <t>http://www.pressreader.com/uk/menopause-matters</t>
  </si>
  <si>
    <t>Menopause Matters</t>
  </si>
  <si>
    <t>9JK3</t>
  </si>
  <si>
    <t>https://t.prcdn.co/img?cid=4807&amp;date=20220907&amp;page=1&amp;scale=75</t>
  </si>
  <si>
    <t>http://www.pressreader.com/uk/mann-jitt-weekly</t>
  </si>
  <si>
    <t>Punjabi</t>
  </si>
  <si>
    <t>Mann Jitt Weekly</t>
  </si>
  <si>
    <t>Mann Jitt</t>
  </si>
  <si>
    <t>https://t.prcdn.co/img?cid=9yj3&amp;date=20231101&amp;page=1&amp;scale=104</t>
  </si>
  <si>
    <t>http://www.pressreader.com/uk/the-critic-9yj3</t>
  </si>
  <si>
    <t>Art; Music</t>
  </si>
  <si>
    <t>9YJ3</t>
  </si>
  <si>
    <t>https://t.prcdn.co/img?cid=1529&amp;date=20240313&amp;page=1&amp;scale=71</t>
  </si>
  <si>
    <t>http://www.pressreader.com/uk/kentish-gazette-canterbury-district-whats-on</t>
  </si>
  <si>
    <t>Kentish Express Ashford &amp; District</t>
  </si>
  <si>
    <t>Kent Messenger Group</t>
  </si>
  <si>
    <t>https://t.prcdn.co/img?cid=1468&amp;date=20240314&amp;page=1&amp;scale=77</t>
  </si>
  <si>
    <t>http://www.pressreader.com/uk/kentish-gazette-canterbury-district</t>
  </si>
  <si>
    <t>Kentish Gazette Canterbury &amp; District</t>
  </si>
  <si>
    <t>https://t.prcdn.co/img?cid=1467&amp;date=20240314&amp;page=1&amp;scale=79</t>
  </si>
  <si>
    <t>http://www.pressreader.com/uk/kentish-express-ashford-district</t>
  </si>
  <si>
    <t>https://t.prcdn.co/img?cid=1473&amp;date=20240314&amp;page=1&amp;scale=71</t>
  </si>
  <si>
    <t>http://www.pressreader.com/uk/kent-messenger-maidstone</t>
  </si>
  <si>
    <t>Kent Messenger Maidstone</t>
  </si>
  <si>
    <t>https://t.prcdn.co/img?cid=9ah2&amp;date=20240401&amp;page=1&amp;scale=100</t>
  </si>
  <si>
    <t>http://www.pressreader.com/uk/your-horse-uk</t>
  </si>
  <si>
    <t>Your Horse (UK)</t>
  </si>
  <si>
    <t>9AH2</t>
  </si>
  <si>
    <t>https://t.prcdn.co/img?cid=9fdz&amp;date=20240301&amp;page=1&amp;scale=105</t>
  </si>
  <si>
    <t>http://www.pressreader.com/uk/world-soccer</t>
  </si>
  <si>
    <t>9FDZ</t>
  </si>
  <si>
    <t>https://t.prcdn.co/img?cid=9gct&amp;date=20240301&amp;page=1&amp;scale=103</t>
  </si>
  <si>
    <t>http://www.pressreader.com/uk/womens-fitness-uk</t>
  </si>
  <si>
    <t>Women's Fitness (UK)</t>
  </si>
  <si>
    <t>9GCT</t>
  </si>
  <si>
    <t>https://t.prcdn.co/img?cid=9gsf&amp;date=20240401&amp;page=1&amp;scale=100</t>
  </si>
  <si>
    <t>http://www.pressreader.com/uk/uncut</t>
  </si>
  <si>
    <t>9GSF</t>
  </si>
  <si>
    <t>https://t.prcdn.co/img?cid=9af5&amp;date=20240401&amp;page=1&amp;scale=103</t>
  </si>
  <si>
    <t>http://www.pressreader.com/uk/top-sante-uk</t>
  </si>
  <si>
    <t>Top Sante (UK)</t>
  </si>
  <si>
    <t>9AF5</t>
  </si>
  <si>
    <t>https://t.prcdn.co/img?cid=9h07&amp;date=20240401&amp;page=1&amp;scale=101</t>
  </si>
  <si>
    <t>http://www.pressreader.com/uk/the-great-outdoors-uk</t>
  </si>
  <si>
    <t>The Great Outdoors (UK)</t>
  </si>
  <si>
    <t>9H07</t>
  </si>
  <si>
    <t>https://t.prcdn.co/img?cid=9bnl&amp;date=20230913&amp;page=1&amp;scale=100</t>
  </si>
  <si>
    <t>http://www.pressreader.com/uk/the-christmas-magazine</t>
  </si>
  <si>
    <t>The Christmas Magazine</t>
  </si>
  <si>
    <t>9BNL</t>
  </si>
  <si>
    <t>https://t.prcdn.co/img?cid=9ah7&amp;date=20240315&amp;page=1&amp;scale=100</t>
  </si>
  <si>
    <t>http://www.pressreader.com/uk/sea-angler-uk</t>
  </si>
  <si>
    <t>9AH7</t>
  </si>
  <si>
    <t>https://t.prcdn.co/img?cid=9bhp&amp;date=20220923&amp;page=1&amp;scale=101</t>
  </si>
  <si>
    <t>http://www.pressreader.com/uk/royal-family-series-queen-elizabeth-ii</t>
  </si>
  <si>
    <t>Royal Family Series - Queen Elizabeth II</t>
  </si>
  <si>
    <t>9BHP</t>
  </si>
  <si>
    <t>https://t.prcdn.co/img?cid=9bjw&amp;date=20230414&amp;page=1&amp;scale=100</t>
  </si>
  <si>
    <t>http://www.pressreader.com/uk/royal-family-series-king-charles-lll-coronation-special</t>
  </si>
  <si>
    <t>Royal Family Series - King Charles lll - Coronation Special</t>
  </si>
  <si>
    <t>9BJW</t>
  </si>
  <si>
    <t>https://t.prcdn.co/img?cid=9bhz&amp;date=20230501&amp;page=1&amp;scale=105</t>
  </si>
  <si>
    <t>http://www.pressreader.com/australia/rolls-royce-and-bentley-driver-special-edition</t>
  </si>
  <si>
    <t>Rolls Royce and Bentley Driver - Special Edition</t>
  </si>
  <si>
    <t>9BHZ</t>
  </si>
  <si>
    <t>https://t.prcdn.co/img?cid=9bhw&amp;date=20240301&amp;page=1&amp;scale=105</t>
  </si>
  <si>
    <t>http://www.pressreader.com/uk/rolls-royce-and-bentley-driver</t>
  </si>
  <si>
    <t>Rolls Royce and Bentley Driver</t>
  </si>
  <si>
    <t>9BHW</t>
  </si>
  <si>
    <t>https://t.prcdn.co/img?cid=9bhj&amp;date=20240126&amp;page=1&amp;scale=106</t>
  </si>
  <si>
    <t>http://www.pressreader.com/uk/railways-of-britain</t>
  </si>
  <si>
    <t>Railways of Britain</t>
  </si>
  <si>
    <t>9BHJ</t>
  </si>
  <si>
    <t>https://t.prcdn.co/img?cid=9l28&amp;date=20240401&amp;page=1&amp;scale=103</t>
  </si>
  <si>
    <t>http://www.pressreader.com/uk/psychologies-uk</t>
  </si>
  <si>
    <t>9L28</t>
  </si>
  <si>
    <t>https://t.prcdn.co/img?cid=9bnm&amp;date=20240401&amp;page=1&amp;scale=101</t>
  </si>
  <si>
    <t>http://www.pressreader.com/uk/platinum</t>
  </si>
  <si>
    <t>Platinum</t>
  </si>
  <si>
    <t>9BNM</t>
  </si>
  <si>
    <t>https://t.prcdn.co/img?cid=9gp2&amp;date=20240314&amp;page=1&amp;scale=74</t>
  </si>
  <si>
    <t>http://www.pressreader.com/uk/motorsport-news</t>
  </si>
  <si>
    <t>Motorsport News</t>
  </si>
  <si>
    <t>9GP2</t>
  </si>
  <si>
    <t>https://t.prcdn.co/img?cid=9gcp&amp;date=20240301&amp;page=1&amp;scale=103</t>
  </si>
  <si>
    <t>http://www.pressreader.com/uk/mens-fitness</t>
  </si>
  <si>
    <t>9GCP</t>
  </si>
  <si>
    <t>https://t.prcdn.co/img?cid=9ac9&amp;date=20240312&amp;page=1&amp;scale=100</t>
  </si>
  <si>
    <t>http://www.pressreader.com/uk/match-uk</t>
  </si>
  <si>
    <t>MATCH (UK)</t>
  </si>
  <si>
    <t>9AC9</t>
  </si>
  <si>
    <t>https://t.prcdn.co/img?cid=9bhq&amp;date=20231205&amp;page=1&amp;scale=105</t>
  </si>
  <si>
    <t>http://www.pressreader.com/uk/improve-your-photography</t>
  </si>
  <si>
    <t>Photography</t>
  </si>
  <si>
    <t>Improve Your Photography</t>
  </si>
  <si>
    <t>9BHQ</t>
  </si>
  <si>
    <t>https://t.prcdn.co/img?cid=9593&amp;date=20240401&amp;page=1&amp;scale=105</t>
  </si>
  <si>
    <t>http://www.pressreader.com/australia/fast-ford</t>
  </si>
  <si>
    <t>Fast Ford</t>
  </si>
  <si>
    <t>https://t.prcdn.co/img?cid=9anv&amp;date=20240401&amp;page=1&amp;scale=103</t>
  </si>
  <si>
    <t>http://www.pressreader.com/uk/coast</t>
  </si>
  <si>
    <t>9ANV</t>
  </si>
  <si>
    <t>https://t.prcdn.co/img?cid=9592&amp;date=20240415&amp;page=1&amp;scale=105</t>
  </si>
  <si>
    <t>http://www.pressreader.com/australia/classics-world</t>
  </si>
  <si>
    <t>https://t.prcdn.co/img?cid=9bj1&amp;date=20231013&amp;page=1&amp;scale=105</t>
  </si>
  <si>
    <t>http://www.pressreader.com/uk/classic-porsche-special-edition</t>
  </si>
  <si>
    <t>Classic Porsche - Special Edition</t>
  </si>
  <si>
    <t>9BJ1</t>
  </si>
  <si>
    <t>https://t.prcdn.co/img?cid=9kj9&amp;date=20240401&amp;page=1&amp;scale=100</t>
  </si>
  <si>
    <t>http://www.pressreader.com/uk/classic-porsche</t>
  </si>
  <si>
    <t>9KJ9</t>
  </si>
  <si>
    <t>https://t.prcdn.co/img?cid=9bhy&amp;date=20230707&amp;page=1&amp;scale=105</t>
  </si>
  <si>
    <t>http://www.pressreader.com/uk/classic-jaguar-special-edition</t>
  </si>
  <si>
    <t>Classic Jaguar - Special Edition</t>
  </si>
  <si>
    <t>9BHY</t>
  </si>
  <si>
    <t>https://t.prcdn.co/img?cid=9bhv&amp;date=20240401&amp;page=1&amp;scale=105</t>
  </si>
  <si>
    <t>http://www.pressreader.com/uk/classic-jaguar</t>
  </si>
  <si>
    <t>Classic Jaguar</t>
  </si>
  <si>
    <t>9BHV</t>
  </si>
  <si>
    <t>https://t.prcdn.co/img?cid=9595&amp;date=20240401&amp;page=1&amp;scale=105</t>
  </si>
  <si>
    <t>http://www.pressreader.com/australia/classic-ford</t>
  </si>
  <si>
    <t>https://t.prcdn.co/img?cid=9ag5&amp;date=20240301&amp;page=1&amp;scale=100</t>
  </si>
  <si>
    <t>http://www.pressreader.com/uk/car-mechanics-uk</t>
  </si>
  <si>
    <t>Car Mechanics (UK)</t>
  </si>
  <si>
    <t>9AG5</t>
  </si>
  <si>
    <t>https://t.prcdn.co/img?cid=9bhx&amp;date=20230707&amp;page=1&amp;scale=105</t>
  </si>
  <si>
    <t>http://www.pressreader.com/uk/aston-martin-driver-special-edition</t>
  </si>
  <si>
    <t>Aston Martin Driver - Special Edition</t>
  </si>
  <si>
    <t>9BHX</t>
  </si>
  <si>
    <t>https://t.prcdn.co/img?cid=9bhu&amp;date=20240103&amp;page=1&amp;scale=106</t>
  </si>
  <si>
    <t>http://www.pressreader.com/uk/aston-martin-driver</t>
  </si>
  <si>
    <t>Aston Martin Driver</t>
  </si>
  <si>
    <t>9BHU</t>
  </si>
  <si>
    <t>https://t.prcdn.co/img?cid=9grb&amp;date=20240312&amp;page=1&amp;scale=105</t>
  </si>
  <si>
    <t>http://www.pressreader.com/uk/amateur-photographer</t>
  </si>
  <si>
    <t>9GRB</t>
  </si>
  <si>
    <t>https://t.prcdn.co/img?cid=9gra&amp;date=20240316&amp;page=1&amp;scale=100</t>
  </si>
  <si>
    <t>http://www.pressreader.com/uk/amateur-gardening</t>
  </si>
  <si>
    <t>9GRA</t>
  </si>
  <si>
    <t>https://t.prcdn.co/img?cid=9kj8&amp;date=20240401&amp;page=1&amp;scale=100</t>
  </si>
  <si>
    <t>http://www.pressreader.com/uk/911-porsche-world</t>
  </si>
  <si>
    <t>9KJ8</t>
  </si>
  <si>
    <t>https://t.prcdn.co/img?cid=9g31&amp;date=20240401&amp;page=1&amp;scale=101</t>
  </si>
  <si>
    <t>http://www.pressreader.com/uk/220-triathlon-magazine</t>
  </si>
  <si>
    <t>9G31</t>
  </si>
  <si>
    <t>https://t.prcdn.co/img?cid=7399&amp;date=20240309&amp;page=1&amp;scale=74</t>
  </si>
  <si>
    <t>http://www.pressreader.com/uk/yorkshire-post-yp-magazine</t>
  </si>
  <si>
    <t>https://t.prcdn.co/img?cid=7401&amp;date=20240309&amp;page=1&amp;scale=81</t>
  </si>
  <si>
    <t>http://www.pressreader.com/uk/yorkshire-post-property</t>
  </si>
  <si>
    <t>Property</t>
  </si>
  <si>
    <t>https://t.prcdn.co/img?cid=7654&amp;date=20210818&amp;page=1&amp;scale=77</t>
  </si>
  <si>
    <t>http://www.pressreader.com/uk/yorkshire-post-life-and-style</t>
  </si>
  <si>
    <t>Life and Style</t>
  </si>
  <si>
    <t>https://t.prcdn.co/img?cid=7653&amp;date=20240309&amp;page=1&amp;scale=75</t>
  </si>
  <si>
    <t>http://www.pressreader.com/uk/yorkshire-post-country-week</t>
  </si>
  <si>
    <t>Country Week</t>
  </si>
  <si>
    <t>https://t.prcdn.co/img?cid=7402&amp;date=20240315&amp;page=1&amp;scale=81</t>
  </si>
  <si>
    <t>http://www.pressreader.com/uk/yorkshire-post</t>
  </si>
  <si>
    <t>https://t.prcdn.co/img?cid=7681&amp;date=20240315&amp;page=1&amp;scale=75</t>
  </si>
  <si>
    <t>http://www.pressreader.com/uk/yorkshire-evening-post</t>
  </si>
  <si>
    <t>Yorkshire Evening Post</t>
  </si>
  <si>
    <t>https://t.prcdn.co/img?cid=8480&amp;date=20240315&amp;page=1&amp;scale=77</t>
  </si>
  <si>
    <t>http://www.pressreader.com/uk/wigan-evening-post</t>
  </si>
  <si>
    <t>Wigan Evening Post</t>
  </si>
  <si>
    <t>https://t.prcdn.co/img?cid=9wte&amp;date=20240313&amp;page=1&amp;scale=79</t>
  </si>
  <si>
    <t>http://www.pressreader.com/uk/west-sussex-gazette</t>
  </si>
  <si>
    <t>9WTE</t>
  </si>
  <si>
    <t>https://t.prcdn.co/img?cid=9wtg&amp;date=20240314&amp;page=1&amp;scale=78</t>
  </si>
  <si>
    <t>http://www.pressreader.com/uk/west-sussex-county-times</t>
  </si>
  <si>
    <t>West Sussex County Times</t>
  </si>
  <si>
    <t>9WTG</t>
  </si>
  <si>
    <t>https://t.prcdn.co/img?cid=1159&amp;date=20240315&amp;page=1&amp;scale=74</t>
  </si>
  <si>
    <t>http://www.pressreader.com/uk/the-scotsman</t>
  </si>
  <si>
    <t>https://t.prcdn.co/img?cid=7516&amp;date=20240314&amp;page=1&amp;scale=77</t>
  </si>
  <si>
    <t>http://www.pressreader.com/uk/the-scarborough-news</t>
  </si>
  <si>
    <t>https://t.prcdn.co/img?cid=7628&amp;date=20240314&amp;page=1&amp;scale=77</t>
  </si>
  <si>
    <t>http://www.pressreader.com/uk/the-peterborough-evening-telegraph</t>
  </si>
  <si>
    <t>The Peterborough Evening Telegraph</t>
  </si>
  <si>
    <t>https://t.prcdn.co/img?cid=7889&amp;date=20240314&amp;page=1&amp;scale=77</t>
  </si>
  <si>
    <t>http://www.pressreader.com/uk/the-northampton-chronicle-and-echo</t>
  </si>
  <si>
    <t>The Northampton Chronicle and Echo</t>
  </si>
  <si>
    <t>https://t.prcdn.co/img?cid=7512&amp;date=20240314&amp;page=1&amp;scale=78</t>
  </si>
  <si>
    <t>http://www.pressreader.com/uk/sunderland-echo</t>
  </si>
  <si>
    <t>https://t.prcdn.co/img?cid=1160&amp;date=20240310&amp;page=1&amp;scale=79</t>
  </si>
  <si>
    <t>http://www.pressreader.com/uk/scotland-on-sunday</t>
  </si>
  <si>
    <t>Scotland on Sunday</t>
  </si>
  <si>
    <t>https://t.prcdn.co/img?cid=9wtj&amp;date=20240314&amp;page=1&amp;scale=78</t>
  </si>
  <si>
    <t>http://www.pressreader.com/uk/portsmouth-news</t>
  </si>
  <si>
    <t>9WTJ</t>
  </si>
  <si>
    <t>https://t.prcdn.co/img?cid=7888&amp;date=20240314&amp;page=1&amp;scale=78</t>
  </si>
  <si>
    <t>http://www.pressreader.com/uk/northants-evening-telegraph</t>
  </si>
  <si>
    <t>Northants Evening Telegraph</t>
  </si>
  <si>
    <t>https://t.prcdn.co/img?cid=9wth&amp;date=20240314&amp;page=1&amp;scale=78</t>
  </si>
  <si>
    <t>http://www.pressreader.com/uk/mid-sussex-times</t>
  </si>
  <si>
    <t>Mid Sussex Times</t>
  </si>
  <si>
    <t>9WTH</t>
  </si>
  <si>
    <t>https://t.prcdn.co/img?cid=8479&amp;date=20240315&amp;page=1&amp;scale=74</t>
  </si>
  <si>
    <t>http://www.pressreader.com/uk/lancashire-evening-post</t>
  </si>
  <si>
    <t>Lancashire Evening Post</t>
  </si>
  <si>
    <t>https://t.prcdn.co/img?cid=7511&amp;date=20240314&amp;page=1&amp;scale=74</t>
  </si>
  <si>
    <t>http://www.pressreader.com/uk/halifax-courier</t>
  </si>
  <si>
    <t>https://t.prcdn.co/img?cid=1212&amp;date=20240315&amp;page=1&amp;scale=83</t>
  </si>
  <si>
    <t>http://www.pressreader.com/uk/edinburgh-evening-news</t>
  </si>
  <si>
    <t>https://t.prcdn.co/img?cid=9wtf&amp;date=20240314&amp;page=1&amp;scale=74</t>
  </si>
  <si>
    <t>http://www.pressreader.com/uk/chichester-observer</t>
  </si>
  <si>
    <t>Chichester Observer</t>
  </si>
  <si>
    <t>9WTF</t>
  </si>
  <si>
    <t>https://t.prcdn.co/img?cid=8478&amp;date=20240314&amp;page=1&amp;scale=77</t>
  </si>
  <si>
    <t>http://www.pressreader.com/uk/blackpool-gazette</t>
  </si>
  <si>
    <t>Blackpool Gazette</t>
  </si>
  <si>
    <t>https://t.prcdn.co/img?cid=9y4x&amp;date=20240111&amp;page=1&amp;scale=100</t>
  </si>
  <si>
    <t>http://www.pressreader.com/uk/retropop</t>
  </si>
  <si>
    <t>RETROPOP</t>
  </si>
  <si>
    <t>Irresistible Ltd.</t>
  </si>
  <si>
    <t>9Y4X</t>
  </si>
  <si>
    <t>https://t.prcdn.co/img?cid=9blu&amp;date=20191101&amp;page=1&amp;scale=100</t>
  </si>
  <si>
    <t>http://www.pressreader.com/uk/jet-attitude-international</t>
  </si>
  <si>
    <t>Boating; Aviation</t>
  </si>
  <si>
    <t>Jet Attitude International</t>
  </si>
  <si>
    <t>International Luxury Media</t>
  </si>
  <si>
    <t>9BLU</t>
  </si>
  <si>
    <t>https://t.prcdn.co/img?cid=f669&amp;date=20240301&amp;page=1&amp;scale=100</t>
  </si>
  <si>
    <t>http://www.pressreader.com/uk/boat-attitude-international</t>
  </si>
  <si>
    <t>Boat Attitude International</t>
  </si>
  <si>
    <t>F669</t>
  </si>
  <si>
    <t>https://t.prcdn.co/img?cid=1029&amp;date=20240315&amp;page=1&amp;scale=100</t>
  </si>
  <si>
    <t>http://www.pressreader.com/uk/the-independent-1029</t>
  </si>
  <si>
    <t>https://t.prcdn.co/img?cid=8941&amp;date=20200927&amp;page=1&amp;scale=77</t>
  </si>
  <si>
    <t>http://www.pressreader.com/uk/the-sunday-times-national-edition</t>
  </si>
  <si>
    <t>The Sunday Times (National Edition)</t>
  </si>
  <si>
    <t>INACTIVE News UK &amp; Ireland</t>
  </si>
  <si>
    <t>https://t.prcdn.co/img?cid=9lgr&amp;date=20240312&amp;page=1&amp;scale=94</t>
  </si>
  <si>
    <t>http://www.pressreader.com/uk/radio-times</t>
  </si>
  <si>
    <t>9LGR</t>
  </si>
  <si>
    <t>https://t.prcdn.co/img?cid=9f56&amp;date=20240222&amp;page=1&amp;scale=97</t>
  </si>
  <si>
    <t>http://www.pressreader.com/uk/olive</t>
  </si>
  <si>
    <t>9F56</t>
  </si>
  <si>
    <t>https://t.prcdn.co/img?cid=9f55&amp;date=20240313&amp;page=1&amp;scale=100</t>
  </si>
  <si>
    <t>http://www.pressreader.com/uk/match-of-the-day</t>
  </si>
  <si>
    <t>Match of the Day</t>
  </si>
  <si>
    <t>9F55</t>
  </si>
  <si>
    <t>https://t.prcdn.co/img?cid=9f58&amp;date=20240306&amp;page=1&amp;scale=95</t>
  </si>
  <si>
    <t>http://www.pressreader.com/uk/top-gear-uk</t>
  </si>
  <si>
    <t>9F58</t>
  </si>
  <si>
    <t>https://t.prcdn.co/img?cid=9g32&amp;date=20240314&amp;page=1&amp;scale=97</t>
  </si>
  <si>
    <t>http://www.pressreader.com/uk/bbc-history-magazine</t>
  </si>
  <si>
    <t>9G32</t>
  </si>
  <si>
    <t>https://t.prcdn.co/img?cid=9f75&amp;date=20240222&amp;page=1&amp;scale=96</t>
  </si>
  <si>
    <t>http://www.pressreader.com/australia/bbc-good-food</t>
  </si>
  <si>
    <t>9F75</t>
  </si>
  <si>
    <t>https://t.prcdn.co/img?cid=9f51&amp;date=20240314&amp;page=1&amp;scale=95</t>
  </si>
  <si>
    <t>http://www.pressreader.com/uk/gardeners-world</t>
  </si>
  <si>
    <t>9F51</t>
  </si>
  <si>
    <t>https://t.prcdn.co/img?cid=9f50&amp;date=20240307&amp;page=1&amp;scale=100</t>
  </si>
  <si>
    <t>http://www.pressreader.com/uk/easy-cook</t>
  </si>
  <si>
    <t>9F50</t>
  </si>
  <si>
    <t>https://t.prcdn.co/img?cid=9fab&amp;date=20240401&amp;page=1&amp;scale=128</t>
  </si>
  <si>
    <t>http://www.pressreader.com/australia/tech-advisor</t>
  </si>
  <si>
    <t>Tech Advisor</t>
  </si>
  <si>
    <t>9FAB</t>
  </si>
  <si>
    <t>https://t.prcdn.co/img?cid=9f47&amp;date=20240401&amp;page=1&amp;scale=128</t>
  </si>
  <si>
    <t>http://www.pressreader.com/australia/macworld1r</t>
  </si>
  <si>
    <t>9F47</t>
  </si>
  <si>
    <t>https://t.prcdn.co/img?cid=9f46&amp;date=20240308&amp;page=1&amp;scale=128</t>
  </si>
  <si>
    <t>http://www.pressreader.com/australia/ipad-iphone-user</t>
  </si>
  <si>
    <t>iPad&amp;iPhone user</t>
  </si>
  <si>
    <t>9F46</t>
  </si>
  <si>
    <t>https://t.prcdn.co/img?cid=9fa8&amp;date=20240228&amp;page=1&amp;scale=143</t>
  </si>
  <si>
    <t>http://www.pressreader.com/australia/android-advisor</t>
  </si>
  <si>
    <t>Android Advisor</t>
  </si>
  <si>
    <t>9FA8</t>
  </si>
  <si>
    <t>https://t.prcdn.co/img?cid=9bpb&amp;date=20240109&amp;page=1&amp;scale=105</t>
  </si>
  <si>
    <t>http://www.pressreader.com/uk/boxing-news-presents</t>
  </si>
  <si>
    <t>Boxing News Presents</t>
  </si>
  <si>
    <t>ID Sports Media Limited</t>
  </si>
  <si>
    <t>9BPB</t>
  </si>
  <si>
    <t>https://t.prcdn.co/img?cid=9gtt&amp;date=20240314&amp;page=1&amp;scale=100</t>
  </si>
  <si>
    <t>http://www.pressreader.com/uk/boxing-news</t>
  </si>
  <si>
    <t>Boxing News</t>
  </si>
  <si>
    <t>9GTT</t>
  </si>
  <si>
    <t>https://t.prcdn.co/img?cid=9597&amp;date=20240228&amp;page=1&amp;scale=95</t>
  </si>
  <si>
    <t>http://www.pressreader.com/uk/the-simple-things</t>
  </si>
  <si>
    <t>The Simple Things</t>
  </si>
  <si>
    <t>Iceberg Press (Future)</t>
  </si>
  <si>
    <t>https://t.prcdn.co/img?cid=7047&amp;date=20240301&amp;page=1&amp;scale=101</t>
  </si>
  <si>
    <t>http://www.pressreader.com/kenya/african-business</t>
  </si>
  <si>
    <t>https://t.prcdn.co/img?cid=9yq3&amp;date=20240301&amp;page=1&amp;scale=78</t>
  </si>
  <si>
    <t>http://www.pressreader.com/uk/photography-masterclass-magazine</t>
  </si>
  <si>
    <t>Photography Masterclass Magazine</t>
  </si>
  <si>
    <t>Hysteresis Media Ltd.</t>
  </si>
  <si>
    <t>9YQ3</t>
  </si>
  <si>
    <t>https://t.prcdn.co/img?cid=ef7c&amp;date=20240315&amp;page=1&amp;scale=75</t>
  </si>
  <si>
    <t>http://www.pressreader.com/uk/the-pembrokeshire-herald</t>
  </si>
  <si>
    <t>The Pembrokeshire Herald</t>
  </si>
  <si>
    <t>Herald News</t>
  </si>
  <si>
    <t>EF7C</t>
  </si>
  <si>
    <t>https://t.prcdn.co/img?cid=9lfr&amp;date=20231101&amp;page=1&amp;scale=98</t>
  </si>
  <si>
    <t>http://www.pressreader.com/uk/hello-fashion</t>
  </si>
  <si>
    <t>HELLO! Fashion</t>
  </si>
  <si>
    <t>Hello Magazine (UK)</t>
  </si>
  <si>
    <t>9LFR</t>
  </si>
  <si>
    <t>https://t.prcdn.co/img?cid=9ye2&amp;date=20240312&amp;page=1&amp;scale=92</t>
  </si>
  <si>
    <t>http://www.pressreader.com/uk/hello-uk</t>
  </si>
  <si>
    <t>HELLO! (UK)</t>
  </si>
  <si>
    <t>9YE2</t>
  </si>
  <si>
    <t>https://t.prcdn.co/img?cid=9y3z&amp;date=20221101&amp;page=1&amp;scale=98</t>
  </si>
  <si>
    <t>http://www.pressreader.com/uk/a-tribute-to-hm-queen-elizabeth-ii</t>
  </si>
  <si>
    <t>A Tribute to HM Queen Elizabeth II</t>
  </si>
  <si>
    <t>9Y3Z</t>
  </si>
  <si>
    <t>https://t.prcdn.co/img?cid=9htz&amp;date=20240301&amp;page=1&amp;scale=100</t>
  </si>
  <si>
    <t>http://www.pressreader.com/uk/womens-health-uk</t>
  </si>
  <si>
    <t>9HTZ</t>
  </si>
  <si>
    <t>https://t.prcdn.co/img?cid=9htt&amp;date=20240401&amp;page=1&amp;scale=101</t>
  </si>
  <si>
    <t>http://www.pressreader.com/uk/runners-world-uk</t>
  </si>
  <si>
    <t>9HTT</t>
  </si>
  <si>
    <t>https://t.prcdn.co/img?cid=9htr&amp;date=20240401&amp;page=1&amp;scale=95</t>
  </si>
  <si>
    <t>http://www.pressreader.com/uk/red</t>
  </si>
  <si>
    <t>Red</t>
  </si>
  <si>
    <t>9HTR</t>
  </si>
  <si>
    <t>https://t.prcdn.co/img?cid=9htp&amp;date=20240401&amp;page=1&amp;scale=103</t>
  </si>
  <si>
    <t>http://www.pressreader.com/uk/prima-uk</t>
  </si>
  <si>
    <t>9HTP</t>
  </si>
  <si>
    <t>https://t.prcdn.co/img?cid=9htw&amp;date=20240401&amp;page=1&amp;scale=100</t>
  </si>
  <si>
    <t>http://www.pressreader.com/uk/mens-health-uk</t>
  </si>
  <si>
    <t>9HTW</t>
  </si>
  <si>
    <t>https://t.prcdn.co/img?cid=9htn&amp;date=20240312&amp;page=1&amp;scale=103</t>
  </si>
  <si>
    <t>http://www.pressreader.com/uk/inside-soap</t>
  </si>
  <si>
    <t>Inside Soap</t>
  </si>
  <si>
    <t>9HTN</t>
  </si>
  <si>
    <t>https://t.prcdn.co/img?cid=9htm&amp;date=20240401&amp;page=1&amp;scale=96</t>
  </si>
  <si>
    <t>http://www.pressreader.com/uk/house-beautiful-uk</t>
  </si>
  <si>
    <t>9HTM</t>
  </si>
  <si>
    <t>https://t.prcdn.co/img?cid=9htl&amp;date=20240401&amp;page=1&amp;scale=96</t>
  </si>
  <si>
    <t>http://www.pressreader.com/uk/harpers-bazaar-uk</t>
  </si>
  <si>
    <t>9HTL</t>
  </si>
  <si>
    <t>https://t.prcdn.co/img?cid=9htv&amp;date=20240401&amp;page=1&amp;scale=96</t>
  </si>
  <si>
    <t>http://www.pressreader.com/uk/good-housekeeping-uk</t>
  </si>
  <si>
    <t>9HTV</t>
  </si>
  <si>
    <t>https://t.prcdn.co/img?cid=9htk&amp;date=20240215&amp;page=1&amp;scale=90</t>
  </si>
  <si>
    <t>http://www.pressreader.com/uk/esquire-uk</t>
  </si>
  <si>
    <t>Esquire (UK)</t>
  </si>
  <si>
    <t>9HTK</t>
  </si>
  <si>
    <t>https://t.prcdn.co/img?cid=9htu&amp;date=20240401&amp;page=1&amp;scale=92</t>
  </si>
  <si>
    <t>http://www.pressreader.com/uk/elle-decoration-uk</t>
  </si>
  <si>
    <t>ELLE Decoration (UK)</t>
  </si>
  <si>
    <t>9HTU</t>
  </si>
  <si>
    <t>https://t.prcdn.co/img?cid=9htj&amp;date=20240401&amp;page=1&amp;scale=97</t>
  </si>
  <si>
    <t>http://www.pressreader.com/uk/elle-uk</t>
  </si>
  <si>
    <t>9HTJ</t>
  </si>
  <si>
    <t>https://t.prcdn.co/img?cid=9hth&amp;date=20240401&amp;page=1&amp;scale=95</t>
  </si>
  <si>
    <t>http://www.pressreader.com/uk/country-living-uk</t>
  </si>
  <si>
    <t>9HTH</t>
  </si>
  <si>
    <t>https://t.prcdn.co/img?cid=9htg&amp;date=20240201&amp;page=1&amp;scale=102</t>
  </si>
  <si>
    <t>http://www.pressreader.com/uk/cosmopolitan-uk</t>
  </si>
  <si>
    <t>9HTG</t>
  </si>
  <si>
    <t>https://t.prcdn.co/img?cid=9htf&amp;date=20240312&amp;page=1&amp;scale=99</t>
  </si>
  <si>
    <t>http://www.pressreader.com/uk/best</t>
  </si>
  <si>
    <t>9HTF</t>
  </si>
  <si>
    <t>https://t.prcdn.co/img?cid=9gvm&amp;date=20240215&amp;page=1&amp;scale=89</t>
  </si>
  <si>
    <t>http://www.pressreader.com/uk/what-car</t>
  </si>
  <si>
    <t>9GVM</t>
  </si>
  <si>
    <t>https://t.prcdn.co/img?cid=9bnu&amp;date=20230720&amp;page=1&amp;scale=96</t>
  </si>
  <si>
    <t>http://www.pressreader.com/uk/legends-series</t>
  </si>
  <si>
    <t>Legends - Series</t>
  </si>
  <si>
    <t>9BNU</t>
  </si>
  <si>
    <t>https://t.prcdn.co/img?cid=9gvk&amp;date=20240401&amp;page=1&amp;scale=96</t>
  </si>
  <si>
    <t>http://www.pressreader.com/uk/classic-sports-car</t>
  </si>
  <si>
    <t>9GVK</t>
  </si>
  <si>
    <t>https://t.prcdn.co/img?cid=9ak5&amp;date=20180401&amp;page=1&amp;scale=86</t>
  </si>
  <si>
    <t>http://www.pressreader.com/uk/campaign-uk</t>
  </si>
  <si>
    <t>Campaign UK</t>
  </si>
  <si>
    <t>9AK5</t>
  </si>
  <si>
    <t>https://t.prcdn.co/img?cid=9gnj&amp;date=20240306&amp;page=1&amp;scale=92</t>
  </si>
  <si>
    <t>http://www.pressreader.com/uk/autocar</t>
  </si>
  <si>
    <t>Autocar</t>
  </si>
  <si>
    <t>9GNJ</t>
  </si>
  <si>
    <t>https://t.prcdn.co/img?cid=1817&amp;date=20240310&amp;page=1&amp;scale=79</t>
  </si>
  <si>
    <t>http://www.pressreader.com/uk/the-observer-magazine</t>
  </si>
  <si>
    <t>The Observer Magazine</t>
  </si>
  <si>
    <t>https://t.prcdn.co/img?cid=1821&amp;date=20240218&amp;page=1&amp;scale=95</t>
  </si>
  <si>
    <t>http://www.pressreader.com/uk/the-observer-food-monthly</t>
  </si>
  <si>
    <t>The Observer Food Monthly</t>
  </si>
  <si>
    <t>https://t.prcdn.co/img?cid=1705&amp;date=20240310&amp;page=1&amp;scale=80</t>
  </si>
  <si>
    <t>http://www.pressreader.com/uk/the-observer-the-new-review-1705</t>
  </si>
  <si>
    <t>The New Review</t>
  </si>
  <si>
    <t>https://t.prcdn.co/img?cid=saum&amp;date=20240128&amp;page=1&amp;scale=95</t>
  </si>
  <si>
    <t>http://www.pressreader.com/uk/the-observer-supplement</t>
  </si>
  <si>
    <t>Supplement</t>
  </si>
  <si>
    <t>SAUM</t>
  </si>
  <si>
    <t>https://t.prcdn.co/img?cid=1703&amp;date=20240310&amp;page=1&amp;scale=78</t>
  </si>
  <si>
    <t>http://www.pressreader.com/uk/the-observer-sport</t>
  </si>
  <si>
    <t>https://t.prcdn.co/img?cid=9bdy&amp;date=20240309&amp;page=1&amp;scale=85</t>
  </si>
  <si>
    <t>http://www.pressreader.com/uk/what-s-on</t>
  </si>
  <si>
    <t>9BDY</t>
  </si>
  <si>
    <t>https://t.prcdn.co/img?cid=ta64&amp;date=20240210&amp;page=1&amp;scale=105</t>
  </si>
  <si>
    <t>http://www.pressreader.com/uk/the-guardian-supplement</t>
  </si>
  <si>
    <t>TA64</t>
  </si>
  <si>
    <t>https://t.prcdn.co/img?cid=1546&amp;date=20240309&amp;page=1&amp;scale=78</t>
  </si>
  <si>
    <t>http://www.pressreader.com/uk/the-guardian-sport</t>
  </si>
  <si>
    <t>https://t.prcdn.co/img?cid=9bdx&amp;date=20240309&amp;page=1&amp;scale=79</t>
  </si>
  <si>
    <t>http://www.pressreader.com/uk/saturday-magazine</t>
  </si>
  <si>
    <t>Saturday Magazine</t>
  </si>
  <si>
    <t>9BDX</t>
  </si>
  <si>
    <t>https://t.prcdn.co/img?cid=9gvs&amp;date=20240315&amp;page=1&amp;scale=76</t>
  </si>
  <si>
    <t>http://www.pressreader.com/uk/the-guardian-e-paper-journal</t>
  </si>
  <si>
    <t>Journal</t>
  </si>
  <si>
    <t>9GVS</t>
  </si>
  <si>
    <t>https://t.prcdn.co/img?cid=1548&amp;date=20240315&amp;page=1&amp;scale=82</t>
  </si>
  <si>
    <t>http://www.pressreader.com/1548</t>
  </si>
  <si>
    <t>https://t.prcdn.co/img?cid=9feg&amp;date=20240309&amp;page=1&amp;scale=99</t>
  </si>
  <si>
    <t>http://www.pressreader.com/uk/the-guardian-feast</t>
  </si>
  <si>
    <t>Feast</t>
  </si>
  <si>
    <t>9FEG</t>
  </si>
  <si>
    <t>https://t.prcdn.co/img?cid=1702&amp;date=20240310&amp;page=1&amp;scale=81</t>
  </si>
  <si>
    <t>http://www.pressreader.com/uk/the-observer</t>
  </si>
  <si>
    <t>https://t.prcdn.co/img?cid=6957&amp;date=20240315&amp;page=1&amp;scale=106</t>
  </si>
  <si>
    <t>http://www.pressreader.com/uk/the-guardian-weekly</t>
  </si>
  <si>
    <t>https://t.prcdn.co/img?cid=1545&amp;date=20240315&amp;page=1&amp;scale=77</t>
  </si>
  <si>
    <t>http://www.pressreader.com/uk/the-guardian</t>
  </si>
  <si>
    <t>https://t.prcdn.co/img?cid=9189&amp;date=20240310&amp;page=1&amp;scale=78</t>
  </si>
  <si>
    <t>http://www.pressreader.com/uk/the-rugby-paper</t>
  </si>
  <si>
    <t>The Rugby Paper</t>
  </si>
  <si>
    <t>https://t.prcdn.co/img?cid=9193&amp;date=20240310&amp;page=1&amp;scale=77</t>
  </si>
  <si>
    <t>http://www.pressreader.com/uk/the-non-league-football-paper</t>
  </si>
  <si>
    <t>https://t.prcdn.co/img?cid=9191&amp;date=20240310&amp;page=1&amp;scale=77</t>
  </si>
  <si>
    <t>http://www.pressreader.com/uk/the-football-league-paper</t>
  </si>
  <si>
    <t>https://t.prcdn.co/img?cid=9192&amp;date=20230924&amp;page=1&amp;scale=77</t>
  </si>
  <si>
    <t>http://www.pressreader.com/uk/the-cricket-paper</t>
  </si>
  <si>
    <t>The Cricket Paper</t>
  </si>
  <si>
    <t>https://t.prcdn.co/img?cid=9495&amp;date=20240218&amp;page=1&amp;scale=101</t>
  </si>
  <si>
    <t>http://www.pressreader.com/ireland/racing-ahead</t>
  </si>
  <si>
    <t>Racing Ahead</t>
  </si>
  <si>
    <t>https://t.prcdn.co/img?cid=9194&amp;date=20240211&amp;page=1&amp;scale=101</t>
  </si>
  <si>
    <t>http://www.pressreader.com/uk/late-tackle-football-magazine</t>
  </si>
  <si>
    <t>Late Tackle Football Magazine</t>
  </si>
  <si>
    <t>https://t.prcdn.co/img?cid=9hqb&amp;date=20240223&amp;page=1&amp;scale=92</t>
  </si>
  <si>
    <t>http://www.pressreader.com/uk/gay-times-magazine</t>
  </si>
  <si>
    <t>9HQB</t>
  </si>
  <si>
    <t>https://t.prcdn.co/img?cid=9l34&amp;date=20240316&amp;page=1&amp;scale=81</t>
  </si>
  <si>
    <t>http://www.pressreader.com/uk/garavi-gujarat</t>
  </si>
  <si>
    <t>Gujarati</t>
  </si>
  <si>
    <t>ગરવી ગુજરાત</t>
  </si>
  <si>
    <t>Garavi Gujarat Publications</t>
  </si>
  <si>
    <t>9L34</t>
  </si>
  <si>
    <t>https://t.prcdn.co/img?cid=9l33&amp;date=20240315&amp;page=1&amp;scale=78</t>
  </si>
  <si>
    <t>http://www.pressreader.com/uk/eastern-eye-uk</t>
  </si>
  <si>
    <t>Eastern Eye (UK)</t>
  </si>
  <si>
    <t>9L33</t>
  </si>
  <si>
    <t>https://t.prcdn.co/img?cid=9fcs&amp;date=20240401&amp;page=1&amp;scale=93</t>
  </si>
  <si>
    <t>http://www.pressreader.com/uk/yachting-world</t>
  </si>
  <si>
    <t>Yachting World</t>
  </si>
  <si>
    <t>9FCS</t>
  </si>
  <si>
    <t>https://t.prcdn.co/img?cid=9fcy&amp;date=20240501&amp;page=1&amp;scale=98</t>
  </si>
  <si>
    <t>http://www.pressreader.com/uk/yachting-monthly</t>
  </si>
  <si>
    <t>9FCY</t>
  </si>
  <si>
    <t>https://t.prcdn.co/img?cid=9gt3&amp;date=20240319&amp;page=1&amp;scale=98</t>
  </si>
  <si>
    <t>http://www.pressreader.com/uk/womans-weekly-uk</t>
  </si>
  <si>
    <t>9GT3</t>
  </si>
  <si>
    <t>https://t.prcdn.co/img?cid=9gsr&amp;date=20240318&amp;page=1&amp;scale=98</t>
  </si>
  <si>
    <t>http://www.pressreader.com/uk/womans-own</t>
  </si>
  <si>
    <t>Woman's Own</t>
  </si>
  <si>
    <t>9GSR</t>
  </si>
  <si>
    <t>https://t.prcdn.co/img?cid=9fdu&amp;date=20240307&amp;page=1&amp;scale=98</t>
  </si>
  <si>
    <t>http://www.pressreader.com/uk/woman-and-home-feel-good-you</t>
  </si>
  <si>
    <t>Fashion; For Women; Food &amp; Drinks</t>
  </si>
  <si>
    <t>Woman&amp;Home Feel Good You</t>
  </si>
  <si>
    <t>9FDU</t>
  </si>
  <si>
    <t>https://t.prcdn.co/img?cid=9lyp&amp;date=20240314&amp;page=1&amp;scale=105</t>
  </si>
  <si>
    <t>http://www.pressreader.com/uk/woman-one-shot</t>
  </si>
  <si>
    <t>Woman One Shot</t>
  </si>
  <si>
    <t>9LYP</t>
  </si>
  <si>
    <t>https://t.prcdn.co/img?cid=9gsq&amp;date=20240318&amp;page=1&amp;scale=98</t>
  </si>
  <si>
    <t>http://www.pressreader.com/uk/woman-uk</t>
  </si>
  <si>
    <t>9GSQ</t>
  </si>
  <si>
    <t>https://t.prcdn.co/img?cid=9779&amp;date=20240401&amp;page=1&amp;scale=98</t>
  </si>
  <si>
    <t>http://www.pressreader.com/uk/woman-home-uk</t>
  </si>
  <si>
    <t>https://t.prcdn.co/img?cid=9gt2&amp;date=20240309&amp;page=1&amp;scale=103</t>
  </si>
  <si>
    <t>http://www.pressreader.com/uk/whats-on-tv</t>
  </si>
  <si>
    <t>What's on TV</t>
  </si>
  <si>
    <t>9GT2</t>
  </si>
  <si>
    <t>https://t.prcdn.co/img?cid=9gp3&amp;date=20240301&amp;page=1&amp;scale=100</t>
  </si>
  <si>
    <t>http://www.pressreader.com/uk/what-hi-fi-uk</t>
  </si>
  <si>
    <t>What Hi-Fi (UK)</t>
  </si>
  <si>
    <t>9GP3</t>
  </si>
  <si>
    <t>https://t.prcdn.co/img?cid=9fe0&amp;date=20240401&amp;page=1&amp;scale=96</t>
  </si>
  <si>
    <t>http://www.pressreader.com/uk/wallpaper</t>
  </si>
  <si>
    <t>Fashion; Art; Design</t>
  </si>
  <si>
    <t>9FE0</t>
  </si>
  <si>
    <t>https://t.prcdn.co/img?cid=9gsn&amp;date=20240316&amp;page=1&amp;scale=96</t>
  </si>
  <si>
    <t>http://www.pressreader.com/uk/tv-times</t>
  </si>
  <si>
    <t>9GSN</t>
  </si>
  <si>
    <t>https://t.prcdn.co/img?cid=9gsl&amp;date=20240316&amp;page=1&amp;scale=96</t>
  </si>
  <si>
    <t>http://www.pressreader.com/uk/tv-satellite-week</t>
  </si>
  <si>
    <t>9GSL</t>
  </si>
  <si>
    <t>https://t.prcdn.co/img?cid=9637&amp;date=20240308&amp;page=1&amp;scale=96</t>
  </si>
  <si>
    <t>http://www.pressreader.com/australia/total-guitar</t>
  </si>
  <si>
    <t>https://t.prcdn.co/img?cid=9487&amp;date=20240301&amp;page=1&amp;scale=96</t>
  </si>
  <si>
    <t>http://www.pressreader.com/australia/total-film</t>
  </si>
  <si>
    <t>https://t.prcdn.co/img?cid=9knd&amp;date=20240401&amp;page=1&amp;scale=92</t>
  </si>
  <si>
    <t>http://www.pressreader.com/uk/total-911</t>
  </si>
  <si>
    <t>Total 911</t>
  </si>
  <si>
    <t>9KND</t>
  </si>
  <si>
    <t>https://t.prcdn.co/img?cid=9bcs&amp;date=20240301&amp;page=1&amp;scale=92</t>
  </si>
  <si>
    <t>http://www.pressreader.com/uk/the-week-junior-science-nature</t>
  </si>
  <si>
    <t>9BCS</t>
  </si>
  <si>
    <t>https://t.prcdn.co/img?cid=9jae&amp;date=20240315&amp;page=1&amp;scale=92</t>
  </si>
  <si>
    <t>http://www.pressreader.com/uk/the-week-juniord</t>
  </si>
  <si>
    <t>9JAE</t>
  </si>
  <si>
    <t>https://t.prcdn.co/img?cid=9b69&amp;date=20240315&amp;page=1&amp;scale=100</t>
  </si>
  <si>
    <t>http://www.pressreader.com/uk/the-week</t>
  </si>
  <si>
    <t>The Week</t>
  </si>
  <si>
    <t>9B69</t>
  </si>
  <si>
    <t>https://t.prcdn.co/img?cid=9gse&amp;date=20240401&amp;page=1&amp;scale=96</t>
  </si>
  <si>
    <t>http://www.pressreader.com/uk/the-field</t>
  </si>
  <si>
    <t>9GSE</t>
  </si>
  <si>
    <t>https://t.prcdn.co/img?cid=9559&amp;date=20240314&amp;page=1&amp;scale=96</t>
  </si>
  <si>
    <t>http://www.pressreader.com/canada/t3</t>
  </si>
  <si>
    <t>https://t.prcdn.co/img?cid=9fcx&amp;date=20240401&amp;page=1&amp;scale=100</t>
  </si>
  <si>
    <t>http://www.pressreader.com/uk/style-at-home-uk</t>
  </si>
  <si>
    <t>9FCX</t>
  </si>
  <si>
    <t>https://t.prcdn.co/img?cid=9grp&amp;date=20230801&amp;page=1&amp;scale=108</t>
  </si>
  <si>
    <t>http://www.pressreader.com/uk/sporting-gun</t>
  </si>
  <si>
    <t>Sporting Gun</t>
  </si>
  <si>
    <t>9GRP</t>
  </si>
  <si>
    <t>https://t.prcdn.co/img?cid=9gsc&amp;date=20230802&amp;page=1&amp;scale=108</t>
  </si>
  <si>
    <t>http://www.pressreader.com/uk/shooting-times-country-magazine</t>
  </si>
  <si>
    <t>Sports; Outdoors</t>
  </si>
  <si>
    <t>Shooting Times &amp; Country Magazine</t>
  </si>
  <si>
    <t>9GSC</t>
  </si>
  <si>
    <t>https://t.prcdn.co/img?cid=9556&amp;date=20240221&amp;page=1&amp;scale=96</t>
  </si>
  <si>
    <t>http://www.pressreader.com/australia/sfx</t>
  </si>
  <si>
    <t>SFX</t>
  </si>
  <si>
    <t>https://t.prcdn.co/img?cid=9gs8&amp;date=20240401&amp;page=1&amp;scale=108</t>
  </si>
  <si>
    <t>http://www.pressreader.com/uk/rugby-world</t>
  </si>
  <si>
    <t>9GS8</t>
  </si>
  <si>
    <t>https://t.prcdn.co/img?cid=9knk&amp;date=20240314&amp;page=1&amp;scale=92</t>
  </si>
  <si>
    <t>http://www.pressreader.com/uk/retro-gamer</t>
  </si>
  <si>
    <t>Retro Gamer</t>
  </si>
  <si>
    <t>9KNK</t>
  </si>
  <si>
    <t>https://t.prcdn.co/img?cid=9knr&amp;date=20231005&amp;page=1&amp;scale=96</t>
  </si>
  <si>
    <t>http://www.pressreader.com/uk/real-homes</t>
  </si>
  <si>
    <t>Real Homes</t>
  </si>
  <si>
    <t>9KNR</t>
  </si>
  <si>
    <t>https://t.prcdn.co/img?cid=9k57&amp;date=20240308&amp;page=1&amp;scale=95</t>
  </si>
  <si>
    <t>http://www.pressreader.com/uk/prog</t>
  </si>
  <si>
    <t>Prog</t>
  </si>
  <si>
    <t>9K57</t>
  </si>
  <si>
    <t>https://t.prcdn.co/img?cid=9596&amp;date=20211229&amp;page=1&amp;scale=91</t>
  </si>
  <si>
    <t>http://www.pressreader.com/australia/procycling</t>
  </si>
  <si>
    <t>Procycling</t>
  </si>
  <si>
    <t>https://t.prcdn.co/img?cid=9yme&amp;date=20240301&amp;page=1&amp;scale=103</t>
  </si>
  <si>
    <t>http://www.pressreader.com/uk/practical-motorhome</t>
  </si>
  <si>
    <t>Practical Motorhome</t>
  </si>
  <si>
    <t>9YME</t>
  </si>
  <si>
    <t>https://t.prcdn.co/img?cid=9gvl&amp;date=20240222&amp;page=1&amp;scale=103</t>
  </si>
  <si>
    <t>http://www.pressreader.com/uk/practical-caravan</t>
  </si>
  <si>
    <t>Practical Caravan</t>
  </si>
  <si>
    <t>9GVL</t>
  </si>
  <si>
    <t>https://t.prcdn.co/img?cid=9gs6&amp;date=20240501&amp;page=1&amp;scale=108</t>
  </si>
  <si>
    <t>http://www.pressreader.com/uk/practical-boat-owner</t>
  </si>
  <si>
    <t>9GS6</t>
  </si>
  <si>
    <t>https://t.prcdn.co/img?cid=9636&amp;date=20240305&amp;page=1&amp;scale=100</t>
  </si>
  <si>
    <t>http://www.pressreader.com/australia/play-uk-1</t>
  </si>
  <si>
    <t>PLAY</t>
  </si>
  <si>
    <t>https://t.prcdn.co/img?cid=9gt9&amp;date=20240301&amp;page=1&amp;scale=100</t>
  </si>
  <si>
    <t>http://www.pressreader.com/uk/pick-me-up-special</t>
  </si>
  <si>
    <t>Pick Me Up! Special</t>
  </si>
  <si>
    <t>9GT9</t>
  </si>
  <si>
    <t>https://t.prcdn.co/img?cid=9gs7&amp;date=20240321&amp;page=1&amp;scale=105</t>
  </si>
  <si>
    <t>http://www.pressreader.com/uk/pick-me-up</t>
  </si>
  <si>
    <t>Pick Me Up!</t>
  </si>
  <si>
    <t>9GS7</t>
  </si>
  <si>
    <t>https://t.prcdn.co/img?cid=9ays&amp;date=20240314&amp;page=1&amp;scale=95</t>
  </si>
  <si>
    <t>http://www.pressreader.com/uk/photography-week</t>
  </si>
  <si>
    <t>9AYS</t>
  </si>
  <si>
    <t>https://t.prcdn.co/img?cid=9536&amp;date=20240229&amp;page=1&amp;scale=96</t>
  </si>
  <si>
    <t>http://www.pressreader.com/australia/photo-plus</t>
  </si>
  <si>
    <t>https://t.prcdn.co/img?cid=9kns&amp;date=20240307&amp;page=1&amp;scale=96</t>
  </si>
  <si>
    <t>http://www.pressreader.com/uk/period-living</t>
  </si>
  <si>
    <t>Period Living</t>
  </si>
  <si>
    <t>9KNS</t>
  </si>
  <si>
    <t>https://t.prcdn.co/img?cid=9gcj&amp;date=20240401&amp;page=1&amp;scale=100</t>
  </si>
  <si>
    <t>http://www.pressreader.com/uk/pc-pro</t>
  </si>
  <si>
    <t>9GCJ</t>
  </si>
  <si>
    <t>https://t.prcdn.co/img?cid=9631&amp;date=20240229&amp;page=1&amp;scale=100</t>
  </si>
  <si>
    <t>http://www.pressreader.com/uk/pc-gamer-uk</t>
  </si>
  <si>
    <t>https://t.prcdn.co/img?cid=9628&amp;date=20240401&amp;page=1&amp;scale=96</t>
  </si>
  <si>
    <t>http://www.pressreader.com/australia/nphoto</t>
  </si>
  <si>
    <t>https://t.prcdn.co/img?cid=9fdr&amp;date=20240401&amp;page=1&amp;scale=96</t>
  </si>
  <si>
    <t>http://www.pressreader.com/uk/motorboat-yachting</t>
  </si>
  <si>
    <t>Motorboat &amp; Yachting</t>
  </si>
  <si>
    <t>9FDR</t>
  </si>
  <si>
    <t>https://t.prcdn.co/img?cid=9bct&amp;date=20240315&amp;page=1&amp;scale=100</t>
  </si>
  <si>
    <t>http://www.pressreader.com/uk/money-week</t>
  </si>
  <si>
    <t>Money Week</t>
  </si>
  <si>
    <t>9BCT</t>
  </si>
  <si>
    <t>https://t.prcdn.co/img?cid=9k56&amp;date=20240301&amp;page=1&amp;scale=95</t>
  </si>
  <si>
    <t>http://www.pressreader.com/uk/metal-hammer-uk</t>
  </si>
  <si>
    <t>9K56</t>
  </si>
  <si>
    <t>https://t.prcdn.co/img?cid=9grv&amp;date=20231011&amp;page=1&amp;scale=108</t>
  </si>
  <si>
    <t>http://www.pressreader.com/uk/mbr-mountain-bike-rider</t>
  </si>
  <si>
    <t>9GRV</t>
  </si>
  <si>
    <t>https://t.prcdn.co/img?cid=9a47&amp;date=20240301&amp;page=1&amp;scale=103</t>
  </si>
  <si>
    <t>http://www.pressreader.com/usa/maximum-pc</t>
  </si>
  <si>
    <t>9A47</t>
  </si>
  <si>
    <t>https://t.prcdn.co/img?cid=9a45&amp;date=20240401&amp;page=1&amp;scale=100</t>
  </si>
  <si>
    <t>http://www.pressreader.com/australia/mac-life</t>
  </si>
  <si>
    <t>9A45</t>
  </si>
  <si>
    <t>https://t.prcdn.co/img?cid=9548&amp;date=20240305&amp;page=1&amp;scale=100</t>
  </si>
  <si>
    <t>http://www.pressreader.com/australia/mac-format</t>
  </si>
  <si>
    <t>https://t.prcdn.co/img?cid=9gcr&amp;date=20240401&amp;page=1&amp;scale=96</t>
  </si>
  <si>
    <t>http://www.pressreader.com/uk/living-etc</t>
  </si>
  <si>
    <t>9GCR</t>
  </si>
  <si>
    <t>https://t.prcdn.co/img?cid=9609&amp;date=20240305&amp;page=1&amp;scale=100</t>
  </si>
  <si>
    <t>http://www.pressreader.com/australia/linux-format</t>
  </si>
  <si>
    <t>https://t.prcdn.co/img?cid=9599&amp;date=20240312&amp;page=1&amp;scale=96</t>
  </si>
  <si>
    <t>http://www.pressreader.com/australia/imagine-fx</t>
  </si>
  <si>
    <t>ImagineFX</t>
  </si>
  <si>
    <t>https://t.prcdn.co/img?cid=9fdy&amp;date=20240401&amp;page=1&amp;scale=100</t>
  </si>
  <si>
    <t>http://www.pressreader.com/uk/ideal-home-uk</t>
  </si>
  <si>
    <t>9FDY</t>
  </si>
  <si>
    <t>https://t.prcdn.co/img?cid=9knt&amp;date=20230323&amp;page=1&amp;scale=96</t>
  </si>
  <si>
    <t>http://www.pressreader.com/uk/icreate-uk</t>
  </si>
  <si>
    <t>9KNT</t>
  </si>
  <si>
    <t>https://t.prcdn.co/img?cid=9knm&amp;date=20240314&amp;page=1&amp;scale=92</t>
  </si>
  <si>
    <t>http://www.pressreader.com/uk/how-it-works</t>
  </si>
  <si>
    <t>9KNM</t>
  </si>
  <si>
    <t>https://t.prcdn.co/img?cid=9grq&amp;date=20240314&amp;page=1&amp;scale=105</t>
  </si>
  <si>
    <t>http://www.pressreader.com/uk/horse-hound</t>
  </si>
  <si>
    <t>Horse &amp; Hound</t>
  </si>
  <si>
    <t>9GRQ</t>
  </si>
  <si>
    <t>https://t.prcdn.co/img?cid=9fdw&amp;date=20240401&amp;page=1&amp;scale=96</t>
  </si>
  <si>
    <t>http://www.pressreader.com/uk/homes-gardens</t>
  </si>
  <si>
    <t>9FDW</t>
  </si>
  <si>
    <t>https://t.prcdn.co/img?cid=9kuv&amp;date=20240307&amp;page=1&amp;scale=95</t>
  </si>
  <si>
    <t>http://www.pressreader.com/uk/homebuilding-renovating</t>
  </si>
  <si>
    <t>Homebuilding &amp; Renovating</t>
  </si>
  <si>
    <t>9KUV</t>
  </si>
  <si>
    <t>https://t.prcdn.co/img?cid=9knn&amp;date=20240314&amp;page=1&amp;scale=92</t>
  </si>
  <si>
    <t>http://www.pressreader.com/uk/history-of-war</t>
  </si>
  <si>
    <t>9KNN</t>
  </si>
  <si>
    <t>https://t.prcdn.co/img?cid=9546&amp;date=20240301&amp;page=1&amp;scale=100</t>
  </si>
  <si>
    <t>http://www.pressreader.com/australia/guitarist</t>
  </si>
  <si>
    <t>https://t.prcdn.co/img?cid=9ayr&amp;date=20240220&amp;page=1&amp;scale=98</t>
  </si>
  <si>
    <t>http://www.pressreader.com/uk/guitar-world</t>
  </si>
  <si>
    <t>9AYR</t>
  </si>
  <si>
    <t>https://t.prcdn.co/img?cid=9554&amp;date=20240306&amp;page=1&amp;scale=100</t>
  </si>
  <si>
    <t>http://www.pressreader.com/australia/guitar-techniques</t>
  </si>
  <si>
    <t>Guitar Techniques</t>
  </si>
  <si>
    <t>https://t.prcdn.co/img?cid=9ymd&amp;date=20240305&amp;page=1&amp;scale=104</t>
  </si>
  <si>
    <t>http://www.pressreader.com/uk/guitar-player</t>
  </si>
  <si>
    <t>Guitar Player</t>
  </si>
  <si>
    <t>9YMD</t>
  </si>
  <si>
    <t>https://t.prcdn.co/img?cid=9fdt&amp;date=20240501&amp;page=1&amp;scale=100</t>
  </si>
  <si>
    <t>http://www.pressreader.com/uk/golf-monthly</t>
  </si>
  <si>
    <t>Golf Monthly</t>
  </si>
  <si>
    <t>9FDT</t>
  </si>
  <si>
    <t>https://t.prcdn.co/img?cid=9629&amp;date=20240305&amp;page=1&amp;scale=100</t>
  </si>
  <si>
    <t>http://www.pressreader.com/australia/future-music-9629</t>
  </si>
  <si>
    <t>https://t.prcdn.co/img?cid=7125&amp;date=20240307&amp;page=1&amp;scale=100</t>
  </si>
  <si>
    <t>http://www.pressreader.com/australia/fourfourtwo</t>
  </si>
  <si>
    <t>For Men; Sports</t>
  </si>
  <si>
    <t>https://t.prcdn.co/img?cid=9627&amp;date=20240222&amp;page=1&amp;scale=105</t>
  </si>
  <si>
    <t>http://www.pressreader.com/australia/edge</t>
  </si>
  <si>
    <t>https://t.prcdn.co/img?cid=9wuc&amp;date=20200701&amp;page=1&amp;scale=94</t>
  </si>
  <si>
    <t>http://www.pressreader.com/uk/easy-gardens</t>
  </si>
  <si>
    <t>Easy Gardens</t>
  </si>
  <si>
    <t>9WUC</t>
  </si>
  <si>
    <t>https://t.prcdn.co/img?cid=9kmm&amp;date=20240315&amp;page=1&amp;scale=96</t>
  </si>
  <si>
    <t>http://www.pressreader.com/uk/digital-photographer</t>
  </si>
  <si>
    <t>Digital Photographer</t>
  </si>
  <si>
    <t>9KMM</t>
  </si>
  <si>
    <t>https://t.prcdn.co/img?cid=9486&amp;date=20240301&amp;page=1&amp;scale=95</t>
  </si>
  <si>
    <t>http://www.pressreader.com/australia/digital-camera-world</t>
  </si>
  <si>
    <t>https://t.prcdn.co/img?cid=9fcz&amp;date=20240301&amp;page=1&amp;scale=100</t>
  </si>
  <si>
    <t>http://www.pressreader.com/uk/decanter</t>
  </si>
  <si>
    <t>Decanter</t>
  </si>
  <si>
    <t>9FCZ</t>
  </si>
  <si>
    <t>https://t.prcdn.co/img?cid=9grl&amp;date=20240314&amp;page=1&amp;scale=105</t>
  </si>
  <si>
    <t>http://www.pressreader.com/uk/cycling-weekly</t>
  </si>
  <si>
    <t>9GRL</t>
  </si>
  <si>
    <t>https://t.prcdn.co/img?cid=9grh&amp;date=20240313&amp;page=1&amp;scale=96</t>
  </si>
  <si>
    <t>http://www.pressreader.com/uk/country-life</t>
  </si>
  <si>
    <t>Country Life</t>
  </si>
  <si>
    <t>9GRH</t>
  </si>
  <si>
    <t>https://t.prcdn.co/img?cid=9fcv&amp;date=20240401&amp;page=1&amp;scale=100</t>
  </si>
  <si>
    <t>http://www.pressreader.com/uk/country-homes-interiors</t>
  </si>
  <si>
    <t>Country Homes &amp; Interiors</t>
  </si>
  <si>
    <t>9FCV</t>
  </si>
  <si>
    <t>https://t.prcdn.co/img?cid=9542&amp;date=20240221&amp;page=1&amp;scale=100</t>
  </si>
  <si>
    <t>http://www.pressreader.com/australia/computer-music</t>
  </si>
  <si>
    <t>https://t.prcdn.co/img?cid=9gc5&amp;date=20240313&amp;page=1&amp;scale=100</t>
  </si>
  <si>
    <t>http://www.pressreader.com/uk/computer-active-uk</t>
  </si>
  <si>
    <t>9GC5</t>
  </si>
  <si>
    <t>https://t.prcdn.co/img?cid=9k55&amp;date=20240301&amp;page=1&amp;scale=96</t>
  </si>
  <si>
    <t>http://www.pressreader.com/uk/classic-rock</t>
  </si>
  <si>
    <t>9K55</t>
  </si>
  <si>
    <t>https://t.prcdn.co/img?cid=9grg&amp;date=20220201&amp;page=1&amp;scale=100</t>
  </si>
  <si>
    <t>http://www.pressreader.com/uk/chat-it-s-fate</t>
  </si>
  <si>
    <t>Chat It's Fate</t>
  </si>
  <si>
    <t>9GRG</t>
  </si>
  <si>
    <t>https://t.prcdn.co/img?cid=9gre&amp;date=20240321&amp;page=1&amp;scale=100</t>
  </si>
  <si>
    <t>http://www.pressreader.com/uk/chat</t>
  </si>
  <si>
    <t>Chat</t>
  </si>
  <si>
    <t>9GRE</t>
  </si>
  <si>
    <t>https://t.prcdn.co/img?cid=9wtb&amp;date=20230525&amp;page=1&amp;scale=100</t>
  </si>
  <si>
    <t>http://www.pressreader.com/uk/bow-international</t>
  </si>
  <si>
    <t>Bow International</t>
  </si>
  <si>
    <t>9WTB</t>
  </si>
  <si>
    <t>https://t.prcdn.co/img?cid=9wta&amp;date=20220916&amp;page=1&amp;scale=98</t>
  </si>
  <si>
    <t>http://www.pressreader.com/uk/bass-player</t>
  </si>
  <si>
    <t>Bass Player</t>
  </si>
  <si>
    <t>9WTA</t>
  </si>
  <si>
    <t>https://t.prcdn.co/img?cid=9kv7&amp;date=20240222&amp;page=1&amp;scale=96</t>
  </si>
  <si>
    <t>http://www.pressreader.com/uk/all-about-space</t>
  </si>
  <si>
    <t>9KV7</t>
  </si>
  <si>
    <t>https://t.prcdn.co/img?cid=9kv4&amp;date=20240222&amp;page=1&amp;scale=92</t>
  </si>
  <si>
    <t>http://www.pressreader.com/uk/all-about-history</t>
  </si>
  <si>
    <t>9KV4</t>
  </si>
  <si>
    <t>https://t.prcdn.co/img?cid=9a06&amp;date=20240227&amp;page=1&amp;scale=94</t>
  </si>
  <si>
    <t>http://www.pressreader.com/australia/3d-world</t>
  </si>
  <si>
    <t>Computers &amp; Technology; Art</t>
  </si>
  <si>
    <t>9A06</t>
  </si>
  <si>
    <t>https://t.prcdn.co/img?cid=9grd&amp;date=20240401&amp;page=1&amp;scale=100</t>
  </si>
  <si>
    <t>http://www.pressreader.com/uk/25-beautiful-homes</t>
  </si>
  <si>
    <t>9GRD</t>
  </si>
  <si>
    <t>https://t.prcdn.co/img?cid=9yzn&amp;date=20220107&amp;page=1&amp;scale=143</t>
  </si>
  <si>
    <t>http://www.pressreader.com/uk/zzap-amiga-9yzn</t>
  </si>
  <si>
    <t>ZZAP! AMIGA</t>
  </si>
  <si>
    <t>Fusion Retro Books</t>
  </si>
  <si>
    <t>9YZN</t>
  </si>
  <si>
    <t>https://t.prcdn.co/img?cid=9yy3&amp;date=20211207&amp;page=1&amp;scale=143</t>
  </si>
  <si>
    <t>http://www.pressreader.com/uk/zzap-64-9YY3</t>
  </si>
  <si>
    <t>Computers &amp; Technology; Gaming</t>
  </si>
  <si>
    <t>ZZAP! 64</t>
  </si>
  <si>
    <t>9YY3</t>
  </si>
  <si>
    <t>https://t.prcdn.co/img?cid=9yxz&amp;date=20211207&amp;page=1&amp;scale=143</t>
  </si>
  <si>
    <t>http://www.pressreader.com/uk/fusion-9yxz</t>
  </si>
  <si>
    <t>Fusion</t>
  </si>
  <si>
    <t>9YXZ</t>
  </si>
  <si>
    <t>https://t.prcdn.co/img?cid=9yy2&amp;date=20211207&amp;page=1&amp;scale=144</t>
  </si>
  <si>
    <t>http://www.pressreader.com/uk/crash-9YY2</t>
  </si>
  <si>
    <t>Crash</t>
  </si>
  <si>
    <t>9YY2</t>
  </si>
  <si>
    <t>https://t.prcdn.co/img?cid=9yy4&amp;date=20211207&amp;page=1&amp;scale=143</t>
  </si>
  <si>
    <t>http://www.pressreader.com/uk/amtix-9YY4</t>
  </si>
  <si>
    <t>Amtix</t>
  </si>
  <si>
    <t>9YY4</t>
  </si>
  <si>
    <t>https://t.prcdn.co/img?cid=9hzc&amp;date=20230512&amp;page=1&amp;scale=96</t>
  </si>
  <si>
    <t>http://www.pressreader.com/uk/food-and-travel-uk</t>
  </si>
  <si>
    <t>9HZC</t>
  </si>
  <si>
    <t>https://t.prcdn.co/img?cid=9flk&amp;date=20200629&amp;page=1&amp;scale=96</t>
  </si>
  <si>
    <t>http://www.pressreader.com/uk/magazine-media-fact-book-2020</t>
  </si>
  <si>
    <t>Magazine Media Fact Book 2020</t>
  </si>
  <si>
    <t>FIPP</t>
  </si>
  <si>
    <t>9FLK</t>
  </si>
  <si>
    <t>https://t.prcdn.co/img?cid=9y2j&amp;date=20240315&amp;page=1&amp;scale=88</t>
  </si>
  <si>
    <t>http://www.pressreader.com/qatar/alaraby-aljadeed-newspaper-9Y2J</t>
  </si>
  <si>
    <t>Al Araby Al Jadeed</t>
  </si>
  <si>
    <t>Fadaat Media WLL</t>
  </si>
  <si>
    <t>9Y2J</t>
  </si>
  <si>
    <t>https://t.prcdn.co/img?cid=1294&amp;date=20240315&amp;page=1&amp;scale=95</t>
  </si>
  <si>
    <t>http://www.pressreader.com/uk/evening-standard-west-end-final-extra-es-magazine</t>
  </si>
  <si>
    <t>Evening Standard</t>
  </si>
  <si>
    <t>https://t.prcdn.co/img?cid=1237&amp;date=20240314&amp;page=1&amp;scale=84</t>
  </si>
  <si>
    <t>http://www.pressreader.com/uk/evening-standard-west-end-final</t>
  </si>
  <si>
    <t>https://t.prcdn.co/img?cid=shg7&amp;date=20210225&amp;page=1&amp;scale=75</t>
  </si>
  <si>
    <t>http://www.pressreader.com/uk/objection-magazine</t>
  </si>
  <si>
    <t>Art; Photography</t>
  </si>
  <si>
    <t>Emmanuelle Goutal Studio</t>
  </si>
  <si>
    <t>SHG7</t>
  </si>
  <si>
    <t>https://t.prcdn.co/img?cid=9lg6&amp;date=20231201&amp;page=1&amp;scale=75</t>
  </si>
  <si>
    <t>http://www.pressreader.com/uk/how-to-spend-it-arabic</t>
  </si>
  <si>
    <t>How To Spend It Arabic</t>
  </si>
  <si>
    <t>Elaph Media Publications</t>
  </si>
  <si>
    <t>9LG6</t>
  </si>
  <si>
    <t>https://t.prcdn.co/img?cid=9783&amp;date=20220301&amp;page=1&amp;scale=100</t>
  </si>
  <si>
    <t>http://www.pressreader.com/uk/beauty-uncovered</t>
  </si>
  <si>
    <t>Beauty Uncovered</t>
  </si>
  <si>
    <t>Easyfairs UK Limited</t>
  </si>
  <si>
    <t>https://t.prcdn.co/img?cid=9baa&amp;date=20240201&amp;page=1&amp;scale=100</t>
  </si>
  <si>
    <t>http://www.pressreader.com/uk/the-parliament-magazine</t>
  </si>
  <si>
    <t>The Parliament Magazine</t>
  </si>
  <si>
    <t>Dods Group Plc</t>
  </si>
  <si>
    <t>9BAA</t>
  </si>
  <si>
    <t>https://t.prcdn.co/img?cid=9bb1&amp;date=20240212&amp;page=1&amp;scale=100</t>
  </si>
  <si>
    <t>http://www.pressreader.com/uk/the-house</t>
  </si>
  <si>
    <t>The House</t>
  </si>
  <si>
    <t>9BB1</t>
  </si>
  <si>
    <t>https://t.prcdn.co/img?cid=9bab&amp;date=20240212&amp;page=1&amp;scale=100</t>
  </si>
  <si>
    <t>http://www.pressreader.com/uk/holyrood</t>
  </si>
  <si>
    <t>Holyrood</t>
  </si>
  <si>
    <t>9BAB</t>
  </si>
  <si>
    <t>https://t.prcdn.co/img?cid=9ba9&amp;date=20231201&amp;page=1&amp;scale=92</t>
  </si>
  <si>
    <t>http://www.pressreader.com/uk/civil-service-world</t>
  </si>
  <si>
    <t>Civil Service World</t>
  </si>
  <si>
    <t>9BA9</t>
  </si>
  <si>
    <t>https://t.prcdn.co/img?cid=1297&amp;date=20240310&amp;page=1&amp;scale=91</t>
  </si>
  <si>
    <t>http://www.pressreader.com/uk/you-1297</t>
  </si>
  <si>
    <t>You</t>
  </si>
  <si>
    <t>https://t.prcdn.co/img?cid=vh0g&amp;date=20240310&amp;page=1&amp;scale=91</t>
  </si>
  <si>
    <t>http://www.pressreader.com/uk/you-vh0g</t>
  </si>
  <si>
    <t>VH0G</t>
  </si>
  <si>
    <t>https://t.prcdn.co/img?cid=9005&amp;date=20240309&amp;page=1&amp;scale=91</t>
  </si>
  <si>
    <t>http://www.pressreader.com/ireland/irish-daily-mail-you</t>
  </si>
  <si>
    <t>https://t.prcdn.co/img?cid=1295&amp;date=20240309&amp;page=1&amp;scale=84</t>
  </si>
  <si>
    <t>http://www.pressreader.com/uk/daily-mail-weekend-magazine</t>
  </si>
  <si>
    <t>https://t.prcdn.co/img?cid=8950&amp;date=20240310&amp;page=1&amp;scale=77</t>
  </si>
  <si>
    <t>http://www.pressreader.com/uk/the-scottish-mail-on-sunday</t>
  </si>
  <si>
    <t>https://t.prcdn.co/img?cid=1054&amp;date=20240310&amp;page=1&amp;scale=77</t>
  </si>
  <si>
    <t>http://www.pressreader.com/uk/the-mail-on-sunday</t>
  </si>
  <si>
    <t>https://t.prcdn.co/img?cid=8951&amp;date=20240310&amp;page=1&amp;scale=78</t>
  </si>
  <si>
    <t>http://www.pressreader.com/ireland/the-irish-mail-on-sunday</t>
  </si>
  <si>
    <t>https://t.prcdn.co/img?cid=8948&amp;date=20240315&amp;page=1&amp;scale=77</t>
  </si>
  <si>
    <t>http://www.pressreader.com/uk/scottish-daily-mail</t>
  </si>
  <si>
    <t>https://t.prcdn.co/img?cid=9xvz&amp;date=20240315&amp;page=1&amp;scale=78</t>
  </si>
  <si>
    <t>http://www.pressreader.com/uk/metro-uk</t>
  </si>
  <si>
    <t>Metro (UK)</t>
  </si>
  <si>
    <t>9XVZ</t>
  </si>
  <si>
    <t>https://t.prcdn.co/img?cid=8949&amp;date=20240315&amp;page=1&amp;scale=77</t>
  </si>
  <si>
    <t>http://www.pressreader.com/ireland/irish-daily-mail</t>
  </si>
  <si>
    <t>https://t.prcdn.co/img?cid=9gyg&amp;date=20240309&amp;page=1&amp;scale=77</t>
  </si>
  <si>
    <t>http://www.pressreader.com/uk/inews-weekend</t>
  </si>
  <si>
    <t>iNews Weekend</t>
  </si>
  <si>
    <t>9GYG</t>
  </si>
  <si>
    <t>https://t.prcdn.co/img?cid=9gyf&amp;date=20240315&amp;page=1&amp;scale=78</t>
  </si>
  <si>
    <t>http://www.pressreader.com/uk/inews</t>
  </si>
  <si>
    <t>9GYF</t>
  </si>
  <si>
    <t>https://t.prcdn.co/img?cid=1048&amp;date=20240315&amp;page=1&amp;scale=78</t>
  </si>
  <si>
    <t>http://www.pressreader.com/uk/daily-mail</t>
  </si>
  <si>
    <t>https://t.prcdn.co/img?cid=9gcc&amp;date=20240401&amp;page=1&amp;scale=92</t>
  </si>
  <si>
    <t>http://www.pressreader.com/uk/viz</t>
  </si>
  <si>
    <t>VIZ</t>
  </si>
  <si>
    <t>Diamond Publishing Limited</t>
  </si>
  <si>
    <t>9GCC</t>
  </si>
  <si>
    <t>https://t.prcdn.co/img?cid=9bj4&amp;date=20240301&amp;page=1&amp;scale=101</t>
  </si>
  <si>
    <t>http://www.pressreader.com/uk/record-collector</t>
  </si>
  <si>
    <t>9BJ4</t>
  </si>
  <si>
    <t>https://t.prcdn.co/img?cid=9gcn&amp;date=20240301&amp;page=1&amp;scale=100</t>
  </si>
  <si>
    <t>http://www.pressreader.com/uk/fortean-times</t>
  </si>
  <si>
    <t>9GCN</t>
  </si>
  <si>
    <t>https://t.prcdn.co/img?cid=9gca&amp;date=20240401&amp;page=1&amp;scale=100</t>
  </si>
  <si>
    <t>http://www.pressreader.com/uk/cyclist</t>
  </si>
  <si>
    <t>9GCA</t>
  </si>
  <si>
    <t>https://t.prcdn.co/img?cid=9bem&amp;date=20230329&amp;page=1&amp;scale=100</t>
  </si>
  <si>
    <t>http://www.pressreader.com/uk/cycling-electric</t>
  </si>
  <si>
    <t>Cycling Electric</t>
  </si>
  <si>
    <t>9BEM</t>
  </si>
  <si>
    <t>https://t.prcdn.co/img?cid=9fbs&amp;date=20240131&amp;page=1&amp;scale=92</t>
  </si>
  <si>
    <t>http://www.pressreader.com/uk/this-england</t>
  </si>
  <si>
    <t>This England</t>
  </si>
  <si>
    <t>9FBS</t>
  </si>
  <si>
    <t>https://t.prcdn.co/img?cid=9gk5&amp;date=20240307&amp;page=1&amp;scale=114</t>
  </si>
  <si>
    <t>http://www.pressreader.com/uk/the-scots-magazine</t>
  </si>
  <si>
    <t>The Scots Magazine</t>
  </si>
  <si>
    <t>9GK5</t>
  </si>
  <si>
    <t>https://t.prcdn.co/img?cid=9fbr&amp;date=20240228&amp;page=1&amp;scale=100</t>
  </si>
  <si>
    <t>http://www.pressreader.com/uk/the-peoples-friend-special</t>
  </si>
  <si>
    <t>The People's Friend Special</t>
  </si>
  <si>
    <t>9FBR</t>
  </si>
  <si>
    <t>https://t.prcdn.co/img?cid=9gk4&amp;date=20240313&amp;page=1&amp;scale=100</t>
  </si>
  <si>
    <t>http://www.pressreader.com/uk/the-peoples-friend</t>
  </si>
  <si>
    <t>9GK4</t>
  </si>
  <si>
    <t>https://t.prcdn.co/img?cid=9fbn&amp;date=20240314&amp;page=1&amp;scale=100</t>
  </si>
  <si>
    <t>http://www.pressreader.com/uk/my-weekly-special</t>
  </si>
  <si>
    <t>My Weekly Special</t>
  </si>
  <si>
    <t>9FBN</t>
  </si>
  <si>
    <t>https://t.prcdn.co/img?cid=9glx&amp;date=20240312&amp;page=1&amp;scale=100</t>
  </si>
  <si>
    <t>http://www.pressreader.com/uk/my-weekly</t>
  </si>
  <si>
    <t>My Weekly</t>
  </si>
  <si>
    <t>9GLX</t>
  </si>
  <si>
    <t>https://t.prcdn.co/img?cid=sb39&amp;date=20240314&amp;page=1&amp;scale=156</t>
  </si>
  <si>
    <t>http://www.pressreader.com/uk/commando-sb39</t>
  </si>
  <si>
    <t>Commando</t>
  </si>
  <si>
    <t>SB39</t>
  </si>
  <si>
    <t>https://t.prcdn.co/img?cid=sb38&amp;date=20240314&amp;page=1&amp;scale=156</t>
  </si>
  <si>
    <t>http://www.pressreader.com/uk/commando-sb38</t>
  </si>
  <si>
    <t>SB38</t>
  </si>
  <si>
    <t>https://t.prcdn.co/img?cid=sb37&amp;date=20240314&amp;page=1&amp;scale=156</t>
  </si>
  <si>
    <t>http://www.pressreader.com/uk/commando-sb37</t>
  </si>
  <si>
    <t>SB37</t>
  </si>
  <si>
    <t>https://t.prcdn.co/img?cid=sb36&amp;date=20240314&amp;page=1&amp;scale=156</t>
  </si>
  <si>
    <t>http://www.pressreader.com/uk/commando-sb36</t>
  </si>
  <si>
    <t>SB36</t>
  </si>
  <si>
    <t>https://t.prcdn.co/img?cid=9gly&amp;date=20240313&amp;page=1&amp;scale=100</t>
  </si>
  <si>
    <t>http://www.pressreader.com/uk/beano</t>
  </si>
  <si>
    <t>Children &amp; Tweens; Entertainment &amp; TV</t>
  </si>
  <si>
    <t>9GLY</t>
  </si>
  <si>
    <t>https://t.prcdn.co/img?cid=9fbj&amp;date=20240228&amp;page=1&amp;scale=100</t>
  </si>
  <si>
    <t>http://www.pressreader.com/uk/110-gaming</t>
  </si>
  <si>
    <t>Children &amp; Tweens; Gaming</t>
  </si>
  <si>
    <t>110% Gaming</t>
  </si>
  <si>
    <t>9FBJ</t>
  </si>
  <si>
    <t>https://t.prcdn.co/img?cid=8522&amp;date=20240308&amp;page=1&amp;scale=82</t>
  </si>
  <si>
    <t>http://www.pressreader.com/uk/at-home</t>
  </si>
  <si>
    <t>At Home</t>
  </si>
  <si>
    <t>Evening Express</t>
  </si>
  <si>
    <t>https://t.prcdn.co/img?cid=9167&amp;date=20240310&amp;page=1&amp;scale=78</t>
  </si>
  <si>
    <t>http://www.pressreader.com/uk/the-sunday-post-newcastle</t>
  </si>
  <si>
    <t>https://t.prcdn.co/img?cid=8686&amp;date=20240310&amp;page=1&amp;scale=80</t>
  </si>
  <si>
    <t>http://www.pressreader.com/uk/the-sunday-post-inverness</t>
  </si>
  <si>
    <t>https://t.prcdn.co/img?cid=8688&amp;date=20240310&amp;page=1&amp;scale=78</t>
  </si>
  <si>
    <t>http://www.pressreader.com/uk/the-sunday-post-dundee</t>
  </si>
  <si>
    <t>The Sunday Post (Dundee)</t>
  </si>
  <si>
    <t>https://t.prcdn.co/img?cid=9123&amp;date=20240310&amp;page=1&amp;scale=78</t>
  </si>
  <si>
    <t>http://www.pressreader.com/uk/the-sunday-post-central-edition</t>
  </si>
  <si>
    <t>The Sunday Post (Central Edition)</t>
  </si>
  <si>
    <t>https://t.prcdn.co/img?cid=8508&amp;date=20240315&amp;page=1&amp;scale=79</t>
  </si>
  <si>
    <t>http://www.pressreader.com/uk/the-press-and-journal-inverness-highlands-and-islands</t>
  </si>
  <si>
    <t>The Press and Journal (Inverness, Highlands, and Islands)</t>
  </si>
  <si>
    <t>https://t.prcdn.co/img?cid=8513&amp;date=20240315&amp;page=1&amp;scale=79</t>
  </si>
  <si>
    <t>http://www.pressreader.com/uk/the-press-and-journal-aberdeen-and-aberdeenshire</t>
  </si>
  <si>
    <t>https://t.prcdn.co/img?cid=8676&amp;date=20240315&amp;page=1&amp;scale=77</t>
  </si>
  <si>
    <t>http://www.pressreader.com/uk/the-courier-advertiser-perth-and-perthshire-edition</t>
  </si>
  <si>
    <t>https://t.prcdn.co/img?cid=8672&amp;date=20240315&amp;page=1&amp;scale=77</t>
  </si>
  <si>
    <t>http://www.pressreader.com/uk/the-courier-advertiser-fife-edition</t>
  </si>
  <si>
    <t>https://t.prcdn.co/img?cid=8679&amp;date=20240315&amp;page=1&amp;scale=75</t>
  </si>
  <si>
    <t>http://www.pressreader.com/uk/the-courier-advertiser-angus-and-the-mearns-edition</t>
  </si>
  <si>
    <t>https://t.prcdn.co/img?cid=7890&amp;date=20240314&amp;page=1&amp;scale=77</t>
  </si>
  <si>
    <t>http://www.pressreader.com/uk/evening-telegraph-first-edition</t>
  </si>
  <si>
    <t>Evening Telegraph (First Edition)</t>
  </si>
  <si>
    <t>https://t.prcdn.co/img?cid=8514&amp;date=20240314&amp;page=1&amp;scale=81</t>
  </si>
  <si>
    <t>http://www.pressreader.com/uk/evening-express</t>
  </si>
  <si>
    <t>https://t.prcdn.co/img?cid=6393&amp;date=20240310&amp;page=1&amp;scale=81</t>
  </si>
  <si>
    <t>http://www.pressreader.com/uk/the-sunday-telegraph-sunday</t>
  </si>
  <si>
    <t>Sunday</t>
  </si>
  <si>
    <t>https://t.prcdn.co/img?cid=1204&amp;date=20240310&amp;page=1&amp;scale=81</t>
  </si>
  <si>
    <t>http://www.pressreader.com/uk/the-sunday-telegraph-sport</t>
  </si>
  <si>
    <t>https://t.prcdn.co/img?cid=9bgx&amp;date=20240310&amp;page=1&amp;scale=81</t>
  </si>
  <si>
    <t>http://www.pressreader.com/uk/puzzles</t>
  </si>
  <si>
    <t>Puzzles</t>
  </si>
  <si>
    <t>9BGX</t>
  </si>
  <si>
    <t>https://t.prcdn.co/img?cid=1195&amp;date=20240309&amp;page=1&amp;scale=81</t>
  </si>
  <si>
    <t>http://www.pressreader.com/uk/the-daily-telegraph-travel</t>
  </si>
  <si>
    <t>https://t.prcdn.co/img?cid=9gl4&amp;date=20240309&amp;page=1&amp;scale=91</t>
  </si>
  <si>
    <t>http://www.pressreader.com/uk/the-daily-telegraph-telegraph-magazine</t>
  </si>
  <si>
    <t>The Telegraph Magazine</t>
  </si>
  <si>
    <t>9GL4</t>
  </si>
  <si>
    <t>https://t.prcdn.co/img?cid=v596&amp;date=20240309&amp;page=1&amp;scale=83</t>
  </si>
  <si>
    <t>http://www.pressreader.com/uk/the-daily-telegraph-sport-vcid</t>
  </si>
  <si>
    <t>Sport Saturday</t>
  </si>
  <si>
    <t>V596</t>
  </si>
  <si>
    <t>https://t.prcdn.co/img?cid=1198&amp;date=20240309&amp;page=1&amp;scale=81</t>
  </si>
  <si>
    <t>http://www.pressreader.com/uk/the-daily-telegraph-saturday-supplement</t>
  </si>
  <si>
    <t>Saturday</t>
  </si>
  <si>
    <t>https://t.prcdn.co/img?cid=1199&amp;date=20240309&amp;page=1&amp;scale=80</t>
  </si>
  <si>
    <t>http://www.pressreader.com/uk/the-daily-telegraph-review</t>
  </si>
  <si>
    <t>Review</t>
  </si>
  <si>
    <t>https://t.prcdn.co/img?cid=1194&amp;date=20240309&amp;page=1&amp;scale=81</t>
  </si>
  <si>
    <t>http://www.pressreader.com/uk/the-daily-telegraph-your-money</t>
  </si>
  <si>
    <t>https://t.prcdn.co/img?cid=1223&amp;date=20240315&amp;page=1&amp;scale=82</t>
  </si>
  <si>
    <t>http://www.pressreader.com/uk/the-daily-telegraph-sport</t>
  </si>
  <si>
    <t>https://t.prcdn.co/img?cid=9bfr&amp;date=20240315&amp;page=1&amp;scale=83</t>
  </si>
  <si>
    <t>http://www.pressreader.com/uk/features</t>
  </si>
  <si>
    <t>9BFR</t>
  </si>
  <si>
    <t>https://t.prcdn.co/img?cid=1191&amp;date=20240310&amp;page=1&amp;scale=82</t>
  </si>
  <si>
    <t>http://www.pressreader.com/uk/the-sunday-telegraph</t>
  </si>
  <si>
    <t>https://t.prcdn.co/img?cid=9bl1&amp;date=20240309&amp;page=1&amp;scale=76</t>
  </si>
  <si>
    <t>http://www.pressreader.com/uk/the-daily-telegraph-saturday</t>
  </si>
  <si>
    <t>9BL1</t>
  </si>
  <si>
    <t>https://t.prcdn.co/img?cid=1190&amp;date=20240315&amp;page=1&amp;scale=82</t>
  </si>
  <si>
    <t>http://www.pressreader.com/uk/the-daily-telegraph</t>
  </si>
  <si>
    <t>https://t.prcdn.co/img?cid=9kbe&amp;date=20240304&amp;page=1&amp;scale=77</t>
  </si>
  <si>
    <t>http://www.pressreader.com/argentina/y-cymro</t>
  </si>
  <si>
    <t>Welsh</t>
  </si>
  <si>
    <t>Y Cymro</t>
  </si>
  <si>
    <t>Cyfryngau Cymru Cyf</t>
  </si>
  <si>
    <t>9KBE</t>
  </si>
  <si>
    <t>https://t.prcdn.co/img?cid=9kzf&amp;date=20231101&amp;page=1&amp;scale=108</t>
  </si>
  <si>
    <t>http://www.pressreader.com/uk/the-handle</t>
  </si>
  <si>
    <t>The Handle</t>
  </si>
  <si>
    <t>Contista Media</t>
  </si>
  <si>
    <t>9KZF</t>
  </si>
  <si>
    <t>https://t.prcdn.co/img?cid=9g0f&amp;date=20231010&amp;page=1&amp;scale=101</t>
  </si>
  <si>
    <t>http://www.pressreader.com/uk/great-west-way-travel-magazine</t>
  </si>
  <si>
    <t>Great West Way Travel Magazine</t>
  </si>
  <si>
    <t>9G0F</t>
  </si>
  <si>
    <t>https://t.prcdn.co/img?cid=9g0g&amp;date=20240228&amp;page=1&amp;scale=92</t>
  </si>
  <si>
    <t>http://www.pressreader.com/uk/dream-escape-magazine</t>
  </si>
  <si>
    <t>Dream Escape Magazine</t>
  </si>
  <si>
    <t>9G0G</t>
  </si>
  <si>
    <t>https://t.prcdn.co/img?cid=9g0e&amp;date=20240305&amp;page=1&amp;scale=101</t>
  </si>
  <si>
    <t>http://www.pressreader.com/uk/british-travel-journal</t>
  </si>
  <si>
    <t>British Travel Journal</t>
  </si>
  <si>
    <t>9G0E</t>
  </si>
  <si>
    <t>https://t.prcdn.co/img?cid=9gy5&amp;date=20240314&amp;page=1&amp;scale=75</t>
  </si>
  <si>
    <t>http://www.pressreader.com/uk/cnbc-compiled-edition</t>
  </si>
  <si>
    <t>CNBC</t>
  </si>
  <si>
    <t>9GY5</t>
  </si>
  <si>
    <t>https://t.prcdn.co/img?cid=9y3j&amp;date=20230629&amp;page=1&amp;scale=101</t>
  </si>
  <si>
    <t>http://www.pressreader.com/uk/crypto-magazine</t>
  </si>
  <si>
    <t>Crypto Magazine</t>
  </si>
  <si>
    <t>CMC Group of Companies</t>
  </si>
  <si>
    <t>9Y3J</t>
  </si>
  <si>
    <t>https://t.prcdn.co/img?cid=9a18&amp;date=20231001&amp;page=1&amp;scale=100</t>
  </si>
  <si>
    <t>http://www.pressreader.com/uk/trial-magazine</t>
  </si>
  <si>
    <t>Automotive; Outdoors</t>
  </si>
  <si>
    <t>Trial Magazine</t>
  </si>
  <si>
    <t>CJ Publishing</t>
  </si>
  <si>
    <t>9A18</t>
  </si>
  <si>
    <t>https://t.prcdn.co/img?cid=9a17&amp;date=20230901&amp;page=1&amp;scale=100</t>
  </si>
  <si>
    <t>http://www.pressreader.com/uk/classic-trial</t>
  </si>
  <si>
    <t>Classic Trial</t>
  </si>
  <si>
    <t>9A17</t>
  </si>
  <si>
    <t>https://t.prcdn.co/img?cid=9lw5&amp;date=20240101&amp;page=1&amp;scale=92</t>
  </si>
  <si>
    <t>http://www.pressreader.com/uk/yachting-year-uk</t>
  </si>
  <si>
    <t>Yachting Year 2023</t>
  </si>
  <si>
    <t>Chelsea Magazine Company (UK)</t>
  </si>
  <si>
    <t>9LW5</t>
  </si>
  <si>
    <t>https://t.prcdn.co/img?cid=shh6&amp;date=20230201&amp;page=1&amp;scale=92</t>
  </si>
  <si>
    <t>http://www.pressreader.com/uk/the-ultimate-baby-book</t>
  </si>
  <si>
    <t>The Ultimate Baby Book 2023</t>
  </si>
  <si>
    <t>SHH6</t>
  </si>
  <si>
    <t>https://t.prcdn.co/img?cid=9lce&amp;date=20240401&amp;page=1&amp;scale=92</t>
  </si>
  <si>
    <t>http://www.pressreader.com/uk/the-english-home</t>
  </si>
  <si>
    <t>The English Home</t>
  </si>
  <si>
    <t>9LCE</t>
  </si>
  <si>
    <t>https://t.prcdn.co/img?cid=9244&amp;date=20240401&amp;page=1&amp;scale=92</t>
  </si>
  <si>
    <t>http://www.pressreader.com/uk/the-english-garden</t>
  </si>
  <si>
    <t>The English Garden</t>
  </si>
  <si>
    <t>https://t.prcdn.co/img?cid=9lck&amp;date=20240301&amp;page=1&amp;scale=92</t>
  </si>
  <si>
    <t>http://www.pressreader.com/uk/scotland-9LCK</t>
  </si>
  <si>
    <t>Travel &amp; Culture; History &amp; Science</t>
  </si>
  <si>
    <t>9LCK</t>
  </si>
  <si>
    <t>https://t.prcdn.co/img?cid=9lcj&amp;date=20240401&amp;page=1&amp;scale=92</t>
  </si>
  <si>
    <t>http://www.pressreader.com/uk/sailing-today</t>
  </si>
  <si>
    <t>SAILING TODAY</t>
  </si>
  <si>
    <t>9LCJ</t>
  </si>
  <si>
    <t>https://t.prcdn.co/img?cid=9lcg&amp;date=20240401&amp;page=1&amp;scale=100</t>
  </si>
  <si>
    <t>http://www.pressreader.com/uk/racecar-engineering</t>
  </si>
  <si>
    <t>Racecar Engineering</t>
  </si>
  <si>
    <t>9LCG</t>
  </si>
  <si>
    <t>https://t.prcdn.co/img?cid=9lgb&amp;date=20230721&amp;page=1&amp;scale=92</t>
  </si>
  <si>
    <t>http://www.pressreader.com/uk/painting-made-easy</t>
  </si>
  <si>
    <t>Painting made easy</t>
  </si>
  <si>
    <t>9LGB</t>
  </si>
  <si>
    <t>https://t.prcdn.co/img?cid=shh5&amp;date=20230101&amp;page=1&amp;scale=92</t>
  </si>
  <si>
    <t>http://www.pressreader.com/uk/london-2023</t>
  </si>
  <si>
    <t>London 2023</t>
  </si>
  <si>
    <t>SHH5</t>
  </si>
  <si>
    <t>https://t.prcdn.co/img?cid=shh7&amp;date=20240101&amp;page=1&amp;scale=92</t>
  </si>
  <si>
    <t>http://www.pressreader.com/uk/interior-design</t>
  </si>
  <si>
    <t>Interior Design 2023</t>
  </si>
  <si>
    <t>SHH7</t>
  </si>
  <si>
    <t>https://t.prcdn.co/img?cid=9flp&amp;date=20240301&amp;page=1&amp;scale=92</t>
  </si>
  <si>
    <t>http://www.pressreader.com/uk/independent-school-parent</t>
  </si>
  <si>
    <t>Independent School Parent</t>
  </si>
  <si>
    <t>9FLP</t>
  </si>
  <si>
    <t>https://t.prcdn.co/img?cid=9fln&amp;date=20220323&amp;page=1&amp;scale=92</t>
  </si>
  <si>
    <t>http://www.pressreader.com/uk/happy-glorious</t>
  </si>
  <si>
    <t>Happy &amp; Glorious</t>
  </si>
  <si>
    <t>9FLN</t>
  </si>
  <si>
    <t>https://t.prcdn.co/img?cid=9lw6&amp;date=20230101&amp;page=1&amp;scale=100</t>
  </si>
  <si>
    <t>http://www.pressreader.com/uk/evolution-of-a-racecar</t>
  </si>
  <si>
    <t>Evolution of a Racecar</t>
  </si>
  <si>
    <t>9LW6</t>
  </si>
  <si>
    <t>https://t.prcdn.co/img?cid=9lcf&amp;date=20240401&amp;page=1&amp;scale=92</t>
  </si>
  <si>
    <t>http://www.pressreader.com/uk/discover-britain</t>
  </si>
  <si>
    <t>Discover Britain</t>
  </si>
  <si>
    <t>9LCF</t>
  </si>
  <si>
    <t>https://t.prcdn.co/img?cid=9laz&amp;date=20240201&amp;page=1&amp;scale=92</t>
  </si>
  <si>
    <t>http://www.pressreader.com/uk/cruise-and-travel</t>
  </si>
  <si>
    <t>Cruise &amp; Travel</t>
  </si>
  <si>
    <t>9LAZ</t>
  </si>
  <si>
    <t>https://t.prcdn.co/img?cid=9jk1&amp;date=20230405&amp;page=1&amp;scale=92</t>
  </si>
  <si>
    <t>http://www.pressreader.com/uk/crowning-of-the-king</t>
  </si>
  <si>
    <t>Crowning of the King</t>
  </si>
  <si>
    <t>9JK1</t>
  </si>
  <si>
    <t>https://t.prcdn.co/img?cid=901g&amp;date=20230728&amp;page=1&amp;scale=92</t>
  </si>
  <si>
    <t>http://www.pressreader.com/uk/classic-yachts</t>
  </si>
  <si>
    <t>Classic Yachts 2023</t>
  </si>
  <si>
    <t>901G</t>
  </si>
  <si>
    <t>https://t.prcdn.co/img?cid=9lay&amp;date=20240401&amp;page=1&amp;scale=92</t>
  </si>
  <si>
    <t>http://www.pressreader.com/uk/classic-boat</t>
  </si>
  <si>
    <t>9LAY</t>
  </si>
  <si>
    <t>https://t.prcdn.co/img?cid=9lax&amp;date=20240301&amp;page=1&amp;scale=92</t>
  </si>
  <si>
    <t>http://www.pressreader.com/uk/britain</t>
  </si>
  <si>
    <t>Britain</t>
  </si>
  <si>
    <t>9LAX</t>
  </si>
  <si>
    <t>https://t.prcdn.co/img?cid=9law&amp;date=20240501&amp;page=1&amp;scale=92</t>
  </si>
  <si>
    <t>http://www.pressreader.com/uk/artists-illustrators</t>
  </si>
  <si>
    <t>9LAW</t>
  </si>
  <si>
    <t>https://t.prcdn.co/img?cid=9flm&amp;date=20230412&amp;page=1&amp;scale=92</t>
  </si>
  <si>
    <t>http://www.pressreader.com/uk/a-year-in-the-english-garden</t>
  </si>
  <si>
    <t>9FLM</t>
  </si>
  <si>
    <t>https://t.prcdn.co/img?cid=9vxr&amp;date=20210825&amp;page=1&amp;scale=100</t>
  </si>
  <si>
    <t>http://www.pressreader.com/uk/build-it</t>
  </si>
  <si>
    <t>9VXR</t>
  </si>
  <si>
    <t>https://t.prcdn.co/img?cid=9bam&amp;date=20240122&amp;page=1&amp;scale=100</t>
  </si>
  <si>
    <t>http://www.pressreader.com/uk/ink-pellet</t>
  </si>
  <si>
    <t>Ink Pellet</t>
  </si>
  <si>
    <t>Bubbles Publishing</t>
  </si>
  <si>
    <t>9BAM</t>
  </si>
  <si>
    <t>https://t.prcdn.co/img?cid=9bal&amp;date=20240220&amp;page=1&amp;scale=100</t>
  </si>
  <si>
    <t>http://www.pressreader.com/uk/creative-steps</t>
  </si>
  <si>
    <t>Creative Steps</t>
  </si>
  <si>
    <t>9BAL</t>
  </si>
  <si>
    <t>https://t.prcdn.co/img?cid=9ycq&amp;date=20211006&amp;page=1&amp;scale=94</t>
  </si>
  <si>
    <t>http://www.pressreader.com/uk/british-archaeology</t>
  </si>
  <si>
    <t>British Archaeology</t>
  </si>
  <si>
    <t>9YCQ</t>
  </si>
  <si>
    <t>https://t.prcdn.co/img?cid=901v&amp;date=20240301&amp;page=1&amp;scale=92</t>
  </si>
  <si>
    <t>http://www.pressreader.com/uk/boat-international-901v</t>
  </si>
  <si>
    <t>Boat International (UK)</t>
  </si>
  <si>
    <t>Boat International Media Ltd</t>
  </si>
  <si>
    <t>901V</t>
  </si>
  <si>
    <t>https://t.prcdn.co/img?cid=9y2d&amp;date=20231101&amp;page=1&amp;scale=101</t>
  </si>
  <si>
    <t>http://www.pressreader.com/uk/selling-canada-9Y2D</t>
  </si>
  <si>
    <t>Selling Canada</t>
  </si>
  <si>
    <t>Selling Travel</t>
  </si>
  <si>
    <t>9Y2D</t>
  </si>
  <si>
    <t>https://t.prcdn.co/img?cid=9vuf&amp;date=20220101&amp;page=1&amp;scale=104</t>
  </si>
  <si>
    <t>http://www.pressreader.com/uk/your-guide-to-the-caribbean</t>
  </si>
  <si>
    <t>Your Guide to the Caribbean</t>
  </si>
  <si>
    <t>9VUF</t>
  </si>
  <si>
    <t>https://t.prcdn.co/img?cid=9kng&amp;date=20220101&amp;page=1&amp;scale=101</t>
  </si>
  <si>
    <t>http://www.pressreader.com/uk/visit-usa-travel-planner</t>
  </si>
  <si>
    <t>Visit USA Travel Planner</t>
  </si>
  <si>
    <t>9KNG</t>
  </si>
  <si>
    <t>https://t.prcdn.co/img?cid=9kwn&amp;date=20220101&amp;page=1&amp;scale=101</t>
  </si>
  <si>
    <t>http://www.pressreader.com/uk/the-2018-guide-to-serviced-apartments</t>
  </si>
  <si>
    <t>The Guide to Serviced Apartments</t>
  </si>
  <si>
    <t>9KWN</t>
  </si>
  <si>
    <t>https://t.prcdn.co/img?cid=9kna&amp;date=20240201&amp;page=1&amp;scale=100</t>
  </si>
  <si>
    <t>http://www.pressreader.com/ireland/the-business-travel-magazine</t>
  </si>
  <si>
    <t>9KNA</t>
  </si>
  <si>
    <t>https://t.prcdn.co/img?cid=9knh&amp;date=20240101&amp;page=1&amp;scale=101</t>
  </si>
  <si>
    <t>http://www.pressreader.com/uk/selling-travel</t>
  </si>
  <si>
    <t>9KNH</t>
  </si>
  <si>
    <t>https://t.prcdn.co/img?cid=9kvw&amp;date=20230901&amp;page=1&amp;scale=109</t>
  </si>
  <si>
    <t>http://www.pressreader.com/uk/onboard-hospitality</t>
  </si>
  <si>
    <t>Onboard Hospitality</t>
  </si>
  <si>
    <t>9KVW</t>
  </si>
  <si>
    <t>https://t.prcdn.co/img?cid=9y4u&amp;date=20231222&amp;page=1&amp;scale=101</t>
  </si>
  <si>
    <t>http://www.pressreader.com/uk/rich-woman-magazie-9y4u</t>
  </si>
  <si>
    <t>Rich Woman Magazine</t>
  </si>
  <si>
    <t>Be Seen Be Heard Be You</t>
  </si>
  <si>
    <t>9Y4U</t>
  </si>
  <si>
    <t>https://t.prcdn.co/img?cid=9lb5&amp;date=20240315&amp;page=1&amp;scale=82</t>
  </si>
  <si>
    <t>http://www.pressreader.com/uk/windsor-eton-express</t>
  </si>
  <si>
    <t>Windsor &amp; Eton Express</t>
  </si>
  <si>
    <t>Baylis Community Media</t>
  </si>
  <si>
    <t>9LB5</t>
  </si>
  <si>
    <t>https://t.prcdn.co/img?cid=9lb6&amp;date=20240315&amp;page=1&amp;scale=82</t>
  </si>
  <si>
    <t>http://www.pressreader.com/uk/slough-express</t>
  </si>
  <si>
    <t>Slough Express</t>
  </si>
  <si>
    <t>9LB6</t>
  </si>
  <si>
    <t>https://t.prcdn.co/img?cid=9lb4&amp;date=20240315&amp;page=1&amp;scale=78</t>
  </si>
  <si>
    <t>http://www.pressreader.com/uk/maidenhead-advertiser</t>
  </si>
  <si>
    <t>Maidenhead Advertiser</t>
  </si>
  <si>
    <t>9LB4</t>
  </si>
  <si>
    <t>https://t.prcdn.co/img?cid=9ad4&amp;date=20240312&amp;page=1&amp;scale=100</t>
  </si>
  <si>
    <t>http://www.pressreader.com/uk/yours-uk</t>
  </si>
  <si>
    <t>YOURS (UK)</t>
  </si>
  <si>
    <t>9AD4</t>
  </si>
  <si>
    <t>https://t.prcdn.co/img?cid=9ag2&amp;date=20240401&amp;page=1&amp;scale=99</t>
  </si>
  <si>
    <t>http://www.pressreader.com/uk/trail-uk</t>
  </si>
  <si>
    <t>9AG2</t>
  </si>
  <si>
    <t>https://t.prcdn.co/img?cid=9af4&amp;date=20240401&amp;page=1&amp;scale=101</t>
  </si>
  <si>
    <t>http://www.pressreader.com/uk/todays-golfer-uk</t>
  </si>
  <si>
    <t>Today's Golfer (UK)</t>
  </si>
  <si>
    <t>9AF4</t>
  </si>
  <si>
    <t>https://t.prcdn.co/img?cid=9gur&amp;date=20240401&amp;page=1&amp;scale=100</t>
  </si>
  <si>
    <t>http://www.pressreader.com/uk/take-a-break-fiction-feast</t>
  </si>
  <si>
    <t>Take a Break Fiction Feast</t>
  </si>
  <si>
    <t>9GUR</t>
  </si>
  <si>
    <t>https://t.prcdn.co/img?cid=9afl&amp;date=20240401&amp;page=1&amp;scale=101</t>
  </si>
  <si>
    <t>http://www.pressreader.com/uk/take-a-break-fate-fortune</t>
  </si>
  <si>
    <t>9AFL</t>
  </si>
  <si>
    <t>https://t.prcdn.co/img?cid=9ah8&amp;date=20240501&amp;page=1&amp;scale=100</t>
  </si>
  <si>
    <t>http://www.pressreader.com/uk/steam-railway-uk</t>
  </si>
  <si>
    <t>9AH8</t>
  </si>
  <si>
    <t>https://t.prcdn.co/img?cid=9ad9&amp;date=20240401&amp;page=1&amp;scale=103</t>
  </si>
  <si>
    <t>http://www.pressreader.com/uk/ride-uk</t>
  </si>
  <si>
    <t>RiDE (UK)</t>
  </si>
  <si>
    <t>9AD9</t>
  </si>
  <si>
    <t>https://t.prcdn.co/img?cid=9af3&amp;date=20240306&amp;page=1&amp;scale=100</t>
  </si>
  <si>
    <t>http://www.pressreader.com/uk/rail-uk</t>
  </si>
  <si>
    <t>9AF3</t>
  </si>
  <si>
    <t>https://t.prcdn.co/img?cid=9ag4&amp;date=20240415&amp;page=1&amp;scale=100</t>
  </si>
  <si>
    <t>http://www.pressreader.com/uk/practical-classics-uk</t>
  </si>
  <si>
    <t>9AG4</t>
  </si>
  <si>
    <t>https://t.prcdn.co/img?cid=9ad6&amp;date=20240401&amp;page=1&amp;scale=101</t>
  </si>
  <si>
    <t>http://www.pressreader.com/uk/mojo-uk</t>
  </si>
  <si>
    <t>9AD6</t>
  </si>
  <si>
    <t>https://t.prcdn.co/img?cid=9ad7&amp;date=20240401&amp;page=1&amp;scale=98</t>
  </si>
  <si>
    <t>http://www.pressreader.com/uk/model-rail-uk</t>
  </si>
  <si>
    <t>9AD7</t>
  </si>
  <si>
    <t>https://t.prcdn.co/img?cid=9aj3&amp;date=20240313&amp;page=1&amp;scale=75</t>
  </si>
  <si>
    <t>http://www.pressreader.com/uk/mcn-uk</t>
  </si>
  <si>
    <t>Automotive; Sports</t>
  </si>
  <si>
    <t>MCN</t>
  </si>
  <si>
    <t>9AJ3</t>
  </si>
  <si>
    <t>https://t.prcdn.co/img?cid=9aj1&amp;date=20240401&amp;page=1&amp;scale=102</t>
  </si>
  <si>
    <t>http://www.pressreader.com/uk/landscape-uk</t>
  </si>
  <si>
    <t>Landscape (UK)</t>
  </si>
  <si>
    <t>9AJ1</t>
  </si>
  <si>
    <t>https://t.prcdn.co/img?cid=9ah1&amp;date=20240312&amp;page=1&amp;scale=100</t>
  </si>
  <si>
    <t>http://www.pressreader.com/uk/improve-your-coarse-fishing-uk</t>
  </si>
  <si>
    <t>Improve Your Coarse Fishing (UK)</t>
  </si>
  <si>
    <t>9AH1</t>
  </si>
  <si>
    <t>https://t.prcdn.co/img?cid=9ac5&amp;date=20240312&amp;page=1&amp;scale=98</t>
  </si>
  <si>
    <t>http://www.pressreader.com/uk/heat-uk</t>
  </si>
  <si>
    <t>9AC5</t>
  </si>
  <si>
    <t>https://t.prcdn.co/img?cid=9ac4&amp;date=20240305&amp;page=1&amp;scale=92</t>
  </si>
  <si>
    <t>http://www.pressreader.com/uk/grazia-uk</t>
  </si>
  <si>
    <t>9AC4</t>
  </si>
  <si>
    <t>https://t.prcdn.co/img?cid=9ac8&amp;date=20240312&amp;page=1&amp;scale=105</t>
  </si>
  <si>
    <t>http://www.pressreader.com/uk/garden-news-uk</t>
  </si>
  <si>
    <t>Garden News (UK)</t>
  </si>
  <si>
    <t>9AC8</t>
  </si>
  <si>
    <t>https://t.prcdn.co/img?cid=9ah4&amp;date=20240315&amp;page=1&amp;scale=105</t>
  </si>
  <si>
    <t>http://www.pressreader.com/uk/garden-answers-uk</t>
  </si>
  <si>
    <t>9AH4</t>
  </si>
  <si>
    <t>https://t.prcdn.co/img?cid=9ac3&amp;date=20240501&amp;page=1&amp;scale=94</t>
  </si>
  <si>
    <t>http://www.pressreader.com/uk/empire-uk</t>
  </si>
  <si>
    <t>9AC3</t>
  </si>
  <si>
    <t>https://t.prcdn.co/img?cid=9anw&amp;date=20240301&amp;page=1&amp;scale=98</t>
  </si>
  <si>
    <t>http://www.pressreader.com/uk/crime-monthly</t>
  </si>
  <si>
    <t>Crime Monthly</t>
  </si>
  <si>
    <t>9ANW</t>
  </si>
  <si>
    <t>https://t.prcdn.co/img?cid=9ag9&amp;date=20240315&amp;page=1&amp;scale=99</t>
  </si>
  <si>
    <t>http://www.pressreader.com/uk/country-walking-magazine-uk</t>
  </si>
  <si>
    <t>9AG9</t>
  </si>
  <si>
    <t>https://t.prcdn.co/img?cid=9ac6&amp;date=20240312&amp;page=1&amp;scale=98</t>
  </si>
  <si>
    <t>http://www.pressreader.com/uk/closer-uk</t>
  </si>
  <si>
    <t>9AC6</t>
  </si>
  <si>
    <t>https://t.prcdn.co/img?cid=9ag3&amp;date=20240501&amp;page=1&amp;scale=100</t>
  </si>
  <si>
    <t>http://www.pressreader.com/uk/classic-cars-uk</t>
  </si>
  <si>
    <t>9AG3</t>
  </si>
  <si>
    <t>https://t.prcdn.co/img?cid=9ad3&amp;date=20240313&amp;page=1&amp;scale=77</t>
  </si>
  <si>
    <t>http://www.pressreader.com/uk/classic-car-weekly-uk</t>
  </si>
  <si>
    <t>Classic Car Weekly (UK)</t>
  </si>
  <si>
    <t>9AD3</t>
  </si>
  <si>
    <t>https://t.prcdn.co/img?cid=9ag7&amp;date=20240301&amp;page=1&amp;scale=100</t>
  </si>
  <si>
    <t>http://www.pressreader.com/uk/classic-bike-uk</t>
  </si>
  <si>
    <t>Classic Bike (UK)</t>
  </si>
  <si>
    <t>9AG7</t>
  </si>
  <si>
    <t>https://t.prcdn.co/img?cid=9af1&amp;date=20240401&amp;page=1&amp;scale=99</t>
  </si>
  <si>
    <t>http://www.pressreader.com/uk/car-uk</t>
  </si>
  <si>
    <t>CAR (UK)</t>
  </si>
  <si>
    <t>9AF1</t>
  </si>
  <si>
    <t>https://t.prcdn.co/img?cid=9ah3&amp;date=20240401&amp;page=1&amp;scale=100</t>
  </si>
  <si>
    <t>http://www.pressreader.com/uk/bird-watching-uk</t>
  </si>
  <si>
    <t>9AH3</t>
  </si>
  <si>
    <t>https://t.prcdn.co/img?cid=9af7&amp;date=20240401&amp;page=1&amp;scale=103</t>
  </si>
  <si>
    <t>http://www.pressreader.com/uk/bike-uk</t>
  </si>
  <si>
    <t>9AF7</t>
  </si>
  <si>
    <t>https://t.prcdn.co/img?cid=9ba6&amp;date=20240312&amp;page=1&amp;scale=94</t>
  </si>
  <si>
    <t>http://www.pressreader.com/uk/bella-uk</t>
  </si>
  <si>
    <t>9BA6</t>
  </si>
  <si>
    <t>https://t.prcdn.co/img?cid=9ac7&amp;date=20240312&amp;page=1&amp;scale=100</t>
  </si>
  <si>
    <t>http://www.pressreader.com/uk/angling-times-uk</t>
  </si>
  <si>
    <t>Angling Times (UK)</t>
  </si>
  <si>
    <t>9AC7</t>
  </si>
  <si>
    <t>https://t.prcdn.co/img?cid=9bfu&amp;date=20221101&amp;page=1&amp;scale=100</t>
  </si>
  <si>
    <t>http://www.pressreader.com/uk/base-magazine</t>
  </si>
  <si>
    <t>BASE Magazine</t>
  </si>
  <si>
    <t>Base Adventure Media</t>
  </si>
  <si>
    <t>9BFU</t>
  </si>
  <si>
    <t>https://t.prcdn.co/img?cid=9bg2&amp;date=20230607&amp;page=1&amp;scale=95</t>
  </si>
  <si>
    <t>http://www.pressreader.com/uk/octane-classic-car-price-guide</t>
  </si>
  <si>
    <t>Octane Classic Car Price Guide</t>
  </si>
  <si>
    <t>9BG2</t>
  </si>
  <si>
    <t>https://t.prcdn.co/img?cid=9gcl&amp;date=20240301&amp;page=1&amp;scale=95</t>
  </si>
  <si>
    <t>http://www.pressreader.com/uk/octane</t>
  </si>
  <si>
    <t>9GCL</t>
  </si>
  <si>
    <t>https://t.prcdn.co/img?cid=9gcf&amp;date=20240401&amp;page=1&amp;scale=96</t>
  </si>
  <si>
    <t>http://www.pressreader.com/uk/evo</t>
  </si>
  <si>
    <t>Evo</t>
  </si>
  <si>
    <t>9GCF</t>
  </si>
  <si>
    <t>https://t.prcdn.co/img?cid=9gc4&amp;date=20240314&amp;page=1&amp;scale=92</t>
  </si>
  <si>
    <t>http://www.pressreader.com/uk/auto-express</t>
  </si>
  <si>
    <t>Auto Express</t>
  </si>
  <si>
    <t>9GC4</t>
  </si>
  <si>
    <t>https://t.prcdn.co/img?cid=9bep&amp;date=20211117&amp;page=1&amp;scale=95</t>
  </si>
  <si>
    <t>http://www.pressreader.com/uk/75-years-of-ferrari</t>
  </si>
  <si>
    <t>75 Years of Ferrari</t>
  </si>
  <si>
    <t>9BEP</t>
  </si>
  <si>
    <t>https://t.prcdn.co/img?cid=9bfn&amp;date=20220427&amp;page=1&amp;scale=95</t>
  </si>
  <si>
    <t>http://www.pressreader.com/uk/75-years-of-aston-db</t>
  </si>
  <si>
    <t>75 Years of Aston DB</t>
  </si>
  <si>
    <t>9BFN</t>
  </si>
  <si>
    <t>https://t.prcdn.co/img?cid=9bgv&amp;date=20220928&amp;page=1&amp;scale=95</t>
  </si>
  <si>
    <t>http://www.pressreader.com/uk/100-years-of-le-mans</t>
  </si>
  <si>
    <t>100 Years of Le Mans</t>
  </si>
  <si>
    <t>9BGV</t>
  </si>
  <si>
    <t>https://t.prcdn.co/img?cid=9gnq&amp;date=20240301&amp;page=1&amp;scale=94</t>
  </si>
  <si>
    <t>http://www.pressreader.com/uk/f1-racing-uk</t>
  </si>
  <si>
    <t>GP Racing (UK)</t>
  </si>
  <si>
    <t>Autosport Media UK Ltd.</t>
  </si>
  <si>
    <t>9GNQ</t>
  </si>
  <si>
    <t>https://t.prcdn.co/img?cid=9blg&amp;date=20240314&amp;page=1&amp;scale=92</t>
  </si>
  <si>
    <t>http://www.pressreader.com/uk/autosport-uk</t>
  </si>
  <si>
    <t>Autosport (UK)</t>
  </si>
  <si>
    <t>9BLG</t>
  </si>
  <si>
    <t>https://t.prcdn.co/img?cid=9kpb&amp;date=20231108&amp;page=1&amp;scale=90</t>
  </si>
  <si>
    <t>http://www.pressreader.com/uk/artreview-asia</t>
  </si>
  <si>
    <t>ArtReview Asia</t>
  </si>
  <si>
    <t>Art Review</t>
  </si>
  <si>
    <t>9KPB</t>
  </si>
  <si>
    <t>https://t.prcdn.co/img?cid=9kpa&amp;date=20240205&amp;page=1&amp;scale=90</t>
  </si>
  <si>
    <t>http://www.pressreader.com/uk/artreview</t>
  </si>
  <si>
    <t>Irregular:9</t>
  </si>
  <si>
    <t>9KPA</t>
  </si>
  <si>
    <t>https://t.prcdn.co/img?cid=9xyk&amp;date=20221101&amp;page=1&amp;scale=120</t>
  </si>
  <si>
    <t>http://www.pressreader.com/uk/ariana-magazine</t>
  </si>
  <si>
    <t>Ariana Magazine</t>
  </si>
  <si>
    <t>9XYK</t>
  </si>
  <si>
    <t>https://t.prcdn.co/img?cid=9l56&amp;date=20240307&amp;page=1&amp;scale=100</t>
  </si>
  <si>
    <t>http://www.pressreader.com/uk/national-geographic-traveller-uk-food</t>
  </si>
  <si>
    <t>9L56</t>
  </si>
  <si>
    <t>https://t.prcdn.co/img?cid=9xz3&amp;date=20240307&amp;page=1&amp;scale=100</t>
  </si>
  <si>
    <t>http://www.pressreader.com/uk/national-geographic-traveller-uk</t>
  </si>
  <si>
    <t>9XZ3</t>
  </si>
  <si>
    <t>https://t.prcdn.co/img?cid=9bqj&amp;date=20240229&amp;page=1&amp;scale=100</t>
  </si>
  <si>
    <t>http://www.pressreader.com/uk/women-s-running</t>
  </si>
  <si>
    <t>Women's Running</t>
  </si>
  <si>
    <t>Anthem Publishing (UK)</t>
  </si>
  <si>
    <t>9BQJ</t>
  </si>
  <si>
    <t>https://t.prcdn.co/img?cid=9bry&amp;date=20240201&amp;page=1&amp;scale=100</t>
  </si>
  <si>
    <t>http://www.pressreader.com/uk/vintage-rock-presents</t>
  </si>
  <si>
    <t>Vintage Rock Presents</t>
  </si>
  <si>
    <t>9BRY</t>
  </si>
  <si>
    <t>https://t.prcdn.co/img?cid=9bqk&amp;date=20240314&amp;page=1&amp;scale=101</t>
  </si>
  <si>
    <t>http://www.pressreader.com/uk/vintage-rock</t>
  </si>
  <si>
    <t>Vintage Rock</t>
  </si>
  <si>
    <t>9BQK</t>
  </si>
  <si>
    <t>https://t.prcdn.co/img?cid=9bql&amp;date=20240313&amp;page=1&amp;scale=101</t>
  </si>
  <si>
    <t>http://www.pressreader.com/uk/vegan-food-and-living</t>
  </si>
  <si>
    <t>Vegan Food &amp; Living</t>
  </si>
  <si>
    <t>9BQL</t>
  </si>
  <si>
    <t>https://t.prcdn.co/img?cid=9brz&amp;date=20231004&amp;page=1&amp;scale=101</t>
  </si>
  <si>
    <t>http://www.pressreader.com/uk/the-royals</t>
  </si>
  <si>
    <t>The Royals</t>
  </si>
  <si>
    <t>9BRZ</t>
  </si>
  <si>
    <t>https://t.prcdn.co/img?cid=9brw&amp;date=20240214&amp;page=1&amp;scale=100</t>
  </si>
  <si>
    <t>http://www.pressreader.com/uk/pop-stars</t>
  </si>
  <si>
    <t>Pop Stars</t>
  </si>
  <si>
    <t>9BRW</t>
  </si>
  <si>
    <t>https://t.prcdn.co/img?cid=9bqm&amp;date=20240307&amp;page=1&amp;scale=100</t>
  </si>
  <si>
    <t>http://www.pressreader.com/uk/italia-magazine-9bqm</t>
  </si>
  <si>
    <t>ITALIA! Magazine</t>
  </si>
  <si>
    <t>9BQM</t>
  </si>
  <si>
    <t>https://t.prcdn.co/img?cid=9bs2&amp;date=20231207&amp;page=1&amp;scale=100</t>
  </si>
  <si>
    <t>http://www.pressreader.com/uk/italia-guide</t>
  </si>
  <si>
    <t>ITALIA! Guide</t>
  </si>
  <si>
    <t>9BS2</t>
  </si>
  <si>
    <t>https://t.prcdn.co/img?cid=9bs3&amp;date=20231220&amp;page=1&amp;scale=100</t>
  </si>
  <si>
    <t>http://www.pressreader.com/uk/healthy-eating</t>
  </si>
  <si>
    <t>Healthy Eating</t>
  </si>
  <si>
    <t>9BS3</t>
  </si>
  <si>
    <t>https://t.prcdn.co/img?cid=9brx&amp;date=20240125&amp;page=1&amp;scale=101</t>
  </si>
  <si>
    <t>http://www.pressreader.com/uk/classic-pop-presents</t>
  </si>
  <si>
    <t>Classic Pop Presents</t>
  </si>
  <si>
    <t>9BRX</t>
  </si>
  <si>
    <t>https://t.prcdn.co/img?cid=9bqn&amp;date=20240215&amp;page=1&amp;scale=100</t>
  </si>
  <si>
    <t>http://www.pressreader.com/uk/classic-pop-9bqn</t>
  </si>
  <si>
    <t>Classic Pop</t>
  </si>
  <si>
    <t>9BQN</t>
  </si>
  <si>
    <t>https://t.prcdn.co/img?cid=9vky&amp;date=20240315&amp;page=1&amp;scale=55</t>
  </si>
  <si>
    <t>http://www.pressreader.com/uk/a-quds-al-arabi</t>
  </si>
  <si>
    <t>Al-Quds Al-Arabi</t>
  </si>
  <si>
    <t>Al-Quds Al-Arabi Publishing &amp; Advertising</t>
  </si>
  <si>
    <t>9VKY</t>
  </si>
  <si>
    <t>https://t.prcdn.co/img?cid=9yxi&amp;date=20240214&amp;page=1&amp;scale=78</t>
  </si>
  <si>
    <t>http://www.pressreader.com/uk/all-together-now-9YXI</t>
  </si>
  <si>
    <t>News; Health &amp; Fitness</t>
  </si>
  <si>
    <t>All Together NOW!</t>
  </si>
  <si>
    <t>All Together Now (UK)</t>
  </si>
  <si>
    <t>9YXI</t>
  </si>
  <si>
    <t>https://t.prcdn.co/img?cid=9c96&amp;date=20240315&amp;page=1&amp;scale=78</t>
  </si>
  <si>
    <t>http://www.pressreader.com/uk/the-chronicle-9c96</t>
  </si>
  <si>
    <t>9C96</t>
  </si>
  <si>
    <t>https://t.prcdn.co/img?cid=9c64&amp;date=20240315&amp;page=1&amp;scale=78</t>
  </si>
  <si>
    <t>http://www.pressreader.com/uk/paisley-daily-express</t>
  </si>
  <si>
    <t>Paisley Daily Express</t>
  </si>
  <si>
    <t>9C64</t>
  </si>
  <si>
    <t>https://t.prcdn.co/img?cid=9c61&amp;date=20240313&amp;page=1&amp;scale=81</t>
  </si>
  <si>
    <t>http://www.pressreader.com/uk/north-wales-weekly-news</t>
  </si>
  <si>
    <t>North Wales Weekly News</t>
  </si>
  <si>
    <t>9C61</t>
  </si>
  <si>
    <t>https://t.prcdn.co/img?cid=9c38&amp;date=20240313&amp;page=1&amp;scale=78</t>
  </si>
  <si>
    <t>http://www.pressreader.com/uk/east-kilbride-news</t>
  </si>
  <si>
    <t>East Kilbride News</t>
  </si>
  <si>
    <t>9C38</t>
  </si>
  <si>
    <t>https://t.prcdn.co/img?cid=9c23&amp;date=20240313&amp;page=1&amp;scale=81</t>
  </si>
  <si>
    <t>http://www.pressreader.com/uk/ayrshire-post</t>
  </si>
  <si>
    <t>9C23</t>
  </si>
  <si>
    <t>ae</t>
  </si>
  <si>
    <t>https://t.prcdn.co/img?cid=9gxl&amp;date=20230911&amp;page=1&amp;scale=98</t>
  </si>
  <si>
    <t>http://www.pressreader.com/uae/abu-dhabi-life-yalla</t>
  </si>
  <si>
    <t>Entertainment &amp; TV; Travel &amp; Culture; Food &amp; Drinks ; Local Living</t>
  </si>
  <si>
    <t>Abu Dhabi Life - Yalla</t>
  </si>
  <si>
    <t>Yalla</t>
  </si>
  <si>
    <t>United Arab Emirates</t>
  </si>
  <si>
    <t>9GXL</t>
  </si>
  <si>
    <t>https://t.prcdn.co/img?cid=9363&amp;date=20240301&amp;page=1&amp;scale=90</t>
  </si>
  <si>
    <t>http://www.pressreader.com/international/destinations-of-the-world-news</t>
  </si>
  <si>
    <t>Destinations of the World News</t>
  </si>
  <si>
    <t>WNN Ltd</t>
  </si>
  <si>
    <t>https://t.prcdn.co/img?cid=9m01&amp;date=20240101&amp;page=1&amp;scale=100</t>
  </si>
  <si>
    <t>http://www.pressreader.com/uae/health-magazine-uae</t>
  </si>
  <si>
    <t>Arabic; English</t>
  </si>
  <si>
    <t>Health Magazine (UAE)</t>
  </si>
  <si>
    <t>Thumbay Media</t>
  </si>
  <si>
    <t>9M01</t>
  </si>
  <si>
    <t>https://t.prcdn.co/img?cid=9bbb&amp;date=20230801&amp;page=1&amp;scale=98</t>
  </si>
  <si>
    <t>http://www.pressreader.com/uae/aspire-magazine</t>
  </si>
  <si>
    <t>Aspire Magazine</t>
  </si>
  <si>
    <t>The Purple Stroke FZE LLC</t>
  </si>
  <si>
    <t>9BBB</t>
  </si>
  <si>
    <t>https://t.prcdn.co/img?cid=9yqc&amp;date=20220118&amp;page=1&amp;scale=100</t>
  </si>
  <si>
    <t>http://www.pressreader.com/uae/meet-abudhabi-9YQC</t>
  </si>
  <si>
    <t>Meet Abu Dhabi</t>
  </si>
  <si>
    <t>NPI Media</t>
  </si>
  <si>
    <t>9YQC</t>
  </si>
  <si>
    <t>https://t.prcdn.co/img?cid=9yqa&amp;date=20210301&amp;page=1&amp;scale=96</t>
  </si>
  <si>
    <t>http://www.pressreader.com/uae/concierge-magazine</t>
  </si>
  <si>
    <t>Concierge Magazine</t>
  </si>
  <si>
    <t>9YQA</t>
  </si>
  <si>
    <t>https://t.prcdn.co/img?cid=9688&amp;date=20240301&amp;page=1&amp;scale=102</t>
  </si>
  <si>
    <t>http://www.pressreader.com/uae/whats-on-dubai</t>
  </si>
  <si>
    <t>What's On (Dubai)</t>
  </si>
  <si>
    <t>https://t.prcdn.co/img?cid=9689&amp;date=20240201&amp;page=1&amp;scale=102</t>
  </si>
  <si>
    <t>http://www.pressreader.com/uae/whats-on-abu-dhabi</t>
  </si>
  <si>
    <t>What's On (Abu Dhabi)</t>
  </si>
  <si>
    <t>https://t.prcdn.co/img?cid=9685&amp;date=20240301&amp;page=1&amp;scale=87</t>
  </si>
  <si>
    <t>http://www.pressreader.com/uae/identity</t>
  </si>
  <si>
    <t>https://t.prcdn.co/img?cid=9lcm&amp;date=20220201&amp;page=1&amp;scale=102</t>
  </si>
  <si>
    <t>http://www.pressreader.com/uae/gulf-business-invest</t>
  </si>
  <si>
    <t>Gulf Business Invest</t>
  </si>
  <si>
    <t>9LCM</t>
  </si>
  <si>
    <t>https://t.prcdn.co/img?cid=9680&amp;date=20240301&amp;page=1&amp;scale=102</t>
  </si>
  <si>
    <t>http://www.pressreader.com/uae/gulf-business</t>
  </si>
  <si>
    <t>Gulf Business</t>
  </si>
  <si>
    <t>https://t.prcdn.co/img?cid=9681&amp;date=20240301&amp;page=1&amp;scale=103</t>
  </si>
  <si>
    <t>http://www.pressreader.com/uae/golf-digest-middle-east</t>
  </si>
  <si>
    <t>Golf Digest Middle East</t>
  </si>
  <si>
    <t>https://t.prcdn.co/img?cid=9679&amp;date=20240301&amp;page=1&amp;scale=94</t>
  </si>
  <si>
    <t>http://www.pressreader.com/uae/emirates-woman</t>
  </si>
  <si>
    <t>monthly</t>
  </si>
  <si>
    <t>https://t.prcdn.co/img?cid=9539&amp;date=20240301&amp;page=1&amp;scale=95</t>
  </si>
  <si>
    <t>http://www.pressreader.com/uae/emirates-man</t>
  </si>
  <si>
    <t>Emirates Man</t>
  </si>
  <si>
    <t>https://t.prcdn.co/img?cid=9692&amp;date=20240301&amp;page=1&amp;scale=88</t>
  </si>
  <si>
    <t>http://www.pressreader.com/uae/campaign-middle-east</t>
  </si>
  <si>
    <t>Campaign Middle East</t>
  </si>
  <si>
    <t>https://t.prcdn.co/img?cid=9691&amp;date=20240301&amp;page=1&amp;scale=102</t>
  </si>
  <si>
    <t>http://www.pressreader.com/uae/business-traveller-middle-east</t>
  </si>
  <si>
    <t>https://t.prcdn.co/img?cid=9lhd&amp;date=20240301&amp;page=1&amp;scale=101</t>
  </si>
  <si>
    <t>http://www.pressreader.com/uae/999-supplement-9lhd</t>
  </si>
  <si>
    <t>999 Supplement</t>
  </si>
  <si>
    <t>999 (Arabic)</t>
  </si>
  <si>
    <t>Ministry of Interior - UAE</t>
  </si>
  <si>
    <t>9LHD</t>
  </si>
  <si>
    <t>https://t.prcdn.co/img?cid=9lhc&amp;date=20240301&amp;page=1&amp;scale=101</t>
  </si>
  <si>
    <t>http://www.pressreader.com/uae/999-kids-9lhc</t>
  </si>
  <si>
    <t>999 Kids</t>
  </si>
  <si>
    <t>9LHC</t>
  </si>
  <si>
    <t>https://t.prcdn.co/img?cid=9lha&amp;date=20240301&amp;page=1&amp;scale=101</t>
  </si>
  <si>
    <t>http://www.pressreader.com/uae/999-english-9lha</t>
  </si>
  <si>
    <t>9LHA</t>
  </si>
  <si>
    <t>https://t.prcdn.co/img?cid=9lhb&amp;date=20240301&amp;page=1&amp;scale=101</t>
  </si>
  <si>
    <t>http://www.pressreader.com/uae/999-arabic-9lhb</t>
  </si>
  <si>
    <t>9LHB</t>
  </si>
  <si>
    <t>https://t.prcdn.co/img?cid=4875&amp;date=20240301&amp;page=1&amp;scale=98</t>
  </si>
  <si>
    <t>http://www.pressreader.com/bahrain/marie-claire-lower-gulf</t>
  </si>
  <si>
    <t>Marie Claire (Lower Gulf)</t>
  </si>
  <si>
    <t>Mediaquest Corp</t>
  </si>
  <si>
    <t>https://t.prcdn.co/img?cid=4874&amp;date=20240301&amp;page=1&amp;scale=98</t>
  </si>
  <si>
    <t>http://www.pressreader.com/saudi-arabia/marie-claire-arabia</t>
  </si>
  <si>
    <t>Marie Claire (Arabia)</t>
  </si>
  <si>
    <t>https://t.prcdn.co/img?cid=4871&amp;date=20240301&amp;page=1&amp;scale=96</t>
  </si>
  <si>
    <t>http://www.pressreader.com/bahrain/haya</t>
  </si>
  <si>
    <t>Haya</t>
  </si>
  <si>
    <t>https://t.prcdn.co/img?cid=9gsb&amp;date=20230601&amp;page=1&amp;scale=87</t>
  </si>
  <si>
    <t>http://www.pressreader.com/bahrain/communicate-uae</t>
  </si>
  <si>
    <t>Communicate (UAE)</t>
  </si>
  <si>
    <t>9GSB</t>
  </si>
  <si>
    <t>https://t.prcdn.co/img?cid=9yxj&amp;date=20240301&amp;page=1&amp;scale=103</t>
  </si>
  <si>
    <t>http://www.pressreader.com/uae/magzoid</t>
  </si>
  <si>
    <t>Magzoid</t>
  </si>
  <si>
    <t>Mcfill Media &amp; Publishing Group FZE LLC</t>
  </si>
  <si>
    <t>9YXJ</t>
  </si>
  <si>
    <t>https://t.prcdn.co/img?cid=9gpn&amp;date=20240315&amp;page=1&amp;scale=105</t>
  </si>
  <si>
    <t>http://www.pressreader.com/uae/wknd</t>
  </si>
  <si>
    <t>WKND</t>
  </si>
  <si>
    <t>9GPN</t>
  </si>
  <si>
    <t>https://t.prcdn.co/img?cid=7393&amp;date=20240315&amp;page=1&amp;scale=88</t>
  </si>
  <si>
    <t>http://www.pressreader.com/uae/khaleej-times</t>
  </si>
  <si>
    <t>https://t.prcdn.co/img?cid=7429&amp;date=20240315&amp;page=1&amp;scale=75</t>
  </si>
  <si>
    <t>http://www.pressreader.com/uae/city-times</t>
  </si>
  <si>
    <t>https://t.prcdn.co/img?cid=9y5d&amp;date=20240201&amp;page=1&amp;scale=103</t>
  </si>
  <si>
    <t>http://www.pressreader.com/uae/economy-middle-east-english-9y5d</t>
  </si>
  <si>
    <t>Economy Middle East - English</t>
  </si>
  <si>
    <t>JC Media Group LLC</t>
  </si>
  <si>
    <t>9Y5D</t>
  </si>
  <si>
    <t>https://t.prcdn.co/img?cid=9010&amp;date=20200320&amp;page=1&amp;scale=77</t>
  </si>
  <si>
    <t>http://www.pressreader.com/uae/the-national-news-weekend</t>
  </si>
  <si>
    <t>-----F-</t>
  </si>
  <si>
    <t>https://t.prcdn.co/img?cid=1218&amp;date=20240208&amp;page=1&amp;scale=77</t>
  </si>
  <si>
    <t>http://www.pressreader.com/uae/the-national-news-luxury</t>
  </si>
  <si>
    <t>Luxury</t>
  </si>
  <si>
    <t>https://t.prcdn.co/img?cid=6094&amp;date=20240315&amp;page=1&amp;scale=78</t>
  </si>
  <si>
    <t>http://www.pressreader.com/uae/the-national-news</t>
  </si>
  <si>
    <t>https://t.prcdn.co/img?cid=9h14&amp;date=20210601&amp;page=1&amp;scale=100</t>
  </si>
  <si>
    <t>http://www.pressreader.com/uae/images-retailme</t>
  </si>
  <si>
    <t>Images RetailME</t>
  </si>
  <si>
    <t>Images Multimedia</t>
  </si>
  <si>
    <t>9H14</t>
  </si>
  <si>
    <t>https://t.prcdn.co/img?cid=efcy&amp;date=20230303&amp;page=1&amp;scale=106</t>
  </si>
  <si>
    <t>http://www.pressreader.com/uae/better-living-uae</t>
  </si>
  <si>
    <t>Better Living</t>
  </si>
  <si>
    <t>Hot Media (Dubai)</t>
  </si>
  <si>
    <t>EFCY</t>
  </si>
  <si>
    <t>https://t.prcdn.co/img?cid=9yp7&amp;date=20201101&amp;page=1&amp;scale=99</t>
  </si>
  <si>
    <t>http://www.pressreader.com/uae/the-global-filipino-magazine</t>
  </si>
  <si>
    <t>The Global Filipino Magazine</t>
  </si>
  <si>
    <t>Filipino Institute FZ LLC</t>
  </si>
  <si>
    <t>9YP7</t>
  </si>
  <si>
    <t>https://t.prcdn.co/img?cid=4932&amp;date=20201005&amp;page=1&amp;scale=94</t>
  </si>
  <si>
    <t>http://www.pressreader.com/uae/future-report</t>
  </si>
  <si>
    <t>Future Report</t>
  </si>
  <si>
    <t>Trending Events</t>
  </si>
  <si>
    <t>FCAR</t>
  </si>
  <si>
    <t>https://t.prcdn.co/img?cid=9i36&amp;date=20200115&amp;page=1&amp;scale=95</t>
  </si>
  <si>
    <t>http://www.pressreader.com/uae/future-infographic</t>
  </si>
  <si>
    <t>Future Infographic</t>
  </si>
  <si>
    <t>9I36</t>
  </si>
  <si>
    <t>https://t.prcdn.co/img?cid=4931&amp;date=20201005&amp;page=1&amp;scale=94</t>
  </si>
  <si>
    <t>http://www.pressreader.com/uae/future-concepts</t>
  </si>
  <si>
    <t>Future Concepts</t>
  </si>
  <si>
    <t>https://t.prcdn.co/img?cid=4930&amp;date=20201005&amp;page=1&amp;scale=94</t>
  </si>
  <si>
    <t>http://www.pressreader.com/uae/trending-events</t>
  </si>
  <si>
    <t>https://t.prcdn.co/img?cid=9jbk&amp;date=20211101&amp;page=1&amp;scale=101</t>
  </si>
  <si>
    <t>http://www.pressreader.com/uae/future-studies</t>
  </si>
  <si>
    <t>Future Studies</t>
  </si>
  <si>
    <t>9JBK</t>
  </si>
  <si>
    <t>https://t.prcdn.co/img?cid=356x&amp;date=20240101&amp;page=1&amp;scale=94</t>
  </si>
  <si>
    <t>http://www.pressreader.com/turkey/formsante-iyi-yasa</t>
  </si>
  <si>
    <t>Turkish</t>
  </si>
  <si>
    <t>Formsante İyi Yaşa</t>
  </si>
  <si>
    <t>356X</t>
  </si>
  <si>
    <t>https://t.prcdn.co/img?cid=9ie3&amp;date=20240308&amp;page=1&amp;scale=100</t>
  </si>
  <si>
    <t>http://www.pressreader.com/uae/gulf-today-panorama</t>
  </si>
  <si>
    <t>Panorama</t>
  </si>
  <si>
    <t>9IE3</t>
  </si>
  <si>
    <t>https://t.prcdn.co/img?cid=9ie1&amp;date=20240315&amp;page=1&amp;scale=64</t>
  </si>
  <si>
    <t>http://www.pressreader.com/uae/alkhaleej-economy</t>
  </si>
  <si>
    <t>Economy</t>
  </si>
  <si>
    <t>Al Khaleej</t>
  </si>
  <si>
    <t>9IE1</t>
  </si>
  <si>
    <t>https://t.prcdn.co/img?cid=9id8&amp;date=20240301&amp;page=1&amp;scale=95</t>
  </si>
  <si>
    <t>http://www.pressreader.com/bahrain/kul-al-usra</t>
  </si>
  <si>
    <t>Kul al Usra</t>
  </si>
  <si>
    <t>9ID8</t>
  </si>
  <si>
    <t>https://t.prcdn.co/img?cid=9id9&amp;date=20240315&amp;page=1&amp;scale=88</t>
  </si>
  <si>
    <t>http://www.pressreader.com/bahrain/gulf-today</t>
  </si>
  <si>
    <t>9ID9</t>
  </si>
  <si>
    <t>https://t.prcdn.co/img?cid=9i72&amp;date=20240315&amp;page=1&amp;scale=64</t>
  </si>
  <si>
    <t>http://www.pressreader.com/bahrain/al-khaleej</t>
  </si>
  <si>
    <t>9I72</t>
  </si>
  <si>
    <t>https://t.prcdn.co/img?cid=9y8v&amp;date=20240220&amp;page=1&amp;scale=98</t>
  </si>
  <si>
    <t>http://www.pressreader.com/algeria/layalina-9Y8V</t>
  </si>
  <si>
    <t>Layalina ليالينا</t>
  </si>
  <si>
    <t>AWI Global FZ LLC</t>
  </si>
  <si>
    <t>9Y8V</t>
  </si>
  <si>
    <t>https://t.prcdn.co/img?cid=9y8z&amp;date=20240120&amp;page=1&amp;scale=98</t>
  </si>
  <si>
    <t>http://www.pressreader.com/algeria/inc-arabia-ar</t>
  </si>
  <si>
    <t>Inc. عربية</t>
  </si>
  <si>
    <t>9Y8Z</t>
  </si>
  <si>
    <t>https://t.prcdn.co/img?cid=9y8u&amp;date=20240124&amp;page=1&amp;scale=98</t>
  </si>
  <si>
    <t>http://www.pressreader.com/algeria/inc-arabia-9Y8U</t>
  </si>
  <si>
    <t>Inc. Arabia</t>
  </si>
  <si>
    <t>9Y8U</t>
  </si>
  <si>
    <t>https://t.prcdn.co/img?cid=f671&amp;date=20240201&amp;page=1&amp;scale=103</t>
  </si>
  <si>
    <t>http://www.pressreader.com/uae/forbes-middle-east-arabic</t>
  </si>
  <si>
    <t>Forbes Middle East (Arabic)</t>
  </si>
  <si>
    <t>F671</t>
  </si>
  <si>
    <t>https://t.prcdn.co/img?cid=f670&amp;date=20240201&amp;page=1&amp;scale=103</t>
  </si>
  <si>
    <t>http://www.pressreader.com/uae/forbes-middle-east</t>
  </si>
  <si>
    <t>F670</t>
  </si>
  <si>
    <t>https://t.prcdn.co/img?cid=1125&amp;date=20240315&amp;page=1&amp;scale=77</t>
  </si>
  <si>
    <t>http://www.pressreader.com/uae/gulf-news</t>
  </si>
  <si>
    <t>https://t.prcdn.co/img?cid=9354&amp;date=20240126&amp;page=1&amp;scale=96</t>
  </si>
  <si>
    <t>http://www.pressreader.com/uae/friday</t>
  </si>
  <si>
    <t>Friday</t>
  </si>
  <si>
    <t>https://t.prcdn.co/img?cid=4240&amp;date=20240315&amp;page=1&amp;scale=76</t>
  </si>
  <si>
    <t>http://www.pressreader.com/uae/emarat-al-youm</t>
  </si>
  <si>
    <t>Emarat Al Youm</t>
  </si>
  <si>
    <t>Al Bayan</t>
  </si>
  <si>
    <t>https://t.prcdn.co/img?cid=4237&amp;date=20240315&amp;page=1&amp;scale=92</t>
  </si>
  <si>
    <t>http://www.pressreader.com/uae/al-bayan</t>
  </si>
  <si>
    <t>https://t.prcdn.co/img?cid=8968&amp;date=20191107&amp;page=1&amp;scale=83</t>
  </si>
  <si>
    <t>http://www.pressreader.com/uae/the-national-news-ultratravel</t>
  </si>
  <si>
    <t>Abu Dhabi Media</t>
  </si>
  <si>
    <t>https://t.prcdn.co/img?cid=4283&amp;date=20240315&amp;page=1&amp;scale=84</t>
  </si>
  <si>
    <t>http://www.pressreader.com/uae/al-Ittihad-sports</t>
  </si>
  <si>
    <t>Al-Ittihad</t>
  </si>
  <si>
    <t>https://t.prcdn.co/img?cid=4284&amp;date=20240315&amp;page=1&amp;scale=84</t>
  </si>
  <si>
    <t>http://www.pressreader.com/uae/al-ittihad-economy</t>
  </si>
  <si>
    <t>https://t.prcdn.co/img?cid=4285&amp;date=20240315&amp;page=1&amp;scale=84</t>
  </si>
  <si>
    <t>http://www.pressreader.com/uae/al-ittihad-dunia</t>
  </si>
  <si>
    <t>Dunia</t>
  </si>
  <si>
    <t>https://t.prcdn.co/img?cid=4286&amp;date=20240307&amp;page=1&amp;scale=84</t>
  </si>
  <si>
    <t>http://www.pressreader.com/uae/al-ittihad-culture-4286</t>
  </si>
  <si>
    <t>Culture</t>
  </si>
  <si>
    <t>https://t.prcdn.co/img?cid=9yjw&amp;date=20231202&amp;page=1&amp;scale=84</t>
  </si>
  <si>
    <t>http://www.pressreader.com/uae/alittihad-weekly</t>
  </si>
  <si>
    <t>Alittihad Weekly</t>
  </si>
  <si>
    <t>9YJW</t>
  </si>
  <si>
    <t>https://t.prcdn.co/img?cid=4275&amp;date=20240315&amp;page=1&amp;scale=84</t>
  </si>
  <si>
    <t>http://www.pressreader.com/uae/al-ittihad</t>
  </si>
  <si>
    <t>ua</t>
  </si>
  <si>
    <t>https://t.prcdn.co/img?cid=9y64&amp;date=20240401&amp;page=1&amp;scale=111</t>
  </si>
  <si>
    <t>http://www.pressreader.com/ukraine/maze-of-crosswords-ua</t>
  </si>
  <si>
    <t>Ukrainian</t>
  </si>
  <si>
    <t>Maze of crosswords UA</t>
  </si>
  <si>
    <t>Burda Media Ukraine</t>
  </si>
  <si>
    <t>Ukraine</t>
  </si>
  <si>
    <t>9Y64</t>
  </si>
  <si>
    <t>https://t.prcdn.co/img?cid=9y65&amp;date=20240401&amp;page=1&amp;scale=111</t>
  </si>
  <si>
    <t>http://www.pressreader.com/ukraine/maze-of-crosswords-ru</t>
  </si>
  <si>
    <t>Maze of crosswords RU</t>
  </si>
  <si>
    <t>9Y65</t>
  </si>
  <si>
    <t>https://t.prcdn.co/img?cid=9l08&amp;date=20240308&amp;page=1&amp;scale=103</t>
  </si>
  <si>
    <t>http://www.pressreader.com/ukraine/marie-claire-ukraine</t>
  </si>
  <si>
    <t>9L08</t>
  </si>
  <si>
    <t>https://t.prcdn.co/img?cid=9y66&amp;date=20240301&amp;page=1&amp;scale=111</t>
  </si>
  <si>
    <t>http://www.pressreader.com/ukraine/grandma-s-compote-ua</t>
  </si>
  <si>
    <t>9Y66</t>
  </si>
  <si>
    <t>https://t.prcdn.co/img?cid=9y67&amp;date=20240301&amp;page=1&amp;scale=111</t>
  </si>
  <si>
    <t>http://www.pressreader.com/ukraine/grandma-s-compote-ru</t>
  </si>
  <si>
    <t>Grandma's compote RU</t>
  </si>
  <si>
    <t>9Y67</t>
  </si>
  <si>
    <t>https://t.prcdn.co/img?cid=9y63&amp;date=20240301&amp;page=1&amp;scale=98</t>
  </si>
  <si>
    <t>http://www.pressreader.com/ukraine/burda-style-ukraine</t>
  </si>
  <si>
    <t>Crafts &amp; Hobbies; Fashion</t>
  </si>
  <si>
    <t>Burda Style (Ukraine)</t>
  </si>
  <si>
    <t>9Y63</t>
  </si>
  <si>
    <t>ug</t>
  </si>
  <si>
    <t>https://t.prcdn.co/img?cid=9y62&amp;date=20230701&amp;page=1&amp;scale=100</t>
  </si>
  <si>
    <t>http://www.pressreader.com/uganda/travel-news-east-africa</t>
  </si>
  <si>
    <t>Travel News East Africa</t>
  </si>
  <si>
    <t>Abulink Media Limited</t>
  </si>
  <si>
    <t>Uganda</t>
  </si>
  <si>
    <t>9Y62</t>
  </si>
  <si>
    <t>tr</t>
  </si>
  <si>
    <t>https://t.prcdn.co/img?cid=f59b&amp;date=20231115&amp;page=1&amp;scale=100</t>
  </si>
  <si>
    <t>http://www.pressreader.com/turkey/mother-s-life</t>
  </si>
  <si>
    <t>Mother's Life</t>
  </si>
  <si>
    <t>ZG BILISIM DIS TICARET LIMITED SIRKETI</t>
  </si>
  <si>
    <t>Türkiye</t>
  </si>
  <si>
    <t>F59B</t>
  </si>
  <si>
    <t>https://t.prcdn.co/img?cid=f59c&amp;date=20231115&amp;page=1&amp;scale=100</t>
  </si>
  <si>
    <t>http://www.pressreader.com/turkey/kid-s-life</t>
  </si>
  <si>
    <t>Kid's Life</t>
  </si>
  <si>
    <t>F59C</t>
  </si>
  <si>
    <t>https://t.prcdn.co/img?cid=470a&amp;date=20240315&amp;page=1&amp;scale=64</t>
  </si>
  <si>
    <t>http://www.pressreader.com/turkey/yeni-asya</t>
  </si>
  <si>
    <t>470A</t>
  </si>
  <si>
    <t>https://t.prcdn.co/img?cid=9wu1&amp;date=20200301&amp;page=1&amp;scale=101</t>
  </si>
  <si>
    <t>http://www.pressreader.com/turkey/skylife-business</t>
  </si>
  <si>
    <t>Skylife Business</t>
  </si>
  <si>
    <t>W Beyond Phygital Agency</t>
  </si>
  <si>
    <t>9WU1</t>
  </si>
  <si>
    <t>https://t.prcdn.co/img?cid=9wtz&amp;date=20200301&amp;page=1&amp;scale=101</t>
  </si>
  <si>
    <t>http://www.pressreader.com/turkey/skylife</t>
  </si>
  <si>
    <t>Skylife</t>
  </si>
  <si>
    <t>9WTZ</t>
  </si>
  <si>
    <t>https://t.prcdn.co/img?cid=9kp5&amp;date=20200101&amp;page=1&amp;scale=102</t>
  </si>
  <si>
    <t>http://www.pressreader.com/turkey/shop-miles</t>
  </si>
  <si>
    <t>English; Turkish</t>
  </si>
  <si>
    <t>Shop &amp; Miles</t>
  </si>
  <si>
    <t>9KP5</t>
  </si>
  <si>
    <t>https://t.prcdn.co/img?cid=9wty&amp;date=20200301&amp;page=1&amp;scale=101</t>
  </si>
  <si>
    <t>http://www.pressreader.com/turkey/anadolu-jet-magazin</t>
  </si>
  <si>
    <t>Anadolu Jet Magazin</t>
  </si>
  <si>
    <t>9WTY</t>
  </si>
  <si>
    <t>https://t.prcdn.co/img?cid=353j&amp;date=20240314&amp;page=1&amp;scale=96</t>
  </si>
  <si>
    <t>http://www.pressreader.com/turkey/uted-353j</t>
  </si>
  <si>
    <t>UTED</t>
  </si>
  <si>
    <t>UÇAK TEKNISYENLERI DERNEGI (Aircraft Technicians Association)</t>
  </si>
  <si>
    <t>353J</t>
  </si>
  <si>
    <t>https://t.prcdn.co/img?cid=4706&amp;date=20240315&amp;page=1&amp;scale=81</t>
  </si>
  <si>
    <t>http://www.pressreader.com/turkey/turkiye</t>
  </si>
  <si>
    <t>Turkiye Gazetesi</t>
  </si>
  <si>
    <t>https://t.prcdn.co/img?cid=9wts&amp;date=20240301&amp;page=1&amp;scale=100</t>
  </si>
  <si>
    <t>http://www.pressreader.com/turkey/turcomoney</t>
  </si>
  <si>
    <t>Turcomoney</t>
  </si>
  <si>
    <t>9WTS</t>
  </si>
  <si>
    <t>https://t.prcdn.co/img?cid=sghz&amp;date=20231207&amp;page=1&amp;scale=101</t>
  </si>
  <si>
    <t>http://www.pressreader.com/uk/the-business-year-special-report</t>
  </si>
  <si>
    <t>The Business Year Special Report</t>
  </si>
  <si>
    <t>The Business Year</t>
  </si>
  <si>
    <t>SGHZ</t>
  </si>
  <si>
    <t>https://t.prcdn.co/img?cid=sghy&amp;date=20240229&amp;page=1&amp;scale=151</t>
  </si>
  <si>
    <t>http://www.pressreader.com/uk/the-business-year</t>
  </si>
  <si>
    <t>SGHY</t>
  </si>
  <si>
    <t>https://t.prcdn.co/img?cid=9ygh&amp;date=20201231&amp;page=1&amp;scale=77</t>
  </si>
  <si>
    <t>http://www.pressreader.com/turkey/tarsus-haber</t>
  </si>
  <si>
    <t>Tarsus Haber</t>
  </si>
  <si>
    <t>9YGH</t>
  </si>
  <si>
    <t>https://t.prcdn.co/img?cid=9y36&amp;date=20231230&amp;page=1&amp;scale=101</t>
  </si>
  <si>
    <t>http://www.pressreader.com/turkey/stone-times</t>
  </si>
  <si>
    <t>STONE TIMES MAGAZINE</t>
  </si>
  <si>
    <t>9Y36</t>
  </si>
  <si>
    <t>https://t.prcdn.co/img?cid=34yu&amp;date=20230701&amp;page=1&amp;scale=94</t>
  </si>
  <si>
    <t>http://www.pressreader.com/turkey/stone-life</t>
  </si>
  <si>
    <t>Stone &amp; Life</t>
  </si>
  <si>
    <t>Stone and Life</t>
  </si>
  <si>
    <t>34YU</t>
  </si>
  <si>
    <t>https://t.prcdn.co/img?cid=9xuf&amp;date=20240101&amp;page=1&amp;scale=100</t>
  </si>
  <si>
    <t>http://www.pressreader.com/turkey/stoneworld</t>
  </si>
  <si>
    <t>StoneWorld</t>
  </si>
  <si>
    <t>STL Medya Ltd</t>
  </si>
  <si>
    <t>9XUF</t>
  </si>
  <si>
    <t>https://t.prcdn.co/img?cid=9xue&amp;date=20190701&amp;page=1&amp;scale=100</t>
  </si>
  <si>
    <t>http://www.pressreader.com/turkey/stonetech</t>
  </si>
  <si>
    <t>Stonetech</t>
  </si>
  <si>
    <t>9XUE</t>
  </si>
  <si>
    <t>https://t.prcdn.co/img?cid=9wdr&amp;date=20240201&amp;page=1&amp;scale=101</t>
  </si>
  <si>
    <t>http://www.pressreader.com/turkey/santral-9wdr</t>
  </si>
  <si>
    <t>SANTRAL</t>
  </si>
  <si>
    <t>9WDR</t>
  </si>
  <si>
    <t>https://t.prcdn.co/img?cid=4715&amp;date=20240314&amp;page=1&amp;scale=88</t>
  </si>
  <si>
    <t>http://www.pressreader.com/turkey/sabah</t>
  </si>
  <si>
    <t>https://t.prcdn.co/img?cid=4486&amp;date=20240213&amp;page=1&amp;scale=88</t>
  </si>
  <si>
    <t>http://www.pressreader.com/turkey/labmedya</t>
  </si>
  <si>
    <t>LabMedya</t>
  </si>
  <si>
    <t>Prosigma</t>
  </si>
  <si>
    <t>https://t.prcdn.co/img?cid=4484&amp;date=20231212&amp;page=1&amp;scale=88</t>
  </si>
  <si>
    <t>http://www.pressreader.com/turkey/chemlife-magazine</t>
  </si>
  <si>
    <t>ChemLife Magazine</t>
  </si>
  <si>
    <t>https://t.prcdn.co/img?cid=4483&amp;date=20240207&amp;page=1&amp;scale=86</t>
  </si>
  <si>
    <t>http://www.pressreader.com/turkey/biomedya</t>
  </si>
  <si>
    <t>BioMedya</t>
  </si>
  <si>
    <t>https://t.prcdn.co/img?cid=36hb&amp;date=20240301&amp;page=1&amp;scale=105</t>
  </si>
  <si>
    <t>http://www.pressreader.com/turkey/motor-boat-yachting-turkey</t>
  </si>
  <si>
    <t>Motor Boat &amp; Yachting (Turkey)</t>
  </si>
  <si>
    <t>OSINO TANITIM VE YAYINCILIK</t>
  </si>
  <si>
    <t>36HB</t>
  </si>
  <si>
    <t>https://t.prcdn.co/img?cid=9m29&amp;date=20240101&amp;page=1&amp;scale=98</t>
  </si>
  <si>
    <t>http://www.pressreader.com/turkey/l-officiel-x-turkey-9m29</t>
  </si>
  <si>
    <t>L'Officiel X (Turkey)</t>
  </si>
  <si>
    <t>9M29</t>
  </si>
  <si>
    <t>https://t.prcdn.co/img?cid=9lgc&amp;date=20240101&amp;page=1&amp;scale=98</t>
  </si>
  <si>
    <t>http://www.pressreader.com/turkey/l-officiel-wedding-turkey-9lgc</t>
  </si>
  <si>
    <t>L'Officiel Wedding (Turkey)</t>
  </si>
  <si>
    <t>9LGC</t>
  </si>
  <si>
    <t>https://t.prcdn.co/img?cid=9lc7&amp;date=20240101&amp;page=1&amp;scale=95</t>
  </si>
  <si>
    <t>http://www.pressreader.com/turkey/l-officiel-hommes-turkey</t>
  </si>
  <si>
    <t>L'Officiel Hommes (Turkey)</t>
  </si>
  <si>
    <t>9LC7</t>
  </si>
  <si>
    <t>https://t.prcdn.co/img?cid=9vgk&amp;date=20240101&amp;page=1&amp;scale=94</t>
  </si>
  <si>
    <t>http://www.pressreader.com/turkey/l-officiel-art-turkey</t>
  </si>
  <si>
    <t>For Women; Art</t>
  </si>
  <si>
    <t>9VGK</t>
  </si>
  <si>
    <t>https://t.prcdn.co/img?cid=9lbh&amp;date=20240301&amp;page=1&amp;scale=99</t>
  </si>
  <si>
    <t>http://www.pressreader.com/turkey/l-officiel-turkey</t>
  </si>
  <si>
    <t>L'Officiel (Turkey)</t>
  </si>
  <si>
    <t>9LBH</t>
  </si>
  <si>
    <t>https://t.prcdn.co/img?cid=9lc8&amp;date=20240101&amp;page=1&amp;scale=92</t>
  </si>
  <si>
    <t>http://www.pressreader.com/turkey/all-decor-turkey</t>
  </si>
  <si>
    <t>All Decor (Turkey)</t>
  </si>
  <si>
    <t>9LC8</t>
  </si>
  <si>
    <t>https://t.prcdn.co/img?cid=9lbn&amp;date=20240301&amp;page=1&amp;scale=117</t>
  </si>
  <si>
    <t>http://www.pressreader.com/turkey/all-turkey</t>
  </si>
  <si>
    <t>All (Turkey)</t>
  </si>
  <si>
    <t>9LBN</t>
  </si>
  <si>
    <t>https://t.prcdn.co/img?cid=4948&amp;date=20240303&amp;page=1&amp;scale=96</t>
  </si>
  <si>
    <t>http://www.pressreader.com/turkey/naviga</t>
  </si>
  <si>
    <t>Naviga</t>
  </si>
  <si>
    <t>Naviga Basim Yayin Iletisim Turizm Ltd.</t>
  </si>
  <si>
    <t>https://t.prcdn.co/img?cid=4475&amp;date=20240309&amp;page=1&amp;scale=79</t>
  </si>
  <si>
    <t>http://www.pressreader.com/turkey/TR-Monitor</t>
  </si>
  <si>
    <t>TR Monitor</t>
  </si>
  <si>
    <t>https://t.prcdn.co/img?cid=t147&amp;date=20240307&amp;page=1&amp;scale=84</t>
  </si>
  <si>
    <t>http://www.pressreader.com/turkey/sektor-ekleri</t>
  </si>
  <si>
    <t>Sektör Ekleri</t>
  </si>
  <si>
    <t>T147</t>
  </si>
  <si>
    <t>https://t.prcdn.co/img?cid=t150&amp;date=20240311&amp;page=1&amp;scale=158</t>
  </si>
  <si>
    <t>http://www.pressreader.com/turkey/ozel-ek</t>
  </si>
  <si>
    <t>Özel Ekler</t>
  </si>
  <si>
    <t>T150</t>
  </si>
  <si>
    <t>https://t.prcdn.co/img?cid=4736&amp;date=20240315&amp;page=1&amp;scale=79</t>
  </si>
  <si>
    <t>http://www.pressreader.com/turkey/nasil-bir-ekonomi</t>
  </si>
  <si>
    <t>Nasil Bir Ekonomi (NBE)</t>
  </si>
  <si>
    <t>https://t.prcdn.co/img?cid=4740&amp;date=20240312&amp;page=1&amp;scale=81</t>
  </si>
  <si>
    <t>http://www.pressreader.com/turkey/kitap</t>
  </si>
  <si>
    <t>Crafts &amp; Hobbies; News</t>
  </si>
  <si>
    <t>Kitap</t>
  </si>
  <si>
    <t>https://t.prcdn.co/img?cid=9ebd&amp;date=20240229&amp;page=1&amp;scale=79</t>
  </si>
  <si>
    <t>http://www.pressreader.com/turkey/nbe-ege-ekonomi-9ebd</t>
  </si>
  <si>
    <t>Ege Ekonomi</t>
  </si>
  <si>
    <t>9EBD</t>
  </si>
  <si>
    <t>https://t.prcdn.co/img?cid=t149&amp;date=20240313&amp;page=1&amp;scale=88</t>
  </si>
  <si>
    <t>http://www.pressreader.com/turkey/bolge-ekleri</t>
  </si>
  <si>
    <t>Bölge Ekleri</t>
  </si>
  <si>
    <t>T149</t>
  </si>
  <si>
    <t>https://t.prcdn.co/img?cid=4702&amp;date=20240315&amp;page=1&amp;scale=75</t>
  </si>
  <si>
    <t>http://www.pressreader.com/turkey/milliyet</t>
  </si>
  <si>
    <t>Milliyet</t>
  </si>
  <si>
    <t>https://t.prcdn.co/img?cid=59b2&amp;date=20181101&amp;page=1&amp;scale=100</t>
  </si>
  <si>
    <t>http://www.pressreader.com/turkey/medya-tablet</t>
  </si>
  <si>
    <t>Medya Tablet</t>
  </si>
  <si>
    <t>59B2</t>
  </si>
  <si>
    <t>https://t.prcdn.co/img?cid=4489&amp;date=20240301&amp;page=1&amp;scale=106</t>
  </si>
  <si>
    <t>http://www.pressreader.com/turkey/madencilik-turkiye-dergisi</t>
  </si>
  <si>
    <t>Madencilik Türkiye Dergisi</t>
  </si>
  <si>
    <t>MAYEB Basin Yayin Insan Kaynaklari Ltd. Sti</t>
  </si>
  <si>
    <t>https://t.prcdn.co/img?cid=ef55&amp;date=20231201&amp;page=1&amp;scale=90</t>
  </si>
  <si>
    <t>http://www.pressreader.com/turkey/marble-trend</t>
  </si>
  <si>
    <t>Marble Trend</t>
  </si>
  <si>
    <t>EF55</t>
  </si>
  <si>
    <t>https://t.prcdn.co/img?cid=9xv8&amp;date=20220101&amp;page=1&amp;scale=103</t>
  </si>
  <si>
    <t>http://www.pressreader.com/turkey/makam-music</t>
  </si>
  <si>
    <t>Makam Music</t>
  </si>
  <si>
    <t>Makam Music Company</t>
  </si>
  <si>
    <t>9XV8</t>
  </si>
  <si>
    <t>https://t.prcdn.co/img?cid=9xu7&amp;date=20220301&amp;page=1&amp;scale=92</t>
  </si>
  <si>
    <t>http://www.pressreader.com/turkey/guzellik-yayinda</t>
  </si>
  <si>
    <t>Güzellik Yayında</t>
  </si>
  <si>
    <t>Mafilo (Turkey)</t>
  </si>
  <si>
    <t>9XU7</t>
  </si>
  <si>
    <t>https://t.prcdn.co/img?cid=9yhv&amp;date=20240314&amp;page=1&amp;scale=99</t>
  </si>
  <si>
    <t>http://www.pressreader.com/turkey/madeni-yag-dunyasi</t>
  </si>
  <si>
    <t>Madeni Yağ Dünyası</t>
  </si>
  <si>
    <t>Lubricant World</t>
  </si>
  <si>
    <t>9YHV</t>
  </si>
  <si>
    <t>https://t.prcdn.co/img?cid=9yhu&amp;date=20240314&amp;page=1&amp;scale=99</t>
  </si>
  <si>
    <t>http://www.pressreader.com/turkey/lubricant-world</t>
  </si>
  <si>
    <t>9YHU</t>
  </si>
  <si>
    <t>https://t.prcdn.co/img?cid=9vib&amp;date=20240301&amp;page=1&amp;scale=96</t>
  </si>
  <si>
    <t>http://www.pressreader.com/turkey/pause-magazine-9VIB</t>
  </si>
  <si>
    <t>Pause Magazine</t>
  </si>
  <si>
    <t>Inter Medya Iletisim Hizmetleri</t>
  </si>
  <si>
    <t>9VIB</t>
  </si>
  <si>
    <t>https://t.prcdn.co/img?cid=9iee&amp;date=20240305&amp;page=1&amp;scale=101</t>
  </si>
  <si>
    <t>http://www.pressreader.com/turkey/inmagazine</t>
  </si>
  <si>
    <t>InMagazine</t>
  </si>
  <si>
    <t>9IEE</t>
  </si>
  <si>
    <t>https://t.prcdn.co/img?cid=8439&amp;date=20240314&amp;page=1&amp;scale=75</t>
  </si>
  <si>
    <t>http://www.pressreader.com/turkey/hurriyet-daily-news-economic-review</t>
  </si>
  <si>
    <t>Hürriyet Daily News &amp; Economic Review</t>
  </si>
  <si>
    <t>https://t.prcdn.co/img?cid=4700&amp;date=20240315&amp;page=1&amp;scale=66</t>
  </si>
  <si>
    <t>http://www.pressreader.com/turkey/hurriyet-print-edition</t>
  </si>
  <si>
    <t>Hürriyet</t>
  </si>
  <si>
    <t>https://t.prcdn.co/img?cid=9wb5&amp;date=20200401&amp;page=1&amp;scale=78</t>
  </si>
  <si>
    <t>http://www.pressreader.com/turkey/back-on-stage</t>
  </si>
  <si>
    <t>Back on Stage</t>
  </si>
  <si>
    <t>Hayhuy Ajans</t>
  </si>
  <si>
    <t>9WB5</t>
  </si>
  <si>
    <t>https://t.prcdn.co/img?cid=4501&amp;date=20191101&amp;page=1&amp;scale=103</t>
  </si>
  <si>
    <t>http://www.pressreader.com/turkey/martha-stewart-weddings-turkey</t>
  </si>
  <si>
    <t>Martha Stewart Weddings (Turkey)</t>
  </si>
  <si>
    <t>Group Medya</t>
  </si>
  <si>
    <t>https://t.prcdn.co/img?cid=4494&amp;date=20240101&amp;page=1&amp;scale=100</t>
  </si>
  <si>
    <t>http://www.pressreader.com/turkey/marie-clare-maison-turkey1</t>
  </si>
  <si>
    <t>Marie Clare Maison (Turkey)</t>
  </si>
  <si>
    <t>https://t.prcdn.co/img?cid=4a69&amp;date=20240301&amp;page=1&amp;scale=100</t>
  </si>
  <si>
    <t>http://www.pressreader.com/turkey/marie-claire-man</t>
  </si>
  <si>
    <t>Marie Claire Man (Turkey)</t>
  </si>
  <si>
    <t>4A69</t>
  </si>
  <si>
    <t>https://t.prcdn.co/img?cid=4493&amp;date=20240301&amp;page=1&amp;scale=100</t>
  </si>
  <si>
    <t>http://www.pressreader.com/turkey/marie-claire-turkey</t>
  </si>
  <si>
    <t>Marie Claire (Turkey)</t>
  </si>
  <si>
    <t>https://t.prcdn.co/img?cid=4492&amp;date=20231101&amp;page=1&amp;scale=90</t>
  </si>
  <si>
    <t>http://www.pressreader.com/turkey/in-style-home-turkey</t>
  </si>
  <si>
    <t>In Style Home (Turkey)</t>
  </si>
  <si>
    <t>https://t.prcdn.co/img?cid=4491&amp;date=20240301&amp;page=1&amp;scale=103</t>
  </si>
  <si>
    <t>http://www.pressreader.com/turkey/in-style-turkey</t>
  </si>
  <si>
    <t>In Style (Turkey)</t>
  </si>
  <si>
    <t>https://t.prcdn.co/img?cid=4490&amp;date=20240301&amp;page=1&amp;scale=103</t>
  </si>
  <si>
    <t>http://www.pressreader.com/turkey/fortune-turkey</t>
  </si>
  <si>
    <t>Fortune (Turkey)</t>
  </si>
  <si>
    <t>https://t.prcdn.co/img?cid=9yyx&amp;date=20230801&amp;page=1&amp;scale=103</t>
  </si>
  <si>
    <t>http://www.pressreader.com/turkey/fast-companyturkey-9YYX</t>
  </si>
  <si>
    <t>Fast Company (Turkey)</t>
  </si>
  <si>
    <t>Fast Dergi Yayincilik (Turkey)</t>
  </si>
  <si>
    <t>9YYX</t>
  </si>
  <si>
    <t>https://t.prcdn.co/img?cid=4944&amp;date=20240201&amp;page=1&amp;scale=101</t>
  </si>
  <si>
    <t>http://www.pressreader.com/turkey/photoline</t>
  </si>
  <si>
    <t>Photoline</t>
  </si>
  <si>
    <t>Etna Medya</t>
  </si>
  <si>
    <t>https://t.prcdn.co/img?cid=4943&amp;date=20240301&amp;page=1&amp;scale=97</t>
  </si>
  <si>
    <t>http://www.pressreader.com/turkey/newtech</t>
  </si>
  <si>
    <t>Newtech</t>
  </si>
  <si>
    <t>https://t.prcdn.co/img?cid=sa72&amp;date=20180701&amp;page=1&amp;scale=136</t>
  </si>
  <si>
    <t>http://www.pressreader.com/turkey/atlas-supplement</t>
  </si>
  <si>
    <t>Atlas - Supplement</t>
  </si>
  <si>
    <t>Atlas</t>
  </si>
  <si>
    <t>SA72</t>
  </si>
  <si>
    <t>https://t.prcdn.co/img?cid=4750&amp;date=20240301&amp;page=1&amp;scale=94</t>
  </si>
  <si>
    <t>http://www.pressreader.com/turkey/yacht</t>
  </si>
  <si>
    <t>https://t.prcdn.co/img?cid=9yw4&amp;date=20210429&amp;page=1&amp;scale=95</t>
  </si>
  <si>
    <t>http://www.pressreader.com/turkey/vegan-yemekler-9yw4</t>
  </si>
  <si>
    <t>Food &amp; Drinks ; Health &amp; Fitness</t>
  </si>
  <si>
    <t>Vegan Yemekler</t>
  </si>
  <si>
    <t>9YW4</t>
  </si>
  <si>
    <t>https://t.prcdn.co/img?cid=9ywr&amp;date=20211001&amp;page=1&amp;scale=90</t>
  </si>
  <si>
    <t>http://www.pressreader.com/turkey/the-journal-science-nature-9ywr</t>
  </si>
  <si>
    <t>The Journal Science Nature</t>
  </si>
  <si>
    <t>9YWR</t>
  </si>
  <si>
    <t>https://t.prcdn.co/img?cid=4792&amp;date=20240118&amp;page=1&amp;scale=92</t>
  </si>
  <si>
    <t>http://www.pressreader.com/turkey/tempo-supplement-2</t>
  </si>
  <si>
    <t>Tempo Travel</t>
  </si>
  <si>
    <t>https://t.prcdn.co/img?cid=4893&amp;date=20230929&amp;page=1&amp;scale=103</t>
  </si>
  <si>
    <t>http://www.pressreader.com/turkey/start-up</t>
  </si>
  <si>
    <t>Start Up</t>
  </si>
  <si>
    <t>https://t.prcdn.co/img?cid=9y8x&amp;date=20240101&amp;page=1&amp;scale=94</t>
  </si>
  <si>
    <t>http://www.pressreader.com/turkey/saglik-fitnes-9Y8X</t>
  </si>
  <si>
    <t>Saglik Fitnes</t>
  </si>
  <si>
    <t>9Y8X</t>
  </si>
  <si>
    <t>https://t.prcdn.co/img?cid=9y8d&amp;date=20230601&amp;page=1&amp;scale=94</t>
  </si>
  <si>
    <t>http://www.pressreader.com/turkey/pozitif-yasam-9Y8D</t>
  </si>
  <si>
    <t>Pozitif Yaşam</t>
  </si>
  <si>
    <t>9Y8D</t>
  </si>
  <si>
    <t>https://t.prcdn.co/img?cid=4892&amp;date=20231009&amp;page=1&amp;scale=100</t>
  </si>
  <si>
    <t>http://www.pressreader.com/turkey/pozitif</t>
  </si>
  <si>
    <t>Pozitif</t>
  </si>
  <si>
    <t>https://t.prcdn.co/img?cid=9y8f&amp;date=20240101&amp;page=1&amp;scale=103</t>
  </si>
  <si>
    <t>http://www.pressreader.com/turkey/popular-science-ozel-9Y8F</t>
  </si>
  <si>
    <t>Popular Science Özel</t>
  </si>
  <si>
    <t>9Y8F</t>
  </si>
  <si>
    <t>https://t.prcdn.co/img?cid=9y8t&amp;date=20240101&amp;page=1&amp;scale=94</t>
  </si>
  <si>
    <t>http://www.pressreader.com/turkey/popular-science-cocuk-9Y8T</t>
  </si>
  <si>
    <t>Popular Science Çocuk</t>
  </si>
  <si>
    <t>9Y8T</t>
  </si>
  <si>
    <t>https://t.prcdn.co/img?cid=4764&amp;date=20240301&amp;page=1&amp;scale=105</t>
  </si>
  <si>
    <t>http://www.pressreader.com/turkey/popular-science-turkey</t>
  </si>
  <si>
    <t>https://t.prcdn.co/img?cid=9y8b&amp;date=20230801&amp;page=1&amp;scale=91</t>
  </si>
  <si>
    <t>http://www.pressreader.com/turkey/maison-francaise-emlak-ozel-9Y8B</t>
  </si>
  <si>
    <t>Maison Française Emlak Özel</t>
  </si>
  <si>
    <t>9Y8B</t>
  </si>
  <si>
    <t>http://www.pressreader.com/turkey/maison-francaise-ege-evleri-9y7c</t>
  </si>
  <si>
    <t>Maison Française Ege Evleri</t>
  </si>
  <si>
    <t>9Y7C</t>
  </si>
  <si>
    <t>https://t.prcdn.co/img?cid=9yw5&amp;date=20230429&amp;page=1&amp;scale=94</t>
  </si>
  <si>
    <t>http://www.pressreader.com/turkey/maison-francaise-banyo-mutfak-9yw5</t>
  </si>
  <si>
    <t>Maison Française Banyo Mutfak</t>
  </si>
  <si>
    <t>9YW5</t>
  </si>
  <si>
    <t>https://t.prcdn.co/img?cid=4761&amp;date=20240301&amp;page=1&amp;scale=90</t>
  </si>
  <si>
    <t>http://www.pressreader.com/turkey/maison-francaise</t>
  </si>
  <si>
    <t>Maison Française</t>
  </si>
  <si>
    <t>https://t.prcdn.co/img?cid=9y8q&amp;date=20231201&amp;page=1&amp;scale=94</t>
  </si>
  <si>
    <t>http://www.pressreader.com/turkey/lezzet-ozel-9Y8Q</t>
  </si>
  <si>
    <t>Lezzet Özel</t>
  </si>
  <si>
    <t>9Y8Q</t>
  </si>
  <si>
    <t>https://t.prcdn.co/img?cid=4786&amp;date=20240201&amp;page=1&amp;scale=100</t>
  </si>
  <si>
    <t>http://www.pressreader.com/turkey/lezzet</t>
  </si>
  <si>
    <t>Lezzet</t>
  </si>
  <si>
    <t>https://t.prcdn.co/img?cid=9y8j&amp;date=20230501&amp;page=1&amp;scale=91</t>
  </si>
  <si>
    <t>http://www.pressreader.com/turkey/level-ozel-9Y8J</t>
  </si>
  <si>
    <t>Level Özel</t>
  </si>
  <si>
    <t>9Y8J</t>
  </si>
  <si>
    <t>https://t.prcdn.co/img?cid=4742&amp;date=20240201&amp;page=1&amp;scale=101</t>
  </si>
  <si>
    <t>http://www.pressreader.com/turkey/level</t>
  </si>
  <si>
    <t>Level</t>
  </si>
  <si>
    <t>https://t.prcdn.co/img?cid=9y8n&amp;date=20240101&amp;page=1&amp;scale=108</t>
  </si>
  <si>
    <t>http://www.pressreader.com/turkey/kore-pop-9Y8N</t>
  </si>
  <si>
    <t>Kore Pop</t>
  </si>
  <si>
    <t>9Y8N</t>
  </si>
  <si>
    <t>https://t.prcdn.co/img?cid=4767&amp;date=20240101&amp;page=1&amp;scale=103</t>
  </si>
  <si>
    <t>http://www.pressreader.com/turkey/istanbul-life</t>
  </si>
  <si>
    <t>Istanbul Life</t>
  </si>
  <si>
    <t>https://t.prcdn.co/img?cid=9y8h&amp;date=20230201&amp;page=1&amp;scale=91</t>
  </si>
  <si>
    <t>http://www.pressreader.com/turkey/how-it-works-ozel-9Y8H</t>
  </si>
  <si>
    <t>How It Works Özel</t>
  </si>
  <si>
    <t>9Y8H</t>
  </si>
  <si>
    <t>https://t.prcdn.co/img?cid=4a70&amp;date=20240101&amp;page=1&amp;scale=94</t>
  </si>
  <si>
    <t>http://www.pressreader.com/turkey/how-it-works-turkey</t>
  </si>
  <si>
    <t>4A70</t>
  </si>
  <si>
    <t>https://t.prcdn.co/img?cid=9y8y&amp;date=20240101&amp;page=1&amp;scale=91</t>
  </si>
  <si>
    <t>http://www.pressreader.com/turkey/history-of-war-ozel-9Y8Y</t>
  </si>
  <si>
    <t>History Of War Ozel</t>
  </si>
  <si>
    <t>9Y8Y</t>
  </si>
  <si>
    <t>https://t.prcdn.co/img?cid=9y3b&amp;date=20240314&amp;page=1&amp;scale=94</t>
  </si>
  <si>
    <t>http://www.pressreader.com/turkey/history-of-war-9y3b</t>
  </si>
  <si>
    <t>9Y3B</t>
  </si>
  <si>
    <t>https://t.prcdn.co/img?cid=4749&amp;date=20240218&amp;page=1&amp;scale=108</t>
  </si>
  <si>
    <t>http://www.pressreader.com/turkey/hey-girl</t>
  </si>
  <si>
    <t>Hey Girl</t>
  </si>
  <si>
    <t>https://t.prcdn.co/img?cid=4996&amp;date=20240306&amp;page=1&amp;scale=94</t>
  </si>
  <si>
    <t>http://www.pressreader.com/turkey/hello-turkey</t>
  </si>
  <si>
    <t>https://t.prcdn.co/img?cid=9y28&amp;date=20211028&amp;page=1&amp;scale=94</t>
  </si>
  <si>
    <t>http://www.pressreader.com/turkey/hello-fashion-homes-9y28</t>
  </si>
  <si>
    <t>Hello Fashion Homes</t>
  </si>
  <si>
    <t>9Y28</t>
  </si>
  <si>
    <t>https://t.prcdn.co/img?cid=9yw3&amp;date=20210429&amp;page=1&amp;scale=94</t>
  </si>
  <si>
    <t>http://www.pressreader.com/turkey/gulutensiz-yemekler-9yw3</t>
  </si>
  <si>
    <t>Glütensiz Yemekler</t>
  </si>
  <si>
    <t>9YW3</t>
  </si>
  <si>
    <t>https://t.prcdn.co/img?cid=4747&amp;date=20240201&amp;page=1&amp;scale=98</t>
  </si>
  <si>
    <t>http://www.pressreader.com/turkey/formsante</t>
  </si>
  <si>
    <t>Formsante</t>
  </si>
  <si>
    <t>https://t.prcdn.co/img?cid=9y8a&amp;date=20231201&amp;page=1&amp;scale=94</t>
  </si>
  <si>
    <t>http://www.pressreader.com/turkey/evim-ozel-sayilar-9Y8A</t>
  </si>
  <si>
    <t>Evim Özel Sayılar</t>
  </si>
  <si>
    <t>9Y8A</t>
  </si>
  <si>
    <t>https://t.prcdn.co/img?cid=4766&amp;date=20240301&amp;page=1&amp;scale=100</t>
  </si>
  <si>
    <t>http://www.pressreader.com/turkey/evim-turkey</t>
  </si>
  <si>
    <t>Evim</t>
  </si>
  <si>
    <t>https://t.prcdn.co/img?cid=9y3a&amp;date=20230501&amp;page=1&amp;scale=91</t>
  </si>
  <si>
    <t>http://www.pressreader.com/turkey/ev-bahce-ruya-bahceler-9y3a</t>
  </si>
  <si>
    <t>Ev Bahçe Rüya Bahçeler</t>
  </si>
  <si>
    <t>9Y3A</t>
  </si>
  <si>
    <t>https://t.prcdn.co/img?cid=4a77&amp;date=20221228&amp;page=1&amp;scale=101</t>
  </si>
  <si>
    <t>http://www.pressreader.com/turkey/elle-turkey-pop-up</t>
  </si>
  <si>
    <t>ELLE Pop up</t>
  </si>
  <si>
    <t>4A77</t>
  </si>
  <si>
    <t>https://t.prcdn.co/img?cid=9y8c&amp;date=20230701&amp;page=1&amp;scale=100</t>
  </si>
  <si>
    <t>http://www.pressreader.com/turkey/elle-ozel-9Y8C</t>
  </si>
  <si>
    <t>ELLE Özel</t>
  </si>
  <si>
    <t>9Y8C</t>
  </si>
  <si>
    <t>https://t.prcdn.co/img?cid=9y86&amp;date=20230601&amp;page=1&amp;scale=101</t>
  </si>
  <si>
    <t>http://www.pressreader.com/turkey/elle-on-the-beach-9y86</t>
  </si>
  <si>
    <t>Elle On The Beach</t>
  </si>
  <si>
    <t>9Y86</t>
  </si>
  <si>
    <t>https://t.prcdn.co/img?cid=4a74&amp;date=20200401&amp;page=1&amp;scale=88</t>
  </si>
  <si>
    <t>http://www.pressreader.com/turkey/elle-marriage-accessories</t>
  </si>
  <si>
    <t>Elle Marriage &amp; Accessories</t>
  </si>
  <si>
    <t>4A74</t>
  </si>
  <si>
    <t>https://t.prcdn.co/img?cid=4a73&amp;date=20240101&amp;page=1&amp;scale=100</t>
  </si>
  <si>
    <t>http://www.pressreader.com/turkey/elle-decoration-turkey</t>
  </si>
  <si>
    <t>Elle Decoration</t>
  </si>
  <si>
    <t>4A73</t>
  </si>
  <si>
    <t>https://t.prcdn.co/img?cid=4780&amp;date=20240309&amp;page=1&amp;scale=96</t>
  </si>
  <si>
    <t>http://www.pressreader.com/turkey/elle-turkey</t>
  </si>
  <si>
    <t>ELLE</t>
  </si>
  <si>
    <t>https://t.prcdn.co/img?cid=4775&amp;date=20240201&amp;page=1&amp;scale=96</t>
  </si>
  <si>
    <t>http://www.pressreader.com/turkey/elele</t>
  </si>
  <si>
    <t>Elele</t>
  </si>
  <si>
    <t>https://t.prcdn.co/img?cid=4797&amp;date=20240303&amp;page=1&amp;scale=108</t>
  </si>
  <si>
    <t>http://www.pressreader.com/turkey/ekonomist</t>
  </si>
  <si>
    <t>Ekonomist</t>
  </si>
  <si>
    <t>https://t.prcdn.co/img?cid=4741&amp;date=20240127&amp;page=1&amp;scale=100</t>
  </si>
  <si>
    <t>http://www.pressreader.com/turkey/chip</t>
  </si>
  <si>
    <t>Chip</t>
  </si>
  <si>
    <t>https://t.prcdn.co/img?cid=9yvz&amp;date=20240127&amp;page=1&amp;scale=104</t>
  </si>
  <si>
    <t>http://www.pressreader.com/turkey/ceo-life-9yvz</t>
  </si>
  <si>
    <t>Ceo Life</t>
  </si>
  <si>
    <t>9YVZ</t>
  </si>
  <si>
    <t>https://t.prcdn.co/img?cid=4753&amp;date=20240301&amp;page=1&amp;scale=103</t>
  </si>
  <si>
    <t>http://www.pressreader.com/turkey/capital-turkey</t>
  </si>
  <si>
    <t>Capital</t>
  </si>
  <si>
    <t>https://t.prcdn.co/img?cid=9y8m&amp;date=20231129&amp;page=1&amp;scale=102</t>
  </si>
  <si>
    <t>http://www.pressreader.com/turkey/burda-best-of-9Y8M</t>
  </si>
  <si>
    <t>Burda Best Of</t>
  </si>
  <si>
    <t>9Y8M</t>
  </si>
  <si>
    <t>https://t.prcdn.co/img?cid=9yw2&amp;date=20240314&amp;page=1&amp;scale=104</t>
  </si>
  <si>
    <t>http://www.pressreader.com/turkey/burda-pratik-dikis-9yw2</t>
  </si>
  <si>
    <t>Burda Pratik Dikiş</t>
  </si>
  <si>
    <t>9YW2</t>
  </si>
  <si>
    <t>https://t.prcdn.co/img?cid=9y39&amp;date=20231001&amp;page=1&amp;scale=104</t>
  </si>
  <si>
    <t>http://www.pressreader.com/turkey/burda-ozel-9y39</t>
  </si>
  <si>
    <t>Burda Ozel</t>
  </si>
  <si>
    <t>9Y39</t>
  </si>
  <si>
    <t>https://t.prcdn.co/img?cid=9y8s&amp;date=20231101&amp;page=1&amp;scale=102</t>
  </si>
  <si>
    <t>http://www.pressreader.com/turkey/burda-orgu-9Y8S</t>
  </si>
  <si>
    <t>Burda Örgü</t>
  </si>
  <si>
    <t>9Y8S</t>
  </si>
  <si>
    <t>https://t.prcdn.co/img?cid=9y27&amp;date=20230429&amp;page=1&amp;scale=103</t>
  </si>
  <si>
    <t>http://www.pressreader.com/turkey/burda-hobi-9y27</t>
  </si>
  <si>
    <t>Crafts &amp; Hobbies; Fashion; For Women</t>
  </si>
  <si>
    <t>Burda Hobi</t>
  </si>
  <si>
    <t>9Y27</t>
  </si>
  <si>
    <t>https://t.prcdn.co/img?cid=4a72&amp;date=20231028&amp;page=1&amp;scale=102</t>
  </si>
  <si>
    <t>http://www.pressreader.com/turkey/burda-cocuk</t>
  </si>
  <si>
    <t>Burda Cocuk</t>
  </si>
  <si>
    <t>4A72</t>
  </si>
  <si>
    <t>https://t.prcdn.co/img?cid=9yzp&amp;date=20230906&amp;page=1&amp;scale=102</t>
  </si>
  <si>
    <t>http://www.pressreader.com/turkey/burda-buyuk-beden-9yzp</t>
  </si>
  <si>
    <t>Burda Buyük Beden</t>
  </si>
  <si>
    <t>9YZP</t>
  </si>
  <si>
    <t>https://t.prcdn.co/img?cid=9yzq&amp;date=20210901&amp;page=1&amp;scale=102</t>
  </si>
  <si>
    <t>http://www.pressreader.com/turkey/burda-bebek-9yzq</t>
  </si>
  <si>
    <t>Burda Bebek</t>
  </si>
  <si>
    <t>9YZQ</t>
  </si>
  <si>
    <t>https://t.prcdn.co/img?cid=9ywq&amp;date=20210626&amp;page=1&amp;scale=104</t>
  </si>
  <si>
    <t>http://www.pressreader.com/turkey/burda-aksesuar-9YWQ</t>
  </si>
  <si>
    <t>Burda Aksesuar</t>
  </si>
  <si>
    <t>9YWQ</t>
  </si>
  <si>
    <t>https://t.prcdn.co/img?cid=4651&amp;date=20240301&amp;page=1&amp;scale=102</t>
  </si>
  <si>
    <t>http://www.pressreader.com/turkey/burda</t>
  </si>
  <si>
    <t>Burda</t>
  </si>
  <si>
    <t>https://t.prcdn.co/img?cid=9y26&amp;date=20230428&amp;page=1&amp;scale=95</t>
  </si>
  <si>
    <t>http://www.pressreader.com/turkey/brides-9y26</t>
  </si>
  <si>
    <t>Brides</t>
  </si>
  <si>
    <t>9Y26</t>
  </si>
  <si>
    <t>https://t.prcdn.co/img?cid=4745&amp;date=20200901&amp;page=1&amp;scale=95</t>
  </si>
  <si>
    <t>http://www.pressreader.com/turkey/blue-jean</t>
  </si>
  <si>
    <t>Children &amp; Tweens; Music</t>
  </si>
  <si>
    <t>Blue Jean</t>
  </si>
  <si>
    <t>https://t.prcdn.co/img?cid=9y5f&amp;date=20240301&amp;page=1&amp;scale=90</t>
  </si>
  <si>
    <t>http://www.pressreader.com/turkey/best-of-maison-francaise-9Y5F</t>
  </si>
  <si>
    <t>Best of Maison Française</t>
  </si>
  <si>
    <t>9Y5F</t>
  </si>
  <si>
    <t>https://t.prcdn.co/img?cid=4a71&amp;date=20230601&amp;page=1&amp;scale=94</t>
  </si>
  <si>
    <t>http://www.pressreader.com/turkey/auto-show-test</t>
  </si>
  <si>
    <t>Auto Show Test</t>
  </si>
  <si>
    <t>4A71</t>
  </si>
  <si>
    <t>https://t.prcdn.co/img?cid=9y8e&amp;date=20240101&amp;page=1&amp;scale=94</t>
  </si>
  <si>
    <t>http://www.pressreader.com/turkey/auto-show-ozel-9Y8E</t>
  </si>
  <si>
    <t>Auto Show Özel</t>
  </si>
  <si>
    <t>9Y8E</t>
  </si>
  <si>
    <t>https://t.prcdn.co/img?cid=9y29&amp;date=20211101&amp;page=1&amp;scale=94</t>
  </si>
  <si>
    <t>http://www.pressreader.com/turkey/auto-show-otomobil-tercih-rehberi-9y29</t>
  </si>
  <si>
    <t>Auto Show Otomobil Tercih Rehberi</t>
  </si>
  <si>
    <t>9Y29</t>
  </si>
  <si>
    <t>https://t.prcdn.co/img?cid=4796&amp;date=20240201&amp;page=1&amp;scale=108</t>
  </si>
  <si>
    <t>http://www.pressreader.com/turkey/auto-show</t>
  </si>
  <si>
    <t>Auto Show</t>
  </si>
  <si>
    <t>https://t.prcdn.co/img?cid=4752&amp;date=20230801&amp;page=1&amp;scale=94</t>
  </si>
  <si>
    <t>http://www.pressreader.com/turkey/atlas-tatil-4752</t>
  </si>
  <si>
    <t>Atlas Tatil</t>
  </si>
  <si>
    <t>https://t.prcdn.co/img?cid=9y8l&amp;date=20231101&amp;page=1&amp;scale=94</t>
  </si>
  <si>
    <t>http://www.pressreader.com/turkey/atlas-tarih-ozel-9Y8L</t>
  </si>
  <si>
    <t>Atlas Tarih Özel</t>
  </si>
  <si>
    <t>9Y8L</t>
  </si>
  <si>
    <t>https://t.prcdn.co/img?cid=4502&amp;date=20240301&amp;page=1&amp;scale=94</t>
  </si>
  <si>
    <t>http://www.pressreader.com/turkey/atlas-tarih</t>
  </si>
  <si>
    <t>https://t.prcdn.co/img?cid=9y8p&amp;date=20240101&amp;page=1&amp;scale=94</t>
  </si>
  <si>
    <t>http://www.pressreader.com/turkey/atlas-ozel-9Y8P</t>
  </si>
  <si>
    <t>Atlas Özel</t>
  </si>
  <si>
    <t>9Y8P</t>
  </si>
  <si>
    <t>https://t.prcdn.co/img?cid=9ylq&amp;date=20200601&amp;page=1&amp;scale=94</t>
  </si>
  <si>
    <t>http://www.pressreader.com/turkey/atlas-dijital-9ylq</t>
  </si>
  <si>
    <t>Atlas Dijital</t>
  </si>
  <si>
    <t>9YLQ</t>
  </si>
  <si>
    <t>https://t.prcdn.co/img?cid=4744&amp;date=20240301&amp;page=1&amp;scale=94</t>
  </si>
  <si>
    <t>http://www.pressreader.com/turkey/atlas</t>
  </si>
  <si>
    <t>https://t.prcdn.co/img?cid=9y2m&amp;date=20240101&amp;page=1&amp;scale=95</t>
  </si>
  <si>
    <t>http://www.pressreader.com/turkey/arkeo-atlas-9y2m</t>
  </si>
  <si>
    <t>Arkeo Atlas</t>
  </si>
  <si>
    <t>9Y2M</t>
  </si>
  <si>
    <t>https://t.prcdn.co/img?cid=9y8g&amp;date=20240314&amp;page=1&amp;scale=93</t>
  </si>
  <si>
    <t>http://www.pressreader.com/turkey/all-about-space-ozel-9Y8G</t>
  </si>
  <si>
    <t>All About Space Özel</t>
  </si>
  <si>
    <t>9Y8G</t>
  </si>
  <si>
    <t>https://t.prcdn.co/img?cid=9y8k&amp;date=20240101&amp;page=1&amp;scale=94</t>
  </si>
  <si>
    <t>http://www.pressreader.com/turkey/all-about-history-ozel-9Y8K</t>
  </si>
  <si>
    <t>All About History Özel</t>
  </si>
  <si>
    <t>9Y8K</t>
  </si>
  <si>
    <t>https://t.prcdn.co/img?cid=9ylp&amp;date=20240201&amp;page=1&amp;scale=96</t>
  </si>
  <si>
    <t>http://www.pressreader.com/turkey/all-about-space-turkey-9ylp</t>
  </si>
  <si>
    <t>9YLP</t>
  </si>
  <si>
    <t>https://t.prcdn.co/img?cid=9ywp&amp;date=20240101&amp;page=1&amp;scale=94</t>
  </si>
  <si>
    <t>http://www.pressreader.com/turkey/all-about-history-9ywp</t>
  </si>
  <si>
    <t>9YWP</t>
  </si>
  <si>
    <t>https://t.prcdn.co/img?cid=4503&amp;date=20231211&amp;page=1&amp;scale=100</t>
  </si>
  <si>
    <t>http://www.pressreader.com/turkey/dis-dostu-dergisi</t>
  </si>
  <si>
    <t>Diş Dostu Dergisi</t>
  </si>
  <si>
    <t>Dis Dostu Dernegi</t>
  </si>
  <si>
    <t>https://t.prcdn.co/img?cid=4a25&amp;date=20240314&amp;page=1&amp;scale=64</t>
  </si>
  <si>
    <t>http://www.pressreader.com/turkey/daily-sabah</t>
  </si>
  <si>
    <t>4A25</t>
  </si>
  <si>
    <t>https://t.prcdn.co/img?cid=4921&amp;date=20240313&amp;page=1&amp;scale=77</t>
  </si>
  <si>
    <t>http://www.pressreader.com/turkey/evrensel-gazetesi-genc-hayat</t>
  </si>
  <si>
    <t>Genc Hayat</t>
  </si>
  <si>
    <t>https://t.prcdn.co/img?cid=4922&amp;date=20240106&amp;page=1&amp;scale=77</t>
  </si>
  <si>
    <t>http://www.pressreader.com/turkey/evrensel-gazetesi-ekmek-ve-gul</t>
  </si>
  <si>
    <t>Ekmek ve Gul</t>
  </si>
  <si>
    <t>https://t.prcdn.co/img?cid=4919&amp;date=20240315&amp;page=1&amp;scale=64</t>
  </si>
  <si>
    <t>http://www.pressreader.com/turkey/evrensel-gazetesi</t>
  </si>
  <si>
    <t>https://t.prcdn.co/img?cid=9y3c&amp;date=20240301&amp;page=1&amp;scale=101</t>
  </si>
  <si>
    <t>http://www.pressreader.com/turkey/business-news-dergisi</t>
  </si>
  <si>
    <t>Business News Dergisi</t>
  </si>
  <si>
    <t>BT Media Group</t>
  </si>
  <si>
    <t>9Y3C</t>
  </si>
  <si>
    <t>https://t.prcdn.co/img?cid=9y4d&amp;date=20230801&amp;page=1&amp;scale=92</t>
  </si>
  <si>
    <t>http://www.pressreader.com/turkey/bosphorse</t>
  </si>
  <si>
    <t>Bosphorse</t>
  </si>
  <si>
    <t>BOSPHORSE Media</t>
  </si>
  <si>
    <t>9Y4D</t>
  </si>
  <si>
    <t>https://t.prcdn.co/img?cid=9ie9&amp;date=20231215&amp;page=1&amp;scale=101</t>
  </si>
  <si>
    <t>http://www.pressreader.com/turkey/betonart</t>
  </si>
  <si>
    <t>Art; Design</t>
  </si>
  <si>
    <t>9IE9</t>
  </si>
  <si>
    <t>https://t.prcdn.co/img?cid=9ie8&amp;date=20240131&amp;page=1&amp;scale=96</t>
  </si>
  <si>
    <t>http://www.pressreader.com/turkey/arredamento-mimarlik</t>
  </si>
  <si>
    <t>Arredamento Mimarlık</t>
  </si>
  <si>
    <t>9IE8</t>
  </si>
  <si>
    <t>https://t.prcdn.co/img?cid=9gwa&amp;date=20240311&amp;page=1&amp;scale=63</t>
  </si>
  <si>
    <t>http://www.pressreader.com/turkey/balkan-gunlugu</t>
  </si>
  <si>
    <t>Balkan Günlüğü</t>
  </si>
  <si>
    <t>Balkan Gunlugu</t>
  </si>
  <si>
    <t>9GWA</t>
  </si>
  <si>
    <t>https://t.prcdn.co/img?cid=9y35&amp;date=20231101&amp;page=1&amp;scale=106</t>
  </si>
  <si>
    <t>http://www.pressreader.com/turkey/baby-and-kids-9y35</t>
  </si>
  <si>
    <t>Children &amp; Tweens; Fashion; Health &amp; Fitness; Parenting &amp; Family</t>
  </si>
  <si>
    <t>Baby &amp; Kids</t>
  </si>
  <si>
    <t>9Y35</t>
  </si>
  <si>
    <t>https://t.prcdn.co/img?cid=36gb&amp;date=20240115&amp;page=1&amp;scale=101</t>
  </si>
  <si>
    <t>http://www.pressreader.com/turkey/aselsan-dergi</t>
  </si>
  <si>
    <t>Aselsan - Dergi</t>
  </si>
  <si>
    <t>Aselsan</t>
  </si>
  <si>
    <t>36GB</t>
  </si>
  <si>
    <t>https://t.prcdn.co/img?cid=36gc&amp;date=20240212&amp;page=1&amp;scale=100</t>
  </si>
  <si>
    <t>http://www.pressreader.com/turkey/aselsan-abulten</t>
  </si>
  <si>
    <t>Aselsan - aBülten</t>
  </si>
  <si>
    <t>36GC</t>
  </si>
  <si>
    <t>https://t.prcdn.co/img?cid=9h21&amp;date=20240101&amp;page=1&amp;scale=101</t>
  </si>
  <si>
    <t>http://www.pressreader.com/turkey/astroloji</t>
  </si>
  <si>
    <t>For Men; For Women</t>
  </si>
  <si>
    <t>Astroloji</t>
  </si>
  <si>
    <t>9H21</t>
  </si>
  <si>
    <t>tn</t>
  </si>
  <si>
    <t>https://t.prcdn.co/img?cid=f31u&amp;date=20240315&amp;page=1&amp;scale=79</t>
  </si>
  <si>
    <t>http://www.pressreader.com/tunisia/la-presse-tunisia</t>
  </si>
  <si>
    <t>Tunisia</t>
  </si>
  <si>
    <t>F31U</t>
  </si>
  <si>
    <t>https://t.prcdn.co/img?cid=f170&amp;date=20240313&amp;page=1&amp;scale=100</t>
  </si>
  <si>
    <t>http://www.pressreader.com/tunisia/l-economiste-maghrebin</t>
  </si>
  <si>
    <t>L'Economiste Maghrébin</t>
  </si>
  <si>
    <t>Promedia</t>
  </si>
  <si>
    <t>F170</t>
  </si>
  <si>
    <t>https://t.prcdn.co/img?cid=9gx4&amp;date=20240314&amp;page=1&amp;scale=100</t>
  </si>
  <si>
    <t>http://www.pressreader.com/tunisia/wmc-le-mag</t>
  </si>
  <si>
    <t>WMC Le Mag</t>
  </si>
  <si>
    <t>Internet Management Groupe SA</t>
  </si>
  <si>
    <t>9GX4</t>
  </si>
  <si>
    <t>https://t.prcdn.co/img?cid=9lb7&amp;date=20190731&amp;page=1&amp;scale=100</t>
  </si>
  <si>
    <t>http://www.pressreader.com/tunisia/wmc-hors-serie</t>
  </si>
  <si>
    <t>Automotive; Business  &amp; Current Affairs</t>
  </si>
  <si>
    <t>WMC Hors-série</t>
  </si>
  <si>
    <t>9LB7</t>
  </si>
  <si>
    <t>https://t.prcdn.co/img?cid=f517&amp;date=20230512&amp;page=1&amp;scale=52</t>
  </si>
  <si>
    <t>http://www.pressreader.com/tunisia/le-temps-tunisia</t>
  </si>
  <si>
    <t>F517</t>
  </si>
  <si>
    <t>https://t.prcdn.co/img?cid=4560&amp;date=20230512&amp;page=1&amp;scale=52</t>
  </si>
  <si>
    <t>http://www.pressreader.com/tunisia/assabah</t>
  </si>
  <si>
    <t>Assabah</t>
  </si>
  <si>
    <t>https://t.prcdn.co/img?cid=4918&amp;date=20240315&amp;page=1&amp;scale=82</t>
  </si>
  <si>
    <t>http://www.pressreader.com/tunisia/al-mijhar</t>
  </si>
  <si>
    <t>Al-Mijhar</t>
  </si>
  <si>
    <t>https://t.prcdn.co/img?cid=f171&amp;date=20200301&amp;page=1&amp;scale=101</t>
  </si>
  <si>
    <t>http://www.pressreader.com/tunisia/le-manager</t>
  </si>
  <si>
    <t>Le Manager</t>
  </si>
  <si>
    <t>F171</t>
  </si>
  <si>
    <t>th</t>
  </si>
  <si>
    <t>https://t.prcdn.co/img?cid=4863&amp;date=20240315&amp;page=1&amp;scale=59</t>
  </si>
  <si>
    <t>http://www.pressreader.com/thailand/daily-news-thailand</t>
  </si>
  <si>
    <t>Thai</t>
  </si>
  <si>
    <t>Daily News Thailand</t>
  </si>
  <si>
    <t>Si-Phaya Publishing Co. Ltd.</t>
  </si>
  <si>
    <t>Thailand</t>
  </si>
  <si>
    <t>https://t.prcdn.co/img?cid=9b86&amp;date=20240301&amp;page=1&amp;scale=97</t>
  </si>
  <si>
    <t>http://www.pressreader.com/thailand/vogue-thailand</t>
  </si>
  <si>
    <t>English; Thai</t>
  </si>
  <si>
    <t>VOGUE Thailand</t>
  </si>
  <si>
    <t>9B86</t>
  </si>
  <si>
    <t>https://t.prcdn.co/img?cid=9e81&amp;date=20240301&amp;page=1&amp;scale=104</t>
  </si>
  <si>
    <t>http://www.pressreader.com/thailand/gq-thailand</t>
  </si>
  <si>
    <t>https://t.prcdn.co/img?cid=9kf8&amp;date=20240301&amp;page=1&amp;scale=78</t>
  </si>
  <si>
    <t>http://www.pressreader.com/thailand/pattaya-mail</t>
  </si>
  <si>
    <t>Semimonthly:1, 16</t>
  </si>
  <si>
    <t>Pattaya Mail</t>
  </si>
  <si>
    <t>Pattaya Mail Publishing Co., Ltd.</t>
  </si>
  <si>
    <t>9KF8</t>
  </si>
  <si>
    <t>https://t.prcdn.co/img?cid=5261&amp;date=20240315&amp;page=1&amp;scale=79</t>
  </si>
  <si>
    <t>http://www.pressreader.com/thailand/krungthep-turakij</t>
  </si>
  <si>
    <t>Krungthep Turakij</t>
  </si>
  <si>
    <t>Nation Multimedia Group Public Co.</t>
  </si>
  <si>
    <t>https://t.prcdn.co/img?cid=3225&amp;date=20240315&amp;page=1&amp;scale=101</t>
  </si>
  <si>
    <t>http://www.pressreader.com/austria/der-farang</t>
  </si>
  <si>
    <t>Der Farang</t>
  </si>
  <si>
    <t>Matt Productions Co. Ltd</t>
  </si>
  <si>
    <t>https://t.prcdn.co/img?cid=9wv4&amp;date=20210801&amp;page=1&amp;scale=101</t>
  </si>
  <si>
    <t>http://www.pressreader.com/thailand/window-on-phuket</t>
  </si>
  <si>
    <t>Window On Phuket</t>
  </si>
  <si>
    <t>Class Act Media Co Ltd.</t>
  </si>
  <si>
    <t>9WV4</t>
  </si>
  <si>
    <t>https://t.prcdn.co/img?cid=9wv5&amp;date=20210901&amp;page=1&amp;scale=222</t>
  </si>
  <si>
    <t>http://www.pressreader.com/thailand/where-to-eat-in-phuket</t>
  </si>
  <si>
    <t>Where to Eat in Phuket</t>
  </si>
  <si>
    <t>9WV5</t>
  </si>
  <si>
    <t>https://t.prcdn.co/img?cid=eff9&amp;date=20240315&amp;page=1&amp;scale=71</t>
  </si>
  <si>
    <t>http://www.pressreader.com/thailand/the-phuket-news</t>
  </si>
  <si>
    <t>Travel &amp; Culture; News; Local Living</t>
  </si>
  <si>
    <t>The Phuket News</t>
  </si>
  <si>
    <t>EFF9</t>
  </si>
  <si>
    <t>https://t.prcdn.co/img?cid=9wv3&amp;date=20240315&amp;page=1&amp;scale=76</t>
  </si>
  <si>
    <t>http://www.pressreader.com/thailand/novosti-phuketa</t>
  </si>
  <si>
    <t>Travel &amp; Culture; News</t>
  </si>
  <si>
    <t>Novosti Phuketa</t>
  </si>
  <si>
    <t>9WV3</t>
  </si>
  <si>
    <t>https://t.prcdn.co/img?cid=9wv2&amp;date=20240308&amp;page=1&amp;scale=76</t>
  </si>
  <si>
    <t>http://www.pressreader.com/thailand/khao-phuket</t>
  </si>
  <si>
    <t>Khao Phuket</t>
  </si>
  <si>
    <t>9WV2</t>
  </si>
  <si>
    <t>https://t.prcdn.co/img?cid=9lcy&amp;date=20230719&amp;page=1&amp;scale=92</t>
  </si>
  <si>
    <t>http://www.pressreader.com/thailand/beauty-and-wellness-thailand</t>
  </si>
  <si>
    <t>Beauty and Wellness (Thailand)</t>
  </si>
  <si>
    <t>Prestige (Thailand)</t>
  </si>
  <si>
    <t>Burda (Thailand) Co., Ltd.</t>
  </si>
  <si>
    <t>9LCY</t>
  </si>
  <si>
    <t>https://t.prcdn.co/img?cid=9vw7&amp;date=20240313&amp;page=1&amp;scale=92</t>
  </si>
  <si>
    <t>http://www.pressreader.com/thailand/prestige-thailand</t>
  </si>
  <si>
    <t>9VW7</t>
  </si>
  <si>
    <t>https://t.prcdn.co/img?cid=9y00&amp;date=20231006&amp;page=1&amp;scale=87</t>
  </si>
  <si>
    <t>http://www.pressreader.com/thailand/hello-education-9y00</t>
  </si>
  <si>
    <t>HELLO! Education</t>
  </si>
  <si>
    <t>9Y00</t>
  </si>
  <si>
    <t>https://t.prcdn.co/img?cid=9vw6&amp;date=20240308&amp;page=1&amp;scale=87</t>
  </si>
  <si>
    <t>http://www.pressreader.com/thailand/hello-thailand</t>
  </si>
  <si>
    <t>Hello! (Thailand)</t>
  </si>
  <si>
    <t>9VW6</t>
  </si>
  <si>
    <t>https://t.prcdn.co/img?cid=1264&amp;date=20240315&amp;page=1&amp;scale=77</t>
  </si>
  <si>
    <t>http://www.pressreader.com/thailand/bangkok-post</t>
  </si>
  <si>
    <t>tz</t>
  </si>
  <si>
    <t>https://t.prcdn.co/img?cid=9wvt&amp;date=20240301&amp;page=1&amp;scale=64</t>
  </si>
  <si>
    <t>http://www.pressreader.com/tanzania/the-fumba-times-9WVT</t>
  </si>
  <si>
    <t>The Fumba Times</t>
  </si>
  <si>
    <t>CPS Live/The Fumba Times (Tanzania)</t>
  </si>
  <si>
    <t>Tanzania</t>
  </si>
  <si>
    <t>9WVT</t>
  </si>
  <si>
    <t>tw</t>
  </si>
  <si>
    <t>https://t.prcdn.co/img?cid=59dm&amp;date=20240301&amp;page=1&amp;scale=100</t>
  </si>
  <si>
    <t>http://www.pressreader.com/taiwan/verse</t>
  </si>
  <si>
    <t>verse</t>
  </si>
  <si>
    <t>Taiwan</t>
  </si>
  <si>
    <t>59DM</t>
  </si>
  <si>
    <t>https://t.prcdn.co/img?cid=59ct&amp;date=20240315&amp;page=1&amp;scale=84</t>
  </si>
  <si>
    <t>http://www.pressreader.com/taiwan/united-daily</t>
  </si>
  <si>
    <t>59CT</t>
  </si>
  <si>
    <t>https://t.prcdn.co/img?cid=59dn&amp;date=20240304&amp;page=1&amp;scale=113</t>
  </si>
  <si>
    <t>http://www.pressreader.com/taiwan/ryori-taiwan</t>
  </si>
  <si>
    <t>Ryori.Taiwan</t>
  </si>
  <si>
    <t>59DN</t>
  </si>
  <si>
    <t>https://t.prcdn.co/img?cid=59ea&amp;date=20240101&amp;page=1&amp;scale=100</t>
  </si>
  <si>
    <t>http://www.pressreader.com/taiwan/play-luzhi-hip</t>
  </si>
  <si>
    <t>59EA</t>
  </si>
  <si>
    <t>https://t.prcdn.co/img?cid=59cu&amp;date=20240315&amp;page=1&amp;scale=70</t>
  </si>
  <si>
    <t>http://www.pressreader.com/taiwan/economic-daily-news</t>
  </si>
  <si>
    <t>Economic Daily News</t>
  </si>
  <si>
    <t>59CU</t>
  </si>
  <si>
    <t>https://t.prcdn.co/img?cid=59dl&amp;date=20240201&amp;page=1&amp;scale=103</t>
  </si>
  <si>
    <t>http://www.pressreader.com/taiwan/dpi-magazine-taiwan</t>
  </si>
  <si>
    <t>59DL</t>
  </si>
  <si>
    <t>https://t.prcdn.co/img?cid=59en&amp;date=20240315&amp;page=1&amp;scale=84</t>
  </si>
  <si>
    <t>http://www.pressreader.com/taiwan/500-times</t>
  </si>
  <si>
    <t>59EN</t>
  </si>
  <si>
    <t>https://t.prcdn.co/img?cid=59dz&amp;date=20240315&amp;page=1&amp;scale=70</t>
  </si>
  <si>
    <t>http://www.pressreader.com/hong-kong/the-merit-times</t>
  </si>
  <si>
    <t>59DZ</t>
  </si>
  <si>
    <t>https://t.prcdn.co/img?cid=5241&amp;date=20211103&amp;page=1&amp;scale=92</t>
  </si>
  <si>
    <t>http://www.pressreader.com/taiwan/tatler-taiwan</t>
  </si>
  <si>
    <t>https://t.prcdn.co/img?cid=5243&amp;date=20191016&amp;page=1&amp;scale=92</t>
  </si>
  <si>
    <t>http://www.pressreader.com/taiwan/taiwan-tatler-society</t>
  </si>
  <si>
    <t>https://t.prcdn.co/img?cid=59uy&amp;date=20240315&amp;page=1&amp;scale=83</t>
  </si>
  <si>
    <t>http://www.pressreader.com/taiwan/taipei-times</t>
  </si>
  <si>
    <t>Taipei Times (Taiwan)</t>
  </si>
  <si>
    <t>59UY</t>
  </si>
  <si>
    <t>https://t.prcdn.co/img?cid=9v09&amp;date=20240101&amp;page=1&amp;scale=92</t>
  </si>
  <si>
    <t>http://www.pressreader.com/taiwan/prestige-taiwan-9v09</t>
  </si>
  <si>
    <t>9V09</t>
  </si>
  <si>
    <t>https://t.prcdn.co/img?cid=59cv&amp;date=20240313&amp;page=1&amp;scale=100</t>
  </si>
  <si>
    <t>http://www.pressreader.com/taiwan/mirror-media</t>
  </si>
  <si>
    <t>鏡週刊</t>
  </si>
  <si>
    <t>59CV</t>
  </si>
  <si>
    <t>https://t.prcdn.co/img?cid=59uw&amp;date=20230315&amp;page=1&amp;scale=100</t>
  </si>
  <si>
    <t>http://www.pressreader.com/taiwan/news-scene</t>
  </si>
  <si>
    <t>News Scene</t>
  </si>
  <si>
    <t>59UW</t>
  </si>
  <si>
    <t>https://t.prcdn.co/img?cid=59ux&amp;date=20240315&amp;page=1&amp;scale=59</t>
  </si>
  <si>
    <t>http://www.pressreader.com/taiwan/liberty-times</t>
  </si>
  <si>
    <t>Liberty Times (Taiwan)</t>
  </si>
  <si>
    <t>59UX</t>
  </si>
  <si>
    <t>https://t.prcdn.co/img?cid=59eg&amp;date=20240315&amp;page=1&amp;scale=84</t>
  </si>
  <si>
    <t>http://www.pressreader.com/malaysia/commercial-times</t>
  </si>
  <si>
    <t>Infotimes Corporation</t>
  </si>
  <si>
    <t>59EG</t>
  </si>
  <si>
    <t>https://t.prcdn.co/img?cid=59ef&amp;date=20240315&amp;page=1&amp;scale=84</t>
  </si>
  <si>
    <t>http://www.pressreader.com/malaysia/china-times</t>
  </si>
  <si>
    <t>59EF</t>
  </si>
  <si>
    <t>https://t.prcdn.co/img?cid=59cq&amp;date=20240301&amp;page=1&amp;scale=100</t>
  </si>
  <si>
    <t>http://www.pressreader.com/taiwan/smart</t>
  </si>
  <si>
    <t>59CQ</t>
  </si>
  <si>
    <t>https://t.prcdn.co/img?cid=59cp&amp;date=20240314&amp;page=1&amp;scale=100</t>
  </si>
  <si>
    <t>http://www.pressreader.com/taiwan/business-weekly-taiwan</t>
  </si>
  <si>
    <t>59CP</t>
  </si>
  <si>
    <t>https://t.prcdn.co/img?cid=59el&amp;date=20240301&amp;page=1&amp;scale=100</t>
  </si>
  <si>
    <t>http://www.pressreader.com/taiwan/vogue-taiwan</t>
  </si>
  <si>
    <t>Chinese (Traditional); English</t>
  </si>
  <si>
    <t>Conde Nast Taiwan</t>
  </si>
  <si>
    <t>59EL</t>
  </si>
  <si>
    <t>https://t.prcdn.co/img?cid=59em&amp;date=20240301&amp;page=1&amp;scale=100</t>
  </si>
  <si>
    <t>http://www.pressreader.com/taiwan/gq-taiwan</t>
  </si>
  <si>
    <t>59EM</t>
  </si>
  <si>
    <t>https://t.prcdn.co/img?cid=5858&amp;date=20240301&amp;page=1&amp;scale=100</t>
  </si>
  <si>
    <t>http://www.pressreader.com/taiwan/global-views</t>
  </si>
  <si>
    <t>Commonwealth Publishing Co. Ltd</t>
  </si>
  <si>
    <t>https://t.prcdn.co/img?cid=59d8&amp;date=20231221&amp;page=1&amp;scale=108</t>
  </si>
  <si>
    <t>http://www.pressreader.com/taiwan/smile-taiwan</t>
  </si>
  <si>
    <t>Commonwealth Magazine Group</t>
  </si>
  <si>
    <t>59D8</t>
  </si>
  <si>
    <t>https://t.prcdn.co/img?cid=59dd&amp;date=20240222&amp;page=1&amp;scale=101</t>
  </si>
  <si>
    <t>http://www.pressreader.com/taiwan/crossing</t>
  </si>
  <si>
    <t>59DD</t>
  </si>
  <si>
    <t>https://t.prcdn.co/img?cid=59az&amp;date=20240308&amp;page=1&amp;scale=99</t>
  </si>
  <si>
    <t>http://www.pressreader.com/taiwan/commonwealth-magazine</t>
  </si>
  <si>
    <t>59AZ</t>
  </si>
  <si>
    <t>https://t.prcdn.co/img?cid=9yyg&amp;date=20231101&amp;page=1&amp;scale=101</t>
  </si>
  <si>
    <t>http://www.pressreader.com/taiwan/commonhealth</t>
  </si>
  <si>
    <t>9YYG</t>
  </si>
  <si>
    <t>https://t.prcdn.co/img?cid=59uv&amp;date=20240301&amp;page=1&amp;scale=98</t>
  </si>
  <si>
    <t>http://www.pressreader.com/taiwan/carnews</t>
  </si>
  <si>
    <t>一手車訊</t>
  </si>
  <si>
    <t>59UV</t>
  </si>
  <si>
    <t>ch</t>
  </si>
  <si>
    <t>https://t.prcdn.co/img?cid=f662&amp;date=20211208&amp;page=1&amp;scale=99</t>
  </si>
  <si>
    <t>http://www.pressreader.com/switzerland/luxe-f662</t>
  </si>
  <si>
    <t>Luxe</t>
  </si>
  <si>
    <t>Bilan</t>
  </si>
  <si>
    <t>Switzerland</t>
  </si>
  <si>
    <t>F662</t>
  </si>
  <si>
    <t>https://t.prcdn.co/img?cid=34r4&amp;date=20240315&amp;page=1&amp;scale=66</t>
  </si>
  <si>
    <t>http://www.pressreader.com/switzerland/zurichsee-zeitung-34r4</t>
  </si>
  <si>
    <t>Zürichsee-Zeitung</t>
  </si>
  <si>
    <t>34R4</t>
  </si>
  <si>
    <t>https://t.prcdn.co/img?cid=34r3&amp;date=20240315&amp;page=1&amp;scale=66</t>
  </si>
  <si>
    <t>http://www.pressreader.com/switzerland/zurcher-unterlander</t>
  </si>
  <si>
    <t>Zürcher Unterländer</t>
  </si>
  <si>
    <t>34R3</t>
  </si>
  <si>
    <t>https://t.prcdn.co/img?cid=2519&amp;date=20240315&amp;page=1&amp;scale=78</t>
  </si>
  <si>
    <t>http://www.pressreader.com/switzerland/tribune-de-geneve</t>
  </si>
  <si>
    <t>Tribune de Geneve</t>
  </si>
  <si>
    <t>https://t.prcdn.co/img?cid=3015&amp;date=20240315&amp;page=1&amp;scale=78</t>
  </si>
  <si>
    <t>http://www.pressreader.com/switzerland/tages-anzeiger</t>
  </si>
  <si>
    <t>Tages Anzeiger</t>
  </si>
  <si>
    <t>https://t.prcdn.co/img?cid=3060&amp;date=20240310&amp;page=1&amp;scale=66</t>
  </si>
  <si>
    <t>http://www.pressreader.com/switzerland/sonntagszeitung</t>
  </si>
  <si>
    <t>SonntagsZeitung</t>
  </si>
  <si>
    <t>https://t.prcdn.co/img?cid=34r2&amp;date=20240314&amp;page=1&amp;scale=100</t>
  </si>
  <si>
    <t>http://www.pressreader.com/switzerland/schweizer-familie</t>
  </si>
  <si>
    <t>Schweizer Familie</t>
  </si>
  <si>
    <t>34R2</t>
  </si>
  <si>
    <t>https://t.prcdn.co/img?cid=f661&amp;date=20240310&amp;page=1&amp;scale=67</t>
  </si>
  <si>
    <t>http://www.pressreader.com/switzerland/le-matin-dimanche</t>
  </si>
  <si>
    <t>Le Matin Dimanche</t>
  </si>
  <si>
    <t>F661</t>
  </si>
  <si>
    <t>https://t.prcdn.co/img?cid=3077&amp;date=20240313&amp;page=1&amp;scale=78</t>
  </si>
  <si>
    <t>http://www.pressreader.com/switzerland/finanz-und-wirtschaft</t>
  </si>
  <si>
    <t>Finanz und Wirtschaft</t>
  </si>
  <si>
    <t>https://t.prcdn.co/img?cid=2543&amp;date=20240310&amp;page=1&amp;scale=98</t>
  </si>
  <si>
    <t>http://www.pressreader.com/switzerland/femina</t>
  </si>
  <si>
    <t>Femina</t>
  </si>
  <si>
    <t>https://t.prcdn.co/img?cid=34qx&amp;date=20240315&amp;page=1&amp;scale=66</t>
  </si>
  <si>
    <t>http://www.pressreader.com/switzerland/der-landbote</t>
  </si>
  <si>
    <t>Der Landbote</t>
  </si>
  <si>
    <t>34QX</t>
  </si>
  <si>
    <t>https://t.prcdn.co/img?cid=3010&amp;date=20240315&amp;page=1&amp;scale=66</t>
  </si>
  <si>
    <t>http://www.pressreader.com/switzerland/der-bund</t>
  </si>
  <si>
    <t>Der Bund</t>
  </si>
  <si>
    <t>https://t.prcdn.co/img?cid=34r1&amp;date=20240309&amp;page=1&amp;scale=100</t>
  </si>
  <si>
    <t>http://www.pressreader.com/switzerland/das-magazin</t>
  </si>
  <si>
    <t>Das Magazin</t>
  </si>
  <si>
    <t>34R1</t>
  </si>
  <si>
    <t>https://t.prcdn.co/img?cid=34qy&amp;date=20240315&amp;page=1&amp;scale=78</t>
  </si>
  <si>
    <t>http://www.pressreader.com/switzerland/bz-langenthaler-tagblatt</t>
  </si>
  <si>
    <t>BZ Langenthaler Tagblatt</t>
  </si>
  <si>
    <t>34QY</t>
  </si>
  <si>
    <t>https://t.prcdn.co/img?cid=2542&amp;date=20240228&amp;page=1&amp;scale=98</t>
  </si>
  <si>
    <t>http://www.pressreader.com/switzerland/bilan</t>
  </si>
  <si>
    <t>https://t.prcdn.co/img?cid=3099&amp;date=20240315&amp;page=1&amp;scale=78</t>
  </si>
  <si>
    <t>http://www.pressreader.com/switzerland/berner-zeitung-stadt</t>
  </si>
  <si>
    <t>Berner Zeitung (Stadt)</t>
  </si>
  <si>
    <t>https://t.prcdn.co/img?cid=9vng&amp;date=20240315&amp;page=1&amp;scale=78</t>
  </si>
  <si>
    <t>http://www.pressreader.com/switzerland/berner-zeitung-emmental</t>
  </si>
  <si>
    <t>Berner Zeitung (Emmental)</t>
  </si>
  <si>
    <t>9VNG</t>
  </si>
  <si>
    <t>https://t.prcdn.co/img?cid=34qz&amp;date=20240315&amp;page=1&amp;scale=78</t>
  </si>
  <si>
    <t>http://www.pressreader.com/switzerland/berner-oberlander</t>
  </si>
  <si>
    <t>Berner Oberländer</t>
  </si>
  <si>
    <t>34QZ</t>
  </si>
  <si>
    <t>https://t.prcdn.co/img?cid=3008&amp;date=20240315&amp;page=1&amp;scale=78</t>
  </si>
  <si>
    <t>http://www.pressreader.com/switzerland/basler-zeitung</t>
  </si>
  <si>
    <t>Basler Zeitung</t>
  </si>
  <si>
    <t>https://t.prcdn.co/img?cid=34qw&amp;date=20180328&amp;page=1&amp;scale=94</t>
  </si>
  <si>
    <t>http://www.pressreader.com/switzerland/annabelle</t>
  </si>
  <si>
    <t>Annabelle</t>
  </si>
  <si>
    <t>34QW</t>
  </si>
  <si>
    <t>https://t.prcdn.co/img?cid=2518&amp;date=20240314&amp;page=1&amp;scale=77</t>
  </si>
  <si>
    <t>http://www.pressreader.com/switzerland/24-heures</t>
  </si>
  <si>
    <t>https://t.prcdn.co/img?cid=f663&amp;date=20240315&amp;page=1&amp;scale=92</t>
  </si>
  <si>
    <t>http://www.pressreader.com/switzerland/20-minutes-lausanne</t>
  </si>
  <si>
    <t>20 Minutes - Lausanne</t>
  </si>
  <si>
    <t>F663</t>
  </si>
  <si>
    <t>https://t.prcdn.co/img?cid=f664&amp;date=20240315&amp;page=1&amp;scale=92</t>
  </si>
  <si>
    <t>http://www.pressreader.com/switzerland/20-minutes-geneve</t>
  </si>
  <si>
    <t>20 Minutes - Genève</t>
  </si>
  <si>
    <t>F664</t>
  </si>
  <si>
    <t>https://t.prcdn.co/img?cid=3114&amp;date=20240315&amp;page=1&amp;scale=92</t>
  </si>
  <si>
    <t>http://www.pressreader.com/switzerland/20-minuten-zurich</t>
  </si>
  <si>
    <t>20 Minuten - Zurich</t>
  </si>
  <si>
    <t>https://t.prcdn.co/img?cid=3113&amp;date=20240315&amp;page=1&amp;scale=92</t>
  </si>
  <si>
    <t>http://www.pressreader.com/switzerland/20-minuten-st-gallen</t>
  </si>
  <si>
    <t>https://t.prcdn.co/img?cid=3112&amp;date=20240315&amp;page=1&amp;scale=92</t>
  </si>
  <si>
    <t>http://www.pressreader.com/switzerland/20-minuten-luzern</t>
  </si>
  <si>
    <t>https://t.prcdn.co/img?cid=3110&amp;date=20240315&amp;page=1&amp;scale=92</t>
  </si>
  <si>
    <t>http://www.pressreader.com/switzerland/20-minuten-bern</t>
  </si>
  <si>
    <t>https://t.prcdn.co/img?cid=3111&amp;date=20240315&amp;page=1&amp;scale=92</t>
  </si>
  <si>
    <t>http://www.pressreader.com/switzerland/20-minuten-basel</t>
  </si>
  <si>
    <t>https://t.prcdn.co/img?cid=909l&amp;date=20240310&amp;page=1&amp;scale=77</t>
  </si>
  <si>
    <t>http://www.pressreader.com/switzerland/la-domenica-909l</t>
  </si>
  <si>
    <t>La Domenica</t>
  </si>
  <si>
    <t>Società Editrice del Corriere del Ticino</t>
  </si>
  <si>
    <t>909L</t>
  </si>
  <si>
    <t>https://t.prcdn.co/img?cid=909k&amp;date=20240315&amp;page=1&amp;scale=77</t>
  </si>
  <si>
    <t>http://www.pressreader.com/switzerland/corriere-del-ticino-909k</t>
  </si>
  <si>
    <t>909K</t>
  </si>
  <si>
    <t>https://t.prcdn.co/img?cid=9kvc&amp;date=20231201&amp;page=1&amp;scale=111</t>
  </si>
  <si>
    <t>http://www.pressreader.com/switzerland/sept</t>
  </si>
  <si>
    <t>Sept</t>
  </si>
  <si>
    <t>Sept.info (CH)</t>
  </si>
  <si>
    <t>9KVC</t>
  </si>
  <si>
    <t>https://t.prcdn.co/img?cid=9bkq&amp;date=20231025&amp;page=1&amp;scale=100</t>
  </si>
  <si>
    <t>http://www.pressreader.com/switzerland/pme-supplement</t>
  </si>
  <si>
    <t>Supplément</t>
  </si>
  <si>
    <t>PME</t>
  </si>
  <si>
    <t>Ringier Axel Springer Switzerland</t>
  </si>
  <si>
    <t>9BKQ</t>
  </si>
  <si>
    <t>https://t.prcdn.co/img?cid=6532&amp;date=20240228&amp;page=1&amp;scale=101</t>
  </si>
  <si>
    <t>http://www.pressreader.com/switzerland/pme-6532</t>
  </si>
  <si>
    <t>https://t.prcdn.co/img?cid=6533&amp;date=20240313&amp;page=1&amp;scale=101</t>
  </si>
  <si>
    <t>http://www.pressreader.com/switzerland/l-illustre</t>
  </si>
  <si>
    <t>Entertainment &amp; TV; For Women</t>
  </si>
  <si>
    <t>L'Illustré</t>
  </si>
  <si>
    <t>https://t.prcdn.co/img?cid=3137&amp;date=20240310&amp;page=1&amp;scale=91</t>
  </si>
  <si>
    <t>http://www.pressreader.com/switzerland/sonntags-blick</t>
  </si>
  <si>
    <t>Sonntags Blick</t>
  </si>
  <si>
    <t>Ringier AG (Switzerland)</t>
  </si>
  <si>
    <t>https://t.prcdn.co/img?cid=3088&amp;date=20240315&amp;page=1&amp;scale=75</t>
  </si>
  <si>
    <t>http://www.pressreader.com/switzerland/blick</t>
  </si>
  <si>
    <t>Blick</t>
  </si>
  <si>
    <t>https://t.prcdn.co/img?cid=34yt&amp;date=20230601&amp;page=1&amp;scale=98</t>
  </si>
  <si>
    <t>http://www.pressreader.com/switzerland/reserve-magazine</t>
  </si>
  <si>
    <t>French; German; Italian</t>
  </si>
  <si>
    <t>Réservé Magazine</t>
  </si>
  <si>
    <t>Reserve Media Group</t>
  </si>
  <si>
    <t>34YT</t>
  </si>
  <si>
    <t>https://t.prcdn.co/img?cid=36fl&amp;date=20240309&amp;page=1&amp;scale=78</t>
  </si>
  <si>
    <t>http://www.pressreader.com/switzerland/laregione-ticino-7</t>
  </si>
  <si>
    <t>Ticino 7</t>
  </si>
  <si>
    <t>36FL</t>
  </si>
  <si>
    <t>https://t.prcdn.co/img?cid=efew&amp;date=20221125&amp;page=1&amp;scale=101</t>
  </si>
  <si>
    <t>http://www.pressreader.com/switzerland/il-giardiniere</t>
  </si>
  <si>
    <t>Il Giardiniere</t>
  </si>
  <si>
    <t>EFEW</t>
  </si>
  <si>
    <t>https://t.prcdn.co/img?cid=3689&amp;date=20240315&amp;page=1&amp;scale=67</t>
  </si>
  <si>
    <t>http://www.pressreader.com/switzerland/laregione</t>
  </si>
  <si>
    <t>https://t.prcdn.co/img?cid=3959&amp;date=20240309&amp;page=1&amp;scale=100</t>
  </si>
  <si>
    <t>http://www.pressreader.com/switzerland/l-osservatore</t>
  </si>
  <si>
    <t>L'Osservatore</t>
  </si>
  <si>
    <t>Osservatore</t>
  </si>
  <si>
    <t>https://t.prcdn.co/img?cid=f59n&amp;date=20231130&amp;page=1&amp;scale=117</t>
  </si>
  <si>
    <t>http://www.pressreader.com/switzerland/nzz-geschichte</t>
  </si>
  <si>
    <t>NZZ Geschichte</t>
  </si>
  <si>
    <t>F59N</t>
  </si>
  <si>
    <t>https://t.prcdn.co/img?cid=3199&amp;date=20240304&amp;page=1&amp;scale=103</t>
  </si>
  <si>
    <t>http://www.pressreader.com/switzerland/nzz-folio-3199</t>
  </si>
  <si>
    <t>NZZ Folio</t>
  </si>
  <si>
    <t>https://t.prcdn.co/img?cid=3011&amp;date=20240310&amp;page=1&amp;scale=77</t>
  </si>
  <si>
    <t>http://www.pressreader.com/switzerland/NZZ-am-Sonntag</t>
  </si>
  <si>
    <t>NZZ am Sonntag</t>
  </si>
  <si>
    <t>https://t.prcdn.co/img?cid=3119&amp;date=20240315&amp;page=1&amp;scale=83</t>
  </si>
  <si>
    <t>http://www.pressreader.com/switzerland/neue-zuercher-zeitung</t>
  </si>
  <si>
    <t>https://t.prcdn.co/img?cid=34vh&amp;date=20191118&amp;page=1&amp;scale=94</t>
  </si>
  <si>
    <t>http://www.pressreader.com/switzerland/l-officiel-switzerland</t>
  </si>
  <si>
    <t>French; German</t>
  </si>
  <si>
    <t>L'Officiel Switzerland</t>
  </si>
  <si>
    <t>34VH</t>
  </si>
  <si>
    <t>https://t.prcdn.co/img?cid=9786&amp;date=20240313&amp;page=1&amp;scale=90</t>
  </si>
  <si>
    <t>http://www.pressreader.com/switzerland/le-temps-supplement</t>
  </si>
  <si>
    <t>https://t.prcdn.co/img?cid=f165&amp;date=20240315&amp;page=1&amp;scale=86</t>
  </si>
  <si>
    <t>http://www.pressreader.com/switzerland/le-temps</t>
  </si>
  <si>
    <t>F165</t>
  </si>
  <si>
    <t>https://t.prcdn.co/img?cid=9bjg&amp;date=20240223&amp;page=1&amp;scale=100</t>
  </si>
  <si>
    <t>http://www.pressreader.com/switzerland/corner-magazine-9bjg</t>
  </si>
  <si>
    <t>Corner Magazine</t>
  </si>
  <si>
    <t>KMedia</t>
  </si>
  <si>
    <t>9BJG</t>
  </si>
  <si>
    <t>https://t.prcdn.co/img?cid=9lgz&amp;date=20231214&amp;page=1&amp;scale=58</t>
  </si>
  <si>
    <t>http://www.pressreader.com/switzerland/highclass-magazine-english</t>
  </si>
  <si>
    <t>HighClass Magazine (English)</t>
  </si>
  <si>
    <t>HighClass Magazine GmbH</t>
  </si>
  <si>
    <t>9LGZ</t>
  </si>
  <si>
    <t>https://t.prcdn.co/img?cid=9ik0&amp;date=20230329&amp;page=1&amp;scale=78</t>
  </si>
  <si>
    <t>http://www.pressreader.com/kuwait/highclass-magazine-arabic</t>
  </si>
  <si>
    <t>HighClass Magazine (Arabic)</t>
  </si>
  <si>
    <t>9IK0</t>
  </si>
  <si>
    <t>https://t.prcdn.co/img?cid=9xab&amp;date=20240101&amp;page=1&amp;scale=100</t>
  </si>
  <si>
    <t>http://www.pressreader.com/switzerland/prestige-travel-switzerland</t>
  </si>
  <si>
    <t>Prestige Travel</t>
  </si>
  <si>
    <t>Editorial Media Group AG</t>
  </si>
  <si>
    <t>9XAB</t>
  </si>
  <si>
    <t>https://t.prcdn.co/img?cid=9xac&amp;date=20230925&amp;page=1&amp;scale=96</t>
  </si>
  <si>
    <t>http://www.pressreader.com/switzerland/prestige-switzerland</t>
  </si>
  <si>
    <t>Prestige (Switzerland)</t>
  </si>
  <si>
    <t>9XAC</t>
  </si>
  <si>
    <t>https://t.prcdn.co/img?cid=9lvf&amp;date=20221101&amp;page=1&amp;scale=104</t>
  </si>
  <si>
    <t>http://www.pressreader.com/france/roaditude</t>
  </si>
  <si>
    <t>Roaditude</t>
  </si>
  <si>
    <t>Double ligne Sarl</t>
  </si>
  <si>
    <t>9LVF</t>
  </si>
  <si>
    <t>https://t.prcdn.co/img?cid=ebvb&amp;date=20230717&amp;page=1&amp;scale=101</t>
  </si>
  <si>
    <t>http://www.pressreader.com/switzerland/art-of</t>
  </si>
  <si>
    <t>ART OF</t>
  </si>
  <si>
    <t>Chardon Communications</t>
  </si>
  <si>
    <t>EBVB</t>
  </si>
  <si>
    <t>https://t.prcdn.co/img?cid=eda6&amp;date=20240315&amp;page=1&amp;scale=77</t>
  </si>
  <si>
    <t>http://www.pressreader.com/switzerland/zuger-zeitung</t>
  </si>
  <si>
    <t>Zuger Zeitung</t>
  </si>
  <si>
    <t>CH Media</t>
  </si>
  <si>
    <t>EDA6</t>
  </si>
  <si>
    <t>https://t.prcdn.co/img?cid=eda7&amp;date=20240315&amp;page=1&amp;scale=77</t>
  </si>
  <si>
    <t>http://www.pressreader.com/switzerland/thurgauer-zeitungeda7</t>
  </si>
  <si>
    <t>EDA7</t>
  </si>
  <si>
    <t>https://t.prcdn.co/img?cid=eda5&amp;date=20240315&amp;page=1&amp;scale=77</t>
  </si>
  <si>
    <t>http://www.pressreader.com/switzerland/st-galler-tagblatt-eda5</t>
  </si>
  <si>
    <t>EDA5</t>
  </si>
  <si>
    <t>https://t.prcdn.co/img?cid=eda8&amp;date=20240315&amp;page=1&amp;scale=77</t>
  </si>
  <si>
    <t>http://www.pressreader.com/switzerland/solothurner-zeitung</t>
  </si>
  <si>
    <t>Solothurner Zeitung</t>
  </si>
  <si>
    <t>EDA8</t>
  </si>
  <si>
    <t>https://t.prcdn.co/img?cid=edaz&amp;date=20240309&amp;page=1&amp;scale=77</t>
  </si>
  <si>
    <t>http://www.pressreader.com/switzerland/schweiz-am-wochenende-zug</t>
  </si>
  <si>
    <t>Schweiz am Wochenende – Zug</t>
  </si>
  <si>
    <t>EDAZ</t>
  </si>
  <si>
    <t>https://t.prcdn.co/img?cid=eday&amp;date=20240309&amp;page=1&amp;scale=77</t>
  </si>
  <si>
    <t>http://www.pressreader.com/switzerland/schweiz-am-wochenende-thurgau</t>
  </si>
  <si>
    <t>Schweiz am Wochenende – Thurgau</t>
  </si>
  <si>
    <t>EDAY</t>
  </si>
  <si>
    <t>https://t.prcdn.co/img?cid=edax&amp;date=20240309&amp;page=1&amp;scale=77</t>
  </si>
  <si>
    <t>http://www.pressreader.com/switzerland/schweiz-am-wochenende-st-gallen</t>
  </si>
  <si>
    <t>Schweiz am Wochenende – St. Gallen</t>
  </si>
  <si>
    <t>EDAX</t>
  </si>
  <si>
    <t>https://t.prcdn.co/img?cid=edau&amp;date=20240309&amp;page=1&amp;scale=77</t>
  </si>
  <si>
    <t>http://www.pressreader.com/switzerland/schweiz-am-wochenende-solothurn</t>
  </si>
  <si>
    <t>Schweiz am Wochenende – Solothurn</t>
  </si>
  <si>
    <t>EDAU</t>
  </si>
  <si>
    <t>https://t.prcdn.co/img?cid=edaw&amp;date=20240309&amp;page=1&amp;scale=77</t>
  </si>
  <si>
    <t>http://www.pressreader.com/switzerland/schweiz-am-wochenende-luzern</t>
  </si>
  <si>
    <t>Schweiz am Wochenende – Luzern</t>
  </si>
  <si>
    <t>EDAW</t>
  </si>
  <si>
    <t>https://t.prcdn.co/img?cid=edav&amp;date=20240309&amp;page=1&amp;scale=77</t>
  </si>
  <si>
    <t>http://www.pressreader.com/switzerland/schweiz-am-wochenende-basel</t>
  </si>
  <si>
    <t>Schweiz am Wochenende – Basel</t>
  </si>
  <si>
    <t>EDAV</t>
  </si>
  <si>
    <t>https://t.prcdn.co/img?cid=edat&amp;date=20240309&amp;page=1&amp;scale=77</t>
  </si>
  <si>
    <t>http://www.pressreader.com/switzerland/schweiz-am-wochenende-aargau</t>
  </si>
  <si>
    <t>Schweiz am Wochenende – Aargau</t>
  </si>
  <si>
    <t>EDAT</t>
  </si>
  <si>
    <t>https://t.prcdn.co/img?cid=eda4&amp;date=20240315&amp;page=1&amp;scale=77</t>
  </si>
  <si>
    <t>http://www.pressreader.com/switzerland/luzerner-zeitung</t>
  </si>
  <si>
    <t>Luzerner Zeitung</t>
  </si>
  <si>
    <t>EDA4</t>
  </si>
  <si>
    <t>https://t.prcdn.co/img?cid=eda3&amp;date=20240315&amp;page=1&amp;scale=77</t>
  </si>
  <si>
    <t>http://www.pressreader.com/switzerland/bz-zeitung-fur-die-region-basel</t>
  </si>
  <si>
    <t>Bz Zeitung für die Region Basel</t>
  </si>
  <si>
    <t>EDA3</t>
  </si>
  <si>
    <t>https://t.prcdn.co/img?cid=eda2&amp;date=20240315&amp;page=1&amp;scale=77</t>
  </si>
  <si>
    <t>http://www.pressreader.com/switzerland/aargauer-zeitung</t>
  </si>
  <si>
    <t>EDA2</t>
  </si>
  <si>
    <t>https://t.prcdn.co/img?cid=9y38&amp;date=20240117&amp;page=1&amp;scale=101</t>
  </si>
  <si>
    <t>http://www.pressreader.com/switzerland/nota</t>
  </si>
  <si>
    <t>Bibliothèques municipales de la Ville de Genève</t>
  </si>
  <si>
    <t>9Y38</t>
  </si>
  <si>
    <t>https://t.prcdn.co/img?cid=efdt&amp;date=20240223&amp;page=1&amp;scale=92</t>
  </si>
  <si>
    <t>http://www.pressreader.com/france/winter-sensations-efdt</t>
  </si>
  <si>
    <t>English; French</t>
  </si>
  <si>
    <t>Winter Sensations</t>
  </si>
  <si>
    <t>Antonio Indaco Productions</t>
  </si>
  <si>
    <t>EFDT</t>
  </si>
  <si>
    <t>https://t.prcdn.co/img?cid=9xax&amp;date=20230830&amp;page=1&amp;scale=92</t>
  </si>
  <si>
    <t>http://www.pressreader.com/france/summer-sensations</t>
  </si>
  <si>
    <t>Summer Sensations</t>
  </si>
  <si>
    <t>9XAX</t>
  </si>
  <si>
    <t>https://t.prcdn.co/img?cid=9waa&amp;date=20190128&amp;page=1&amp;scale=92</t>
  </si>
  <si>
    <t>http://www.pressreader.com/switzerland/animan-wunder-der-welt</t>
  </si>
  <si>
    <t>Animan Wunder der Welt</t>
  </si>
  <si>
    <t>Animan Publications SA</t>
  </si>
  <si>
    <t>9WAA</t>
  </si>
  <si>
    <t>https://t.prcdn.co/img?cid=9vzf&amp;date=20190128&amp;page=1&amp;scale=92</t>
  </si>
  <si>
    <t>http://www.pressreader.com/switzerland/animan-les-beautes-du-monde</t>
  </si>
  <si>
    <t>Animan Les Beautés du Monde</t>
  </si>
  <si>
    <t>9VZF</t>
  </si>
  <si>
    <t>https://t.prcdn.co/img?cid=9301&amp;date=20240301&amp;page=1&amp;scale=118</t>
  </si>
  <si>
    <t>http://www.pressreader.com/international/activated</t>
  </si>
  <si>
    <t>Activated</t>
  </si>
  <si>
    <t>https://t.prcdn.co/img?cid=e443&amp;date=20240301&amp;page=1&amp;scale=117</t>
  </si>
  <si>
    <t>http://www.pressreader.com/international/conectate</t>
  </si>
  <si>
    <t>Conéctate</t>
  </si>
  <si>
    <t>E443</t>
  </si>
  <si>
    <t>se</t>
  </si>
  <si>
    <t>https://t.prcdn.co/img?cid=34re&amp;date=20240315&amp;page=1&amp;scale=80</t>
  </si>
  <si>
    <t>http://www.pressreader.com/sweden/vasterbottens-kuriren</t>
  </si>
  <si>
    <t>Swedish</t>
  </si>
  <si>
    <t>Västerbottens-Kuriren</t>
  </si>
  <si>
    <t>Sweden</t>
  </si>
  <si>
    <t>34RE</t>
  </si>
  <si>
    <t>https://t.prcdn.co/img?cid=34zr&amp;date=20211216&amp;page=1&amp;scale=78</t>
  </si>
  <si>
    <t>http://www.pressreader.com/sweden/totalt-umea</t>
  </si>
  <si>
    <t>Totalt Umeå</t>
  </si>
  <si>
    <t>34ZR</t>
  </si>
  <si>
    <t>https://t.prcdn.co/img?cid=34rh&amp;date=20240315&amp;page=1&amp;scale=80</t>
  </si>
  <si>
    <t>http://www.pressreader.com/sweden/folkbladet-vasterbotten</t>
  </si>
  <si>
    <t>34RH</t>
  </si>
  <si>
    <t>https://t.prcdn.co/img?cid=34at&amp;date=20240214&amp;page=1&amp;scale=125</t>
  </si>
  <si>
    <t>http://www.pressreader.com/sweden/spraktidningen</t>
  </si>
  <si>
    <t>Spraktidningen</t>
  </si>
  <si>
    <t>Vetenskapsmedia i Sverige AB</t>
  </si>
  <si>
    <t>34AT</t>
  </si>
  <si>
    <t>https://t.prcdn.co/img?cid=9hyf&amp;date=20200601&amp;page=1&amp;scale=101</t>
  </si>
  <si>
    <t>http://www.pressreader.com/sweden/popular-arkeologi</t>
  </si>
  <si>
    <t>Populär Arkeologi</t>
  </si>
  <si>
    <t>9HYF</t>
  </si>
  <si>
    <t>https://t.prcdn.co/img?cid=34au&amp;date=20240110&amp;page=1&amp;scale=125</t>
  </si>
  <si>
    <t>http://www.pressreader.com/sweden/modern-psykologi</t>
  </si>
  <si>
    <t>Modern Psykologi</t>
  </si>
  <si>
    <t>34AU</t>
  </si>
  <si>
    <t>https://t.prcdn.co/img?cid=34r8&amp;date=20240308&amp;page=1&amp;scale=94</t>
  </si>
  <si>
    <t>http://www.pressreader.com/sweden/vego</t>
  </si>
  <si>
    <t>Vego</t>
  </si>
  <si>
    <t>34R8</t>
  </si>
  <si>
    <t>https://t.prcdn.co/img?cid=339a&amp;date=20221207&amp;page=1&amp;scale=162</t>
  </si>
  <si>
    <t>http://www.pressreader.com/sweden/varldspolitikens-dagsfragor</t>
  </si>
  <si>
    <t>Världspolitikens Dagsfrågor</t>
  </si>
  <si>
    <t>Varldspolitikens Dagsfragor</t>
  </si>
  <si>
    <t>339A</t>
  </si>
  <si>
    <t>https://t.prcdn.co/img?cid=3465&amp;date=20240201&amp;page=1&amp;scale=91</t>
  </si>
  <si>
    <t>http://www.pressreader.com/denmark/tidskriften-opera</t>
  </si>
  <si>
    <t>Tidskriften OPERA</t>
  </si>
  <si>
    <t>Tidskriften Opera</t>
  </si>
  <si>
    <t>https://t.prcdn.co/img?cid=3494&amp;date=20240309&amp;page=1&amp;scale=97</t>
  </si>
  <si>
    <t>http://www.pressreader.com/sweden/svenska-dagbladet-svd-perfect-guide</t>
  </si>
  <si>
    <t>Fashion; Home &amp; Garden</t>
  </si>
  <si>
    <t>SvD Perfect Guide</t>
  </si>
  <si>
    <t>https://t.prcdn.co/img?cid=36hv&amp;date=20240315&amp;page=1&amp;scale=78</t>
  </si>
  <si>
    <t>http://www.pressreader.com/sweden/svd-mat-dryck</t>
  </si>
  <si>
    <t>36HV</t>
  </si>
  <si>
    <t>https://t.prcdn.co/img?cid=356c&amp;date=20240310&amp;page=1&amp;scale=78</t>
  </si>
  <si>
    <t>http://www.pressreader.com/sweden/svd-kultur-356c</t>
  </si>
  <si>
    <t>SvD Kultur</t>
  </si>
  <si>
    <t>356C</t>
  </si>
  <si>
    <t>https://t.prcdn.co/img?cid=3233&amp;date=20240315&amp;page=1&amp;scale=77</t>
  </si>
  <si>
    <t>http://www.pressreader.com/sweden/svenska-dagbladet</t>
  </si>
  <si>
    <t>https://t.prcdn.co/img?cid=34aw&amp;date=20240215&amp;page=1&amp;scale=103</t>
  </si>
  <si>
    <t>http://www.pressreader.com/sweden/forskning-framsteg</t>
  </si>
  <si>
    <t>Forskning &amp; Framsteg</t>
  </si>
  <si>
    <t>Stiftelsen Forskning &amp; Framsteg</t>
  </si>
  <si>
    <t>34AW</t>
  </si>
  <si>
    <t>https://t.prcdn.co/img?cid=9j07&amp;date=20240314&amp;page=1&amp;scale=78</t>
  </si>
  <si>
    <t>http://www.pressreader.com/sweden/ttela</t>
  </si>
  <si>
    <t>9J07</t>
  </si>
  <si>
    <t>https://t.prcdn.co/img?cid=9j06&amp;date=20240314&amp;page=1&amp;scale=78</t>
  </si>
  <si>
    <t>http://www.pressreader.com/sweden/stromstads-tidning</t>
  </si>
  <si>
    <t>9J06</t>
  </si>
  <si>
    <t>https://t.prcdn.co/img?cid=9yut&amp;date=20240313&amp;page=1&amp;scale=77</t>
  </si>
  <si>
    <t>http://www.pressreader.com/sweden/st-tidningen-9yut</t>
  </si>
  <si>
    <t>ST tidningen</t>
  </si>
  <si>
    <t>9YUT</t>
  </si>
  <si>
    <t>https://t.prcdn.co/img?cid=9lf9&amp;date=20240309&amp;page=1&amp;scale=77</t>
  </si>
  <si>
    <t>http://www.pressreader.com/sweden/partille-tidning</t>
  </si>
  <si>
    <t>Partille Tidning</t>
  </si>
  <si>
    <t>9LF9</t>
  </si>
  <si>
    <t>https://t.prcdn.co/img?cid=9yuq&amp;date=20240314&amp;page=1&amp;scale=77</t>
  </si>
  <si>
    <t>http://www.pressreader.com/sweden/molndals-posten</t>
  </si>
  <si>
    <t>Mölndals-Posten</t>
  </si>
  <si>
    <t>9YUQ</t>
  </si>
  <si>
    <t>https://t.prcdn.co/img?cid=9ly8&amp;date=20240313&amp;page=1&amp;scale=77</t>
  </si>
  <si>
    <t>http://www.pressreader.com/sweden/lerums-tidning</t>
  </si>
  <si>
    <t>Lerums Tidning</t>
  </si>
  <si>
    <t>9LY8</t>
  </si>
  <si>
    <t>https://t.prcdn.co/img?cid=9yus&amp;date=20240314&amp;page=1&amp;scale=77</t>
  </si>
  <si>
    <t>http://www.pressreader.com/sweden/kungsbacka-posten</t>
  </si>
  <si>
    <t>Kungsbacka-Posten</t>
  </si>
  <si>
    <t>9YUS</t>
  </si>
  <si>
    <t>https://t.prcdn.co/img?cid=9yur&amp;date=20240312&amp;page=1&amp;scale=77</t>
  </si>
  <si>
    <t>http://www.pressreader.com/sweden/kungalvs-posten</t>
  </si>
  <si>
    <t>Kungälvs-Posten</t>
  </si>
  <si>
    <t>9YUR</t>
  </si>
  <si>
    <t>https://t.prcdn.co/img?cid=9j02&amp;date=20240314&amp;page=1&amp;scale=78</t>
  </si>
  <si>
    <t>http://www.pressreader.com/sweden/hallandsposten</t>
  </si>
  <si>
    <t>9J02</t>
  </si>
  <si>
    <t>https://t.prcdn.co/img?cid=9j04&amp;date=20240314&amp;page=1&amp;scale=78</t>
  </si>
  <si>
    <t>http://www.pressreader.com/sweden/hallands-nyheter</t>
  </si>
  <si>
    <t>9J04</t>
  </si>
  <si>
    <t>https://t.prcdn.co/img?cid=3213&amp;date=20240314&amp;page=1&amp;scale=80</t>
  </si>
  <si>
    <t>http://www.pressreader.com/sweden/goteborgs-posten</t>
  </si>
  <si>
    <t>https://t.prcdn.co/img?cid=9j03&amp;date=20240314&amp;page=1&amp;scale=78</t>
  </si>
  <si>
    <t>http://www.pressreader.com/sweden/bohuslaningen</t>
  </si>
  <si>
    <t>9J03</t>
  </si>
  <si>
    <t>https://t.prcdn.co/img?cid=9ldb&amp;date=20240220&amp;page=1&amp;scale=77</t>
  </si>
  <si>
    <t>http://www.pressreader.com/sweden/alingsaskuriren</t>
  </si>
  <si>
    <t>Alingsåskuriren</t>
  </si>
  <si>
    <t>9LDB</t>
  </si>
  <si>
    <t>https://t.prcdn.co/img?cid=9yuu&amp;date=20240314&amp;page=1&amp;scale=77</t>
  </si>
  <si>
    <t>http://www.pressreader.com/sweden/alingsas-tidning</t>
  </si>
  <si>
    <t>Alingsås Tidning</t>
  </si>
  <si>
    <t>9YUU</t>
  </si>
  <si>
    <t>https://t.prcdn.co/img?cid=9lvj&amp;date=20200120&amp;page=1&amp;scale=105</t>
  </si>
  <si>
    <t>http://www.pressreader.com/sweden/suston</t>
  </si>
  <si>
    <t>Suston</t>
  </si>
  <si>
    <t>Scandinavian Norr</t>
  </si>
  <si>
    <t>9LVJ</t>
  </si>
  <si>
    <t>https://t.prcdn.co/img?cid=9gwr&amp;date=20231013&amp;page=1&amp;scale=100</t>
  </si>
  <si>
    <t>http://www.pressreader.com/austria/norr-magazine</t>
  </si>
  <si>
    <t>Travel &amp; Culture; Outdoors</t>
  </si>
  <si>
    <t>NORR Magazine</t>
  </si>
  <si>
    <t>9GWR</t>
  </si>
  <si>
    <t>https://t.prcdn.co/img?cid=3688&amp;date=20190402&amp;page=1&amp;scale=98</t>
  </si>
  <si>
    <t>http://www.pressreader.com/sweden/res-travel-magazine</t>
  </si>
  <si>
    <t>RES Travel Magazine</t>
  </si>
  <si>
    <t>https://t.prcdn.co/img?cid=9y53&amp;date=20231027&amp;page=1&amp;scale=91</t>
  </si>
  <si>
    <t>http://www.pressreader.com/sweden/whisky-bourbon-9y53</t>
  </si>
  <si>
    <t>Whisky&amp;Bourbon</t>
  </si>
  <si>
    <t>Produktionsgruppen Ekonomisk Forvaltning AB</t>
  </si>
  <si>
    <t>9Y53</t>
  </si>
  <si>
    <t>https://t.prcdn.co/img?cid=9y57&amp;date=20231117&amp;page=1&amp;scale=92</t>
  </si>
  <si>
    <t>http://www.pressreader.com/sweden/petit-livets-goda-9y57</t>
  </si>
  <si>
    <t>Petit Livets Goda</t>
  </si>
  <si>
    <t>9Y57</t>
  </si>
  <si>
    <t>https://t.prcdn.co/img?cid=9y3x&amp;date=20230406&amp;page=1&amp;scale=92</t>
  </si>
  <si>
    <t>http://www.pressreader.com/sweden/livets-goda-9y3x</t>
  </si>
  <si>
    <t>Livets Goda Wine Magazine</t>
  </si>
  <si>
    <t>9Y3X</t>
  </si>
  <si>
    <t>https://t.prcdn.co/img?cid=9y5a&amp;date=20221216&amp;page=1&amp;scale=99</t>
  </si>
  <si>
    <t>http://www.pressreader.com/sweden/livets-goda-mat-9y5a</t>
  </si>
  <si>
    <t>Livets Goda Mat</t>
  </si>
  <si>
    <t>9Y5A</t>
  </si>
  <si>
    <t>https://t.prcdn.co/img?cid=9y52&amp;date=20230224&amp;page=1&amp;scale=92</t>
  </si>
  <si>
    <t>http://www.pressreader.com/sweden/la-musik-9y52</t>
  </si>
  <si>
    <t>La Musik Music Magazine</t>
  </si>
  <si>
    <t>9Y52</t>
  </si>
  <si>
    <t>https://t.prcdn.co/img?cid=3430&amp;date=20231221&amp;page=1&amp;scale=95</t>
  </si>
  <si>
    <t>http://www.pressreader.com/sweden/plaza-magazine</t>
  </si>
  <si>
    <t>Plaza Magazine</t>
  </si>
  <si>
    <t>Plaza Publishing Group AB</t>
  </si>
  <si>
    <t>https://t.prcdn.co/img?cid=3432&amp;date=20240201&amp;page=1&amp;scale=94</t>
  </si>
  <si>
    <t>http://www.pressreader.com/sweden/plaza-kvinna</t>
  </si>
  <si>
    <t>Plaza Kvinna</t>
  </si>
  <si>
    <t>https://t.prcdn.co/img?cid=3429&amp;date=20240201&amp;page=1&amp;scale=95</t>
  </si>
  <si>
    <t>http://www.pressreader.com/sweden/plaza-interior</t>
  </si>
  <si>
    <t>Plaza Interiör</t>
  </si>
  <si>
    <t>https://t.prcdn.co/img?cid=3436&amp;date=20231221&amp;page=1&amp;scale=94</t>
  </si>
  <si>
    <t>http://www.pressreader.com/sweden/plaza-guiden-husguiden-och-kok-badguiden</t>
  </si>
  <si>
    <t>Plaza Guiden (Husguiden och Kök &amp; Badguiden)</t>
  </si>
  <si>
    <t>https://t.prcdn.co/img?cid=3435&amp;date=20231031&amp;page=1&amp;scale=94</t>
  </si>
  <si>
    <t>http://www.pressreader.com/sweden/plaza-deco</t>
  </si>
  <si>
    <t>Plaza Deco</t>
  </si>
  <si>
    <t>https://t.prcdn.co/img?cid=3433&amp;date=20231219&amp;page=1&amp;scale=100</t>
  </si>
  <si>
    <t>http://www.pressreader.com/sweden/hem-ljuva-hem</t>
  </si>
  <si>
    <t>Hem Ljuva Hem</t>
  </si>
  <si>
    <t>https://t.prcdn.co/img?cid=3451&amp;date=20240202&amp;page=1&amp;scale=94</t>
  </si>
  <si>
    <t>http://www.pressreader.com/sweden/gourmet</t>
  </si>
  <si>
    <t>Gourmet</t>
  </si>
  <si>
    <t>https://t.prcdn.co/img?cid=efdm&amp;date=20200612&amp;page=1&amp;scale=111</t>
  </si>
  <si>
    <t>http://www.pressreader.com/sweden/yoga-sweden</t>
  </si>
  <si>
    <t>Yoga (Sweden)</t>
  </si>
  <si>
    <t>EFDM</t>
  </si>
  <si>
    <t>https://t.prcdn.co/img?cid=9vhh&amp;date=20180104&amp;page=1&amp;scale=117</t>
  </si>
  <si>
    <t>http://www.pressreader.com/sweden/womens-health-traningsbibeln-2018</t>
  </si>
  <si>
    <t>Women's Health Träningsbibeln 2018</t>
  </si>
  <si>
    <t>9VHH</t>
  </si>
  <si>
    <t>https://t.prcdn.co/img?cid=9vs7&amp;date=20180508&amp;page=1&amp;scale=119</t>
  </si>
  <si>
    <t>http://www.pressreader.com/sweden/womens-health-yoga-sweden</t>
  </si>
  <si>
    <t>Womens Health - Yoga</t>
  </si>
  <si>
    <t>9VS7</t>
  </si>
  <si>
    <t>https://t.prcdn.co/img?cid=9vht&amp;date=20180109&amp;page=1&amp;scale=97</t>
  </si>
  <si>
    <t>http://www.pressreader.com/sweden/visste-du-att</t>
  </si>
  <si>
    <t>Visste Du Att? (Sweden)</t>
  </si>
  <si>
    <t>9VHT</t>
  </si>
  <si>
    <t>https://t.prcdn.co/img?cid=9vru&amp;date=20180517&amp;page=1&amp;scale=94</t>
  </si>
  <si>
    <t>http://www.pressreader.com/sweden/vilda-vastern-junior</t>
  </si>
  <si>
    <t>Vilda Västern Junior</t>
  </si>
  <si>
    <t>9VRU</t>
  </si>
  <si>
    <t>https://t.prcdn.co/img?cid=9vl4&amp;date=20180306&amp;page=1&amp;scale=94</t>
  </si>
  <si>
    <t>http://www.pressreader.com/sweden/vilda-vastern</t>
  </si>
  <si>
    <t>Vilda västern</t>
  </si>
  <si>
    <t>9VL4</t>
  </si>
  <si>
    <t>https://t.prcdn.co/img?cid=efes&amp;date=20190305&amp;page=1&amp;scale=92</t>
  </si>
  <si>
    <t>http://www.pressreader.com/sweden/vilda-djur</t>
  </si>
  <si>
    <t>Vilda Djur</t>
  </si>
  <si>
    <t>EFES</t>
  </si>
  <si>
    <t>https://t.prcdn.co/img?cid=9kvv&amp;date=20170919&amp;page=1&amp;scale=97</t>
  </si>
  <si>
    <t>http://www.pressreader.com/sweden/vikingarna-i-vasterled</t>
  </si>
  <si>
    <t>Vikingar i Västerled</t>
  </si>
  <si>
    <t>9KVV</t>
  </si>
  <si>
    <t>https://t.prcdn.co/img?cid=34sx&amp;date=20190101&amp;page=1&amp;scale=92</t>
  </si>
  <si>
    <t>http://www.pressreader.com/sweden/vikingar-hjaltesagor</t>
  </si>
  <si>
    <t>Vikingar &amp; Hjältesagor</t>
  </si>
  <si>
    <t>34SX</t>
  </si>
  <si>
    <t>https://t.prcdn.co/img?cid=9vs5&amp;date=20180508&amp;page=1&amp;scale=102</t>
  </si>
  <si>
    <t>http://www.pressreader.com/sweden/vetenskapens-vag-till-battre-halsa</t>
  </si>
  <si>
    <t>Vetenskapens vag till battre halsa</t>
  </si>
  <si>
    <t>9VS5</t>
  </si>
  <si>
    <t>https://t.prcdn.co/img?cid=9vl2&amp;date=20180306&amp;page=1&amp;scale=100</t>
  </si>
  <si>
    <t>http://www.pressreader.com/sweden/vetenskapens-topp-10</t>
  </si>
  <si>
    <t>Vetenskapens topp 10</t>
  </si>
  <si>
    <t>9VL2</t>
  </si>
  <si>
    <t>https://t.prcdn.co/img?cid=9ka5&amp;date=20170509&amp;page=1&amp;scale=91</t>
  </si>
  <si>
    <t>http://www.pressreader.com/sweden/vetenskapens-mysterier</t>
  </si>
  <si>
    <t>Vetenskapens Mysterier</t>
  </si>
  <si>
    <t>9KA5</t>
  </si>
  <si>
    <t>https://t.prcdn.co/img?cid=9vxf&amp;date=20180904&amp;page=1&amp;scale=100</t>
  </si>
  <si>
    <t>http://www.pressreader.com/sweden/vetenskapens-guide-till-var-planets-framtid</t>
  </si>
  <si>
    <t>Vetenskapens Guide Till Vår Planets Framtid</t>
  </si>
  <si>
    <t>9VXF</t>
  </si>
  <si>
    <t>https://t.prcdn.co/img?cid=9k76&amp;date=20170315&amp;page=1&amp;scale=94</t>
  </si>
  <si>
    <t>http://www.pressreader.com/sweden/vetenskap-junior-vol-1</t>
  </si>
  <si>
    <t>Vetenskap Junior vol. 1</t>
  </si>
  <si>
    <t>9K76</t>
  </si>
  <si>
    <t>https://t.prcdn.co/img?cid=9kxk&amp;date=20180116&amp;page=1&amp;scale=94</t>
  </si>
  <si>
    <t>http://www.pressreader.com/sweden/vetenskap-junior-2</t>
  </si>
  <si>
    <t>Vetenskap Junior 2</t>
  </si>
  <si>
    <t>9KXK</t>
  </si>
  <si>
    <t>https://t.prcdn.co/img?cid=9kwg&amp;date=20171128&amp;page=1&amp;scale=93</t>
  </si>
  <si>
    <t>http://www.pressreader.com/sweden/var-fantastiska-planet</t>
  </si>
  <si>
    <t>Vår fantastiska planet</t>
  </si>
  <si>
    <t>9KWG</t>
  </si>
  <si>
    <t>https://t.prcdn.co/img?cid=9kvt&amp;date=20170919&amp;page=1&amp;scale=98</t>
  </si>
  <si>
    <t>http://www.pressreader.com/sweden/utforskningen-av-rymden</t>
  </si>
  <si>
    <t>Utforskningen av Rymden</t>
  </si>
  <si>
    <t>9KVT</t>
  </si>
  <si>
    <t>https://t.prcdn.co/img?cid=9kuy&amp;date=20171024&amp;page=1&amp;scale=94</t>
  </si>
  <si>
    <t>http://www.pressreader.com/sweden/upplev-historien-3</t>
  </si>
  <si>
    <t>Upplev Historien 3</t>
  </si>
  <si>
    <t>9KUY</t>
  </si>
  <si>
    <t>https://t.prcdn.co/img?cid=9ke8&amp;date=20170704&amp;page=1&amp;scale=91</t>
  </si>
  <si>
    <t>http://www.pressreader.com/sweden/upplev-historien-2</t>
  </si>
  <si>
    <t>Upplev Historien 2</t>
  </si>
  <si>
    <t>9KE8</t>
  </si>
  <si>
    <t>https://t.prcdn.co/img?cid=9ke9&amp;date=20170519&amp;page=1&amp;scale=90</t>
  </si>
  <si>
    <t>http://www.pressreader.com/sweden/upplev-historien</t>
  </si>
  <si>
    <t>Upplev Historien</t>
  </si>
  <si>
    <t>9KE9</t>
  </si>
  <si>
    <t>https://t.prcdn.co/img?cid=9bjk&amp;date=20200602&amp;page=1&amp;scale=102</t>
  </si>
  <si>
    <t>http://www.pressreader.com/sweden/uncut-sweden</t>
  </si>
  <si>
    <t>Uncut (Sweden)</t>
  </si>
  <si>
    <t>9BJK</t>
  </si>
  <si>
    <t>https://t.prcdn.co/img?cid=efdl&amp;date=20200428&amp;page=1&amp;scale=90</t>
  </si>
  <si>
    <t>http://www.pressreader.com/sweden/true-crime-sweden</t>
  </si>
  <si>
    <t>True Crime (Sweden)</t>
  </si>
  <si>
    <t>EFDL</t>
  </si>
  <si>
    <t>https://t.prcdn.co/img?cid=9k73&amp;date=20170219&amp;page=1&amp;scale=100</t>
  </si>
  <si>
    <t>http://www.pressreader.com/sweden/traning-for-alla-lopning</t>
  </si>
  <si>
    <t>Träning för alla - Löpning</t>
  </si>
  <si>
    <t>9K73</t>
  </si>
  <si>
    <t>https://t.prcdn.co/img?cid=9ka8&amp;date=20170213&amp;page=1&amp;scale=101</t>
  </si>
  <si>
    <t>http://www.pressreader.com/sweden/traning-for-alla-langdskidor</t>
  </si>
  <si>
    <t>Träning för alla - Längdskidor</t>
  </si>
  <si>
    <t>9KA8</t>
  </si>
  <si>
    <t>https://t.prcdn.co/img?cid=9kyd&amp;date=20180213&amp;page=1&amp;scale=95</t>
  </si>
  <si>
    <t>http://www.pressreader.com/sweden/topp-100-tv-serier-sweden</t>
  </si>
  <si>
    <t>Topp 100 TV - serier (Sweden)</t>
  </si>
  <si>
    <t>9KYD</t>
  </si>
  <si>
    <t>https://t.prcdn.co/img?cid=9vsm&amp;date=20180529&amp;page=1&amp;scale=95</t>
  </si>
  <si>
    <t>http://www.pressreader.com/sweden/topp-100-tidernas-basta-rockalbum</t>
  </si>
  <si>
    <t>Topp 100 - Tidernas basta rockalbum</t>
  </si>
  <si>
    <t>9VSM</t>
  </si>
  <si>
    <t>https://t.prcdn.co/img?cid=9kb6&amp;date=20181101&amp;page=1&amp;scale=99</t>
  </si>
  <si>
    <t>http://www.pressreader.com/sweden/top-gear-superbilar</t>
  </si>
  <si>
    <t>Top Gear: Superbilar</t>
  </si>
  <si>
    <t>9KB6</t>
  </si>
  <si>
    <t>https://t.prcdn.co/img?cid=9kb7&amp;date=20170317&amp;page=1&amp;scale=93</t>
  </si>
  <si>
    <t>http://www.pressreader.com/sweden/tidernas-storsta-aventyr</t>
  </si>
  <si>
    <t>Tidernas Största Aventyr</t>
  </si>
  <si>
    <t>9KB7</t>
  </si>
  <si>
    <t>https://t.prcdn.co/img?cid=9wbc&amp;date=20190122&amp;page=1&amp;scale=91</t>
  </si>
  <si>
    <t>http://www.pressreader.com/sweden/temaserien-vetenskap-kroppen-vol-4</t>
  </si>
  <si>
    <t>Temaserien Vetenskap: Kroppen vol. 4</t>
  </si>
  <si>
    <t>9WBC</t>
  </si>
  <si>
    <t>https://t.prcdn.co/img?cid=9ka7&amp;date=20170316&amp;page=1&amp;scale=95</t>
  </si>
  <si>
    <t>http://www.pressreader.com/sweden/kroppen-volume-2</t>
  </si>
  <si>
    <t>History &amp; Science; Health &amp; Fitness</t>
  </si>
  <si>
    <t>Temaserien Vetenskap: Kroppen vol. 2</t>
  </si>
  <si>
    <t>9KA7</t>
  </si>
  <si>
    <t>https://t.prcdn.co/img?cid=9k64&amp;date=20170217&amp;page=1&amp;scale=95</t>
  </si>
  <si>
    <t>http://www.pressreader.com/sweden/temaserien-vetenskap-kroppen</t>
  </si>
  <si>
    <t>Temaserien Vetenskap: Kroppen</t>
  </si>
  <si>
    <t>9K64</t>
  </si>
  <si>
    <t>https://t.prcdn.co/img?cid=sayl&amp;date=20170222&amp;page=1&amp;scale=94</t>
  </si>
  <si>
    <t>http://www.pressreader.com/sweden/temaserien-vetenskap-historia-2</t>
  </si>
  <si>
    <t>Temaserien Vetenskap Historia 2</t>
  </si>
  <si>
    <t>SAYL</t>
  </si>
  <si>
    <t>https://t.prcdn.co/img?cid=9k99&amp;date=20170222&amp;page=1&amp;scale=94</t>
  </si>
  <si>
    <t>http://www.pressreader.com/sweden/temaserien-vetenskap-historia-1</t>
  </si>
  <si>
    <t>Temaserien Vetenskap Historia 1</t>
  </si>
  <si>
    <t>9K99</t>
  </si>
  <si>
    <t>https://t.prcdn.co/img?cid=9jf6&amp;date=20200304&amp;page=1&amp;scale=98</t>
  </si>
  <si>
    <t>http://www.pressreader.com/sweden/temaserien-vetenskap-kroppen-9jf6</t>
  </si>
  <si>
    <t>Temaserien Vetenskap - Kroppen</t>
  </si>
  <si>
    <t>9JF6</t>
  </si>
  <si>
    <t>https://t.prcdn.co/img?cid=9ke7&amp;date=20170704&amp;page=1&amp;scale=95</t>
  </si>
  <si>
    <t>http://www.pressreader.com/sweden/taktik-och-strategi</t>
  </si>
  <si>
    <t>Taktik Och Strategi</t>
  </si>
  <si>
    <t>9KE7</t>
  </si>
  <si>
    <t>https://t.prcdn.co/img?cid=9vh5&amp;date=20171219&amp;page=1&amp;scale=89</t>
  </si>
  <si>
    <t>http://www.pressreader.com/sweden/stora-upptackare</t>
  </si>
  <si>
    <t>Stora upptäckare</t>
  </si>
  <si>
    <t>9VH5</t>
  </si>
  <si>
    <t>https://t.prcdn.co/img?cid=9vsy&amp;date=20180605&amp;page=1&amp;scale=93</t>
  </si>
  <si>
    <t>http://www.pressreader.com/sweden/stilla-havet</t>
  </si>
  <si>
    <t>Stilla Havet</t>
  </si>
  <si>
    <t>9VSY</t>
  </si>
  <si>
    <t>https://t.prcdn.co/img?cid=9kw4&amp;date=20171114&amp;page=1&amp;scale=95</t>
  </si>
  <si>
    <t>http://www.pressreader.com/sweden/sticka-30-kreativa-monster</t>
  </si>
  <si>
    <t>Sticka – 30 kreativa mönster</t>
  </si>
  <si>
    <t>9KW4</t>
  </si>
  <si>
    <t>https://t.prcdn.co/img?cid=9vkw&amp;date=20180227&amp;page=1&amp;scale=120</t>
  </si>
  <si>
    <t>http://www.pressreader.com/sweden/stark-smal-pa-10-minuter</t>
  </si>
  <si>
    <t>Stark &amp; smal pa 10 minuter</t>
  </si>
  <si>
    <t>9VKW</t>
  </si>
  <si>
    <t>https://t.prcdn.co/img?cid=9ka4&amp;date=20170530&amp;page=1&amp;scale=107</t>
  </si>
  <si>
    <t>http://www.pressreader.com/sweden/spioner-sweden</t>
  </si>
  <si>
    <t>Spioner (Sweden)</t>
  </si>
  <si>
    <t>9KA4</t>
  </si>
  <si>
    <t>https://t.prcdn.co/img?cid=9vhw&amp;date=20180109&amp;page=1&amp;scale=93</t>
  </si>
  <si>
    <t>http://www.pressreader.com/sweden/spioner-hemliga-krig</t>
  </si>
  <si>
    <t>Spioner &amp; hemliga krig</t>
  </si>
  <si>
    <t>9VHW</t>
  </si>
  <si>
    <t>https://t.prcdn.co/img?cid=34sz&amp;date=20190101&amp;page=1&amp;scale=92</t>
  </si>
  <si>
    <t>http://www.pressreader.com/sweden/34SZ</t>
  </si>
  <si>
    <t>Spännande Historia vol. 3</t>
  </si>
  <si>
    <t>34SZ</t>
  </si>
  <si>
    <t>https://t.prcdn.co/img?cid=9vhu&amp;date=20180109&amp;page=1&amp;scale=90</t>
  </si>
  <si>
    <t>http://www.pressreader.com/sweden/spannande-historia</t>
  </si>
  <si>
    <t>Spännande historia</t>
  </si>
  <si>
    <t>9VHU</t>
  </si>
  <si>
    <t>https://t.prcdn.co/img?cid=9vvf&amp;date=20180717&amp;page=1&amp;scale=94</t>
  </si>
  <si>
    <t>http://www.pressreader.com/sweden/spannande-historia-2018</t>
  </si>
  <si>
    <t>Spännade Historia vol. 2</t>
  </si>
  <si>
    <t>9VVF</t>
  </si>
  <si>
    <t>https://t.prcdn.co/img?cid=9kye&amp;date=20180213&amp;page=1&amp;scale=94</t>
  </si>
  <si>
    <t>http://www.pressreader.com/sweden/sjokrig</t>
  </si>
  <si>
    <t>Sjökrig</t>
  </si>
  <si>
    <t>9KYE</t>
  </si>
  <si>
    <t>https://t.prcdn.co/img?cid=9kb5&amp;date=20170317&amp;page=1&amp;scale=92</t>
  </si>
  <si>
    <t>http://www.pressreader.com/sweden/seriemordare</t>
  </si>
  <si>
    <t>Seriemördare</t>
  </si>
  <si>
    <t>9KB5</t>
  </si>
  <si>
    <t>https://t.prcdn.co/img?cid=9vh4&amp;date=20171219&amp;page=1&amp;scale=91</t>
  </si>
  <si>
    <t>http://www.pressreader.com/sweden/sanningen-bakom-var-tids-storsta-skandaler</t>
  </si>
  <si>
    <t>Sanningen bakom vår tids största skandaler</t>
  </si>
  <si>
    <t>9VH4</t>
  </si>
  <si>
    <t>https://t.prcdn.co/img?cid=9kuz&amp;date=20171024&amp;page=1&amp;scale=94</t>
  </si>
  <si>
    <t>http://www.pressreader.com/sweden/ryssland-i-krig</t>
  </si>
  <si>
    <t>Ryssland i Krig</t>
  </si>
  <si>
    <t>9KUZ</t>
  </si>
  <si>
    <t>https://t.prcdn.co/img?cid=34qv&amp;date=20180320&amp;page=1&amp;scale=92</t>
  </si>
  <si>
    <t>http://www.pressreader.com/sweden/rymden-fran-var-planet-til-universums-djupaste-horn</t>
  </si>
  <si>
    <t>Rymden – Från vår planet til universums djupaste hörn</t>
  </si>
  <si>
    <t>34QV</t>
  </si>
  <si>
    <t>https://t.prcdn.co/img?cid=9vwg&amp;date=20180807&amp;page=1&amp;scale=90</t>
  </si>
  <si>
    <t>http://www.pressreader.com/sweden/revolution-historiens-mest-omvalvande-uppror</t>
  </si>
  <si>
    <t>Revolution - Historiens mest omvälvande uppror</t>
  </si>
  <si>
    <t>9VWG</t>
  </si>
  <si>
    <t>https://t.prcdn.co/img?cid=9ka3&amp;date=20190305&amp;page=1&amp;scale=93</t>
  </si>
  <si>
    <t>http://www.pressreader.com/sweden/porsche-911</t>
  </si>
  <si>
    <t>Porsche 911</t>
  </si>
  <si>
    <t>9KA3</t>
  </si>
  <si>
    <t>https://t.prcdn.co/img?cid=9k63&amp;date=20170227&amp;page=1&amp;scale=94</t>
  </si>
  <si>
    <t>http://www.pressreader.com/sweden/pokemon-go-special</t>
  </si>
  <si>
    <t>Pokemon GO Special</t>
  </si>
  <si>
    <t>9K63</t>
  </si>
  <si>
    <t>https://t.prcdn.co/img?cid=efdp&amp;date=20200512&amp;page=1&amp;scale=142</t>
  </si>
  <si>
    <t>http://www.pressreader.com/sweden/pokemon-sweden</t>
  </si>
  <si>
    <t>EFDP</t>
  </si>
  <si>
    <t>https://t.prcdn.co/img?cid=9kwh&amp;date=20171128&amp;page=1&amp;scale=95</t>
  </si>
  <si>
    <t>http://www.pressreader.com/sweden/pirater</t>
  </si>
  <si>
    <t>Pirater!</t>
  </si>
  <si>
    <t>9KWH</t>
  </si>
  <si>
    <t>https://t.prcdn.co/img?cid=9kxx&amp;date=20180206&amp;page=1&amp;scale=92</t>
  </si>
  <si>
    <t>http://www.pressreader.com/sweden/otrolig-teknologi</t>
  </si>
  <si>
    <t>Otrolig teknologi</t>
  </si>
  <si>
    <t>9KXX</t>
  </si>
  <si>
    <t>https://t.prcdn.co/img?cid=9kb4&amp;date=20170322&amp;page=1&amp;scale=93</t>
  </si>
  <si>
    <t>http://www.pressreader.com/sweden/ostfronten-den-brutala-sanningen</t>
  </si>
  <si>
    <t>Östfronten den Brutala Sanningen</t>
  </si>
  <si>
    <t>9KB4</t>
  </si>
  <si>
    <t>https://t.prcdn.co/img?cid=9xan&amp;date=20200224&amp;page=1&amp;scale=113</t>
  </si>
  <si>
    <t>http://www.pressreader.com/sweden/ny-kropp-pa-8-veckor</t>
  </si>
  <si>
    <t>Ny kropp pa 8 veckor</t>
  </si>
  <si>
    <t>9XAN</t>
  </si>
  <si>
    <t>https://t.prcdn.co/img?cid=9kb3&amp;date=20191122&amp;page=1&amp;scale=102</t>
  </si>
  <si>
    <t>http://www.pressreader.com/sweden/naturlig-medicin</t>
  </si>
  <si>
    <t>Naturlig Medicin</t>
  </si>
  <si>
    <t>9KB3</t>
  </si>
  <si>
    <t>https://t.prcdn.co/img?cid=9kb2&amp;date=20170324&amp;page=1&amp;scale=93</t>
  </si>
  <si>
    <t>http://www.pressreader.com/sweden/naturens-under</t>
  </si>
  <si>
    <t>Naturens Under</t>
  </si>
  <si>
    <t>9KB2</t>
  </si>
  <si>
    <t>https://t.prcdn.co/img?cid=9vh6&amp;date=20171219&amp;page=1&amp;scale=94</t>
  </si>
  <si>
    <t>http://www.pressreader.com/sweden/napoleon-sweden</t>
  </si>
  <si>
    <t>Napoleon (Sweden)</t>
  </si>
  <si>
    <t>9VH6</t>
  </si>
  <si>
    <t>https://t.prcdn.co/img?cid=9wbb&amp;date=20190122&amp;page=1&amp;scale=93</t>
  </si>
  <si>
    <t>http://www.pressreader.com/sweden/mordmysterier</t>
  </si>
  <si>
    <t>Mordmysterier (Sweden)</t>
  </si>
  <si>
    <t>9WBB</t>
  </si>
  <si>
    <t>https://t.prcdn.co/img?cid=9kf1&amp;date=20170509&amp;page=1&amp;scale=94</t>
  </si>
  <si>
    <t>http://www.pressreader.com/sweden/minecraft-guiden</t>
  </si>
  <si>
    <t>Minecraft-guiden</t>
  </si>
  <si>
    <t>9KF1</t>
  </si>
  <si>
    <t>https://t.prcdn.co/img?cid=9kf2&amp;date=20170320&amp;page=1&amp;scale=94</t>
  </si>
  <si>
    <t>http://www.pressreader.com/sweden/minecraft-boken-nya-tips-och-tricks</t>
  </si>
  <si>
    <t>Minecraft-boken: Nya Tips Och Tricks</t>
  </si>
  <si>
    <t>9KF2</t>
  </si>
  <si>
    <t>https://t.prcdn.co/img?cid=9ka9&amp;date=20170306&amp;page=1&amp;scale=95</t>
  </si>
  <si>
    <t>http://www.pressreader.com/sweden/minecraft-boken-tips-tricks-1</t>
  </si>
  <si>
    <t>Minecraft-Boken Tips &amp; Tricks 1</t>
  </si>
  <si>
    <t>9KA9</t>
  </si>
  <si>
    <t>https://t.prcdn.co/img?cid=9kb1&amp;date=20170314&amp;page=1&amp;scale=95</t>
  </si>
  <si>
    <t>http://www.pressreader.com/sweden/minecraft-boken-otroliga-byggen</t>
  </si>
  <si>
    <t>Minecraft-Boken Otroliga Byggen</t>
  </si>
  <si>
    <t>9KB1</t>
  </si>
  <si>
    <t>https://t.prcdn.co/img?cid=9k74&amp;date=20170301&amp;page=1&amp;scale=95</t>
  </si>
  <si>
    <t>http://www.pressreader.com/sweden/minecraft-boken-vol-1</t>
  </si>
  <si>
    <t>Minecraft boken vol 1</t>
  </si>
  <si>
    <t>9K74</t>
  </si>
  <si>
    <t>https://t.prcdn.co/img?cid=9xae&amp;date=20200623&amp;page=1&amp;scale=93</t>
  </si>
  <si>
    <t>http://www.pressreader.com/sweden/minecraft-sweden</t>
  </si>
  <si>
    <t>Minecraft</t>
  </si>
  <si>
    <t>9XAE</t>
  </si>
  <si>
    <t>https://t.prcdn.co/img?cid=9vvl&amp;date=20180717&amp;page=1&amp;scale=108</t>
  </si>
  <si>
    <t>http://www.pressreader.com/sweden/mindfulness-2018</t>
  </si>
  <si>
    <t>9VVL</t>
  </si>
  <si>
    <t>https://t.prcdn.co/img?cid=9vvm&amp;date=20180712&amp;page=1&amp;scale=119</t>
  </si>
  <si>
    <t>http://www.pressreader.com/sweden/mens-health-sommartraning-2018</t>
  </si>
  <si>
    <t>Mens Health Sommartraning 2018</t>
  </si>
  <si>
    <t>9VVM</t>
  </si>
  <si>
    <t>https://t.prcdn.co/img?cid=9kjc&amp;date=20170725&amp;page=1&amp;scale=96</t>
  </si>
  <si>
    <t>http://www.pressreader.com/sweden/medicinens-historia</t>
  </si>
  <si>
    <t>Medicinens Historia</t>
  </si>
  <si>
    <t>9KJC</t>
  </si>
  <si>
    <t>https://t.prcdn.co/img?cid=9jf7&amp;date=20180123&amp;page=1&amp;scale=91</t>
  </si>
  <si>
    <t>http://www.pressreader.com/sweden/matgladje-vid-medelhavet</t>
  </si>
  <si>
    <t>Matglädje vid Medelhavet</t>
  </si>
  <si>
    <t>9JF7</t>
  </si>
  <si>
    <t>https://t.prcdn.co/img?cid=9wa5&amp;date=20191224&amp;page=1&amp;scale=94</t>
  </si>
  <si>
    <t>http://www.pressreader.com/sweden/magisk-jul</t>
  </si>
  <si>
    <t>Magisk Jul</t>
  </si>
  <si>
    <t>9WA5</t>
  </si>
  <si>
    <t>https://t.prcdn.co/img?cid=9kj5&amp;date=20170725&amp;page=1&amp;scale=91</t>
  </si>
  <si>
    <t>http://www.pressreader.com/sweden/9kj5</t>
  </si>
  <si>
    <t>Maffia</t>
  </si>
  <si>
    <t>9KJ5</t>
  </si>
  <si>
    <t>https://t.prcdn.co/img?cid=9vkv&amp;date=20180227&amp;page=1&amp;scale=98</t>
  </si>
  <si>
    <t>http://www.pressreader.com/sweden/lev-i-nuet</t>
  </si>
  <si>
    <t>Lev i nuet</t>
  </si>
  <si>
    <t>9VKV</t>
  </si>
  <si>
    <t>https://t.prcdn.co/img?cid=9kxw&amp;date=20180208&amp;page=1&amp;scale=92</t>
  </si>
  <si>
    <t>http://www.pressreader.com/sweden/kvinnor-som-mordar</t>
  </si>
  <si>
    <t>Kvinnor som mördar</t>
  </si>
  <si>
    <t>9KXW</t>
  </si>
  <si>
    <t>https://t.prcdn.co/img?cid=9kc6&amp;date=20170704&amp;page=1&amp;scale=92</t>
  </si>
  <si>
    <t>http://www.pressreader.com/sweden/kroppens-hemligheter</t>
  </si>
  <si>
    <t>Kroppens hemligheter</t>
  </si>
  <si>
    <t>9KC6</t>
  </si>
  <si>
    <t>https://t.prcdn.co/img?cid=9kvs&amp;date=20171114&amp;page=1&amp;scale=100</t>
  </si>
  <si>
    <t>http://www.pressreader.com/sweden/kropp-halsa-100-fakta-for-ett-friskare-liv</t>
  </si>
  <si>
    <t>Kropp &amp; Hälsa - 100 Fakta För Ett Friskare Liv</t>
  </si>
  <si>
    <t>9KVS</t>
  </si>
  <si>
    <t>https://t.prcdn.co/img?cid=9ka6&amp;date=20170315&amp;page=1&amp;scale=93</t>
  </si>
  <si>
    <t>http://www.pressreader.com/sweden/krigshistoria</t>
  </si>
  <si>
    <t>KrigsHistoria</t>
  </si>
  <si>
    <t>9KA6</t>
  </si>
  <si>
    <t>https://t.prcdn.co/img?cid=9vpp&amp;date=20180410&amp;page=1&amp;scale=94</t>
  </si>
  <si>
    <t>http://www.pressreader.com/sweden/krig-i-modern-tid</t>
  </si>
  <si>
    <t>Krig i modern tid</t>
  </si>
  <si>
    <t>9VPP</t>
  </si>
  <si>
    <t>https://t.prcdn.co/img?cid=9vxg&amp;date=20180904&amp;page=1&amp;scale=93</t>
  </si>
  <si>
    <t>http://www.pressreader.com/sweden/knasiga-historier</t>
  </si>
  <si>
    <t>Knasiga Historier</t>
  </si>
  <si>
    <t>9VXG</t>
  </si>
  <si>
    <t>https://t.prcdn.co/img?cid=efdv&amp;date=20200714&amp;page=1&amp;scale=95</t>
  </si>
  <si>
    <t>http://www.pressreader.com/sweden/klassiska-amerikanare-sweden</t>
  </si>
  <si>
    <t>Klassiska Amerikanare (Sweden)</t>
  </si>
  <si>
    <t>EFDV</t>
  </si>
  <si>
    <t>https://t.prcdn.co/img?cid=efdk&amp;date=20200728&amp;page=1&amp;scale=92</t>
  </si>
  <si>
    <t>http://www.pressreader.com/sweden/keto-sweden</t>
  </si>
  <si>
    <t>Keto (Sweden)</t>
  </si>
  <si>
    <t>EFDK</t>
  </si>
  <si>
    <t>https://t.prcdn.co/img?cid=34s9&amp;date=20180925&amp;page=1&amp;scale=94</t>
  </si>
  <si>
    <t>http://www.pressreader.com/sweden/kavalleriet-anfaller</t>
  </si>
  <si>
    <t>Kavalleriet anfaller!</t>
  </si>
  <si>
    <t>34S9</t>
  </si>
  <si>
    <t>https://t.prcdn.co/img?cid=9vl3&amp;date=20180306&amp;page=1&amp;scale=92</t>
  </si>
  <si>
    <t>http://www.pressreader.com/sweden/kalla-kriget</t>
  </si>
  <si>
    <t>Kalla kriget</t>
  </si>
  <si>
    <t>9VL3</t>
  </si>
  <si>
    <t>https://t.prcdn.co/img?cid=9kje&amp;date=20170725&amp;page=1&amp;scale=104</t>
  </si>
  <si>
    <t>http://www.pressreader.com/sweden/jordens-framtid</t>
  </si>
  <si>
    <t>9KJE</t>
  </si>
  <si>
    <t>https://t.prcdn.co/img?cid=9kme&amp;date=20171003&amp;page=1&amp;scale=94</t>
  </si>
  <si>
    <t>http://www.pressreader.com/sweden/jorden-var-fantastiska-planet</t>
  </si>
  <si>
    <t>Jorden – Vår Fantastiska Planet</t>
  </si>
  <si>
    <t>9KME</t>
  </si>
  <si>
    <t>https://t.prcdn.co/img?cid=9vrv&amp;date=20200602&amp;page=1&amp;scale=98</t>
  </si>
  <si>
    <t>http://www.pressreader.com/sweden/inspirerande-handarbete</t>
  </si>
  <si>
    <t>Inspirerande handarbete</t>
  </si>
  <si>
    <t>9VRV</t>
  </si>
  <si>
    <t>https://t.prcdn.co/img?cid=34s8&amp;date=20180731&amp;page=1&amp;scale=94</t>
  </si>
  <si>
    <t>http://www.pressreader.com/sweden/infanteriet-anfaller</t>
  </si>
  <si>
    <t>Infanteriet anfaller!</t>
  </si>
  <si>
    <t>34S8</t>
  </si>
  <si>
    <t>https://t.prcdn.co/img?cid=34qu&amp;date=20180320&amp;page=1&amp;scale=92</t>
  </si>
  <si>
    <t>http://www.pressreader.com/sweden/hitlers-krig-sweden</t>
  </si>
  <si>
    <t>Hitlers krig (Sweden)</t>
  </si>
  <si>
    <t>34QU</t>
  </si>
  <si>
    <t>https://t.prcdn.co/img?cid=9vve&amp;date=20180717&amp;page=1&amp;scale=123</t>
  </si>
  <si>
    <t>http://www.pressreader.com/sweden/historiska-byggnadsverk-reseguide</t>
  </si>
  <si>
    <t>Historiska byggnadsverk - Reseguide</t>
  </si>
  <si>
    <t>9VVE</t>
  </si>
  <si>
    <t>https://t.prcdn.co/img?cid=9vxh&amp;date=20180904&amp;page=1&amp;scale=90</t>
  </si>
  <si>
    <t>http://www.pressreader.com/sweden/historiens-varsta-banditer</t>
  </si>
  <si>
    <t>Historiens värsta Banditer</t>
  </si>
  <si>
    <t>9VXH</t>
  </si>
  <si>
    <t>https://t.prcdn.co/img?cid=9vsx&amp;date=20180510&amp;page=1&amp;scale=90</t>
  </si>
  <si>
    <t>http://www.pressreader.com/sweden/historiens-storsta-slag</t>
  </si>
  <si>
    <t>Historiens Storsta Slag</t>
  </si>
  <si>
    <t>9VSX</t>
  </si>
  <si>
    <t>https://t.prcdn.co/img?cid=9vsw&amp;date=20180508&amp;page=1&amp;scale=89</t>
  </si>
  <si>
    <t>http://www.pressreader.com/sweden/historiens-storsta-mysterier</t>
  </si>
  <si>
    <t>Historiens Storsta Mysterier</t>
  </si>
  <si>
    <t>9VSW</t>
  </si>
  <si>
    <t>https://t.prcdn.co/img?cid=9vst&amp;date=20180508&amp;page=1&amp;scale=92</t>
  </si>
  <si>
    <t>http://www.pressreader.com/sweden/historien-om-fotbolls-vm</t>
  </si>
  <si>
    <t>Historien om Fotbolls - VM</t>
  </si>
  <si>
    <t>9VST</t>
  </si>
  <si>
    <t>https://t.prcdn.co/img?cid=9wry&amp;date=20200304&amp;page=1&amp;scale=93</t>
  </si>
  <si>
    <t>http://www.pressreader.com/sweden/historien-dag-for-dag</t>
  </si>
  <si>
    <t>Historien dag för dag</t>
  </si>
  <si>
    <t>9WRY</t>
  </si>
  <si>
    <t>https://t.prcdn.co/img?cid=9kwe&amp;date=20171121&amp;page=1&amp;scale=93</t>
  </si>
  <si>
    <t>http://www.pressreader.com/sweden/historia-junior</t>
  </si>
  <si>
    <t>Historia junior</t>
  </si>
  <si>
    <t>9KWE</t>
  </si>
  <si>
    <t>https://t.prcdn.co/img?cid=9kf3&amp;date=20170315&amp;page=1&amp;scale=92</t>
  </si>
  <si>
    <t>http://www.pressreader.com/sweden/historia-2</t>
  </si>
  <si>
    <t>Historia 2</t>
  </si>
  <si>
    <t>9KF3</t>
  </si>
  <si>
    <t>https://t.prcdn.co/img?cid=9ay4&amp;date=20200804&amp;page=1&amp;scale=92</t>
  </si>
  <si>
    <t>http://www.pressreader.com/sweden/historia-sweden</t>
  </si>
  <si>
    <t>Historia (Sweden)</t>
  </si>
  <si>
    <t>9AY4</t>
  </si>
  <si>
    <t>https://t.prcdn.co/img?cid=9abz&amp;date=20200407&amp;page=1&amp;scale=91</t>
  </si>
  <si>
    <t>http://www.pressreader.com/sweden/historia-vetenskap</t>
  </si>
  <si>
    <t>Historia &amp; Vetenskap</t>
  </si>
  <si>
    <t>9ABZ</t>
  </si>
  <si>
    <t>https://t.prcdn.co/img?cid=9vvp&amp;date=20180705&amp;page=1&amp;scale=92</t>
  </si>
  <si>
    <t>http://www.pressreader.com/sweden/haxor-sanningen-bakom-haxprocesserna</t>
  </si>
  <si>
    <t>Haxor - Sanningen bakom haxprocesserna</t>
  </si>
  <si>
    <t>9VVP</t>
  </si>
  <si>
    <t>https://t.prcdn.co/img?cid=9ka2&amp;date=20170613&amp;page=1&amp;scale=91</t>
  </si>
  <si>
    <t>http://www.pressreader.com/sweden/havets-hemligheter</t>
  </si>
  <si>
    <t>Havets Hemligheter</t>
  </si>
  <si>
    <t>9KA2</t>
  </si>
  <si>
    <t>https://t.prcdn.co/img?cid=34sk&amp;date=20181030&amp;page=1&amp;scale=119</t>
  </si>
  <si>
    <t>http://www.pressreader.com/sweden/harmoni-i-kropp-sjal</t>
  </si>
  <si>
    <t>Harmoni I Kropp &amp; Själ (Sweden)</t>
  </si>
  <si>
    <t>34SK</t>
  </si>
  <si>
    <t>https://t.prcdn.co/img?cid=efet&amp;date=20191217&amp;page=1&amp;scale=91</t>
  </si>
  <si>
    <t>http://www.pressreader.com/sweden/harliga-husjdur</t>
  </si>
  <si>
    <t>härliga husjdur</t>
  </si>
  <si>
    <t>EFET</t>
  </si>
  <si>
    <t>https://t.prcdn.co/img?cid=efdu&amp;date=20200512&amp;page=1&amp;scale=119</t>
  </si>
  <si>
    <t>http://www.pressreader.com/sweden/ga-dig-i-form-sweden</t>
  </si>
  <si>
    <t>Ga dig i form (Sweden)</t>
  </si>
  <si>
    <t>EFDU</t>
  </si>
  <si>
    <t>https://t.prcdn.co/img?cid=9kkr&amp;date=20170829&amp;page=1&amp;scale=94</t>
  </si>
  <si>
    <t>http://www.pressreader.com/sweden/fragor-och-svar-inom-vetenskap</t>
  </si>
  <si>
    <t>Frågor och svar inom vetenskap</t>
  </si>
  <si>
    <t>9KKR</t>
  </si>
  <si>
    <t>https://t.prcdn.co/img?cid=efdq&amp;date=20200124&amp;page=1&amp;scale=100</t>
  </si>
  <si>
    <t>http://www.pressreader.com/sweden/fourfourtwo-arsbok</t>
  </si>
  <si>
    <t>FourFourTwo - Arsbok</t>
  </si>
  <si>
    <t>EFDQ</t>
  </si>
  <si>
    <t>https://t.prcdn.co/img?cid=9wba&amp;date=20190115&amp;page=1&amp;scale=96</t>
  </si>
  <si>
    <t>http://www.pressreader.com/sweden/fortnite-battle-royale</t>
  </si>
  <si>
    <t>Fortnite: Battle Royale</t>
  </si>
  <si>
    <t>9WBA</t>
  </si>
  <si>
    <t>https://t.prcdn.co/img?cid=9vw1&amp;date=20180731&amp;page=1&amp;scale=95</t>
  </si>
  <si>
    <t>http://www.pressreader.com/sweden/fortnite-oberoande-and-inofficiell-guide</t>
  </si>
  <si>
    <t>Fortnite - Oberoande &amp; inofficiell guide</t>
  </si>
  <si>
    <t>9VW1</t>
  </si>
  <si>
    <t>https://t.prcdn.co/img?cid=efdw&amp;date=20200630&amp;page=1&amp;scale=166</t>
  </si>
  <si>
    <t>http://www.pressreader.com/sweden/familjequiz-sweden</t>
  </si>
  <si>
    <t>Familjequiz (Sweden)</t>
  </si>
  <si>
    <t>EFDW</t>
  </si>
  <si>
    <t>https://t.prcdn.co/img?cid=9vxt&amp;date=20200414&amp;page=1&amp;scale=98</t>
  </si>
  <si>
    <t>http://www.pressreader.com/sweden/Europas-vackraste-byggnadsverk-och-stader</t>
  </si>
  <si>
    <t>Europas vackraste byggnadsverk och städer</t>
  </si>
  <si>
    <t>9VXT</t>
  </si>
  <si>
    <t>https://t.prcdn.co/img?cid=9kxp&amp;date=20180123&amp;page=1&amp;scale=94</t>
  </si>
  <si>
    <t>http://www.pressreader.com/sweden/en-resa-genom-rymden-junior</t>
  </si>
  <si>
    <t>En resa genom rymden – Junior</t>
  </si>
  <si>
    <t>9KXP</t>
  </si>
  <si>
    <t>https://t.prcdn.co/img?cid=9vsz&amp;date=20180605&amp;page=1&amp;scale=89</t>
  </si>
  <si>
    <t>http://www.pressreader.com/sweden/efterlyst</t>
  </si>
  <si>
    <t>Efterlyst!</t>
  </si>
  <si>
    <t>9VSZ</t>
  </si>
  <si>
    <t>https://t.prcdn.co/img?cid=sayk&amp;date=20170223&amp;page=1&amp;scale=94</t>
  </si>
  <si>
    <t>http://www.pressreader.com/sweden/dinosaurier</t>
  </si>
  <si>
    <t>Dinosaurier</t>
  </si>
  <si>
    <t>SAYK</t>
  </si>
  <si>
    <t>https://t.prcdn.co/img?cid=9kf4&amp;date=20170629&amp;page=1&amp;scale=139</t>
  </si>
  <si>
    <t>http://www.pressreader.com/sweden/din-ultimata-pokedex</t>
  </si>
  <si>
    <t>9KF4</t>
  </si>
  <si>
    <t>https://t.prcdn.co/img?cid=9kwf&amp;date=20171128&amp;page=1&amp;scale=94</t>
  </si>
  <si>
    <t>http://www.pressreader.com/sweden/det-senaste-inom-vetenskap</t>
  </si>
  <si>
    <t>Det senaste inom vetenskap</t>
  </si>
  <si>
    <t>9KWF</t>
  </si>
  <si>
    <t>https://t.prcdn.co/img?cid=34ss&amp;date=20181106&amp;page=1&amp;scale=94</t>
  </si>
  <si>
    <t>http://www.pressreader.com/sweden/det-basta-fran-vetenskap-junior-vol-1</t>
  </si>
  <si>
    <t>Det bästa från Vetenskap Junior Vol. 1</t>
  </si>
  <si>
    <t>34SS</t>
  </si>
  <si>
    <t>https://t.prcdn.co/img?cid=sayj&amp;date=20170221&amp;page=1&amp;scale=94</t>
  </si>
  <si>
    <t>http://www.pressreader.com/sweden/det-basta-fran-temaserien-vetenskap</t>
  </si>
  <si>
    <t>Det bästa från Temaserien Vetenskap</t>
  </si>
  <si>
    <t>SAYJ</t>
  </si>
  <si>
    <t>https://t.prcdn.co/img?cid=9ka1&amp;date=20170509&amp;page=1&amp;scale=104</t>
  </si>
  <si>
    <t>http://www.pressreader.com/sweden/det-amerikanska-inbordes-kriget</t>
  </si>
  <si>
    <t>Det Amerikanska Inbordes Kriget</t>
  </si>
  <si>
    <t>9KA1</t>
  </si>
  <si>
    <t>https://t.prcdn.co/img?cid=9ay6&amp;date=20200121&amp;page=1&amp;scale=95</t>
  </si>
  <si>
    <t>http://www.pressreader.com/sweden/den-ultimata-guiden-till-fortnite-sweden</t>
  </si>
  <si>
    <t>Den ultimata guiden till Fortnite (Sweden)</t>
  </si>
  <si>
    <t>9AY6</t>
  </si>
  <si>
    <t>https://t.prcdn.co/img?cid=9kxn&amp;date=20180130&amp;page=1&amp;scale=95</t>
  </si>
  <si>
    <t>http://www.pressreader.com/sweden/den-stora-filmquizboken</t>
  </si>
  <si>
    <t>Den stora filmquizboken</t>
  </si>
  <si>
    <t>9KXN</t>
  </si>
  <si>
    <t>https://t.prcdn.co/img?cid=9ka0&amp;date=20170530&amp;page=1&amp;scale=104</t>
  </si>
  <si>
    <t>http://www.pressreader.com/sweden/den-otroliga-hjarnan</t>
  </si>
  <si>
    <t>Den Otroliga Hjärnan</t>
  </si>
  <si>
    <t>9KA0</t>
  </si>
  <si>
    <t>https://t.prcdn.co/img?cid=efdn&amp;date=20201102&amp;page=1&amp;scale=92</t>
  </si>
  <si>
    <t>http://www.pressreader.com/sweden/dagen-d-sweden</t>
  </si>
  <si>
    <t>Dagen D (Sweden)</t>
  </si>
  <si>
    <t>EFDN</t>
  </si>
  <si>
    <t>https://t.prcdn.co/img?cid=efdr&amp;date=20200714&amp;page=1&amp;scale=92</t>
  </si>
  <si>
    <t>http://www.pressreader.com/sweden/charles-manson-efdr-sweden</t>
  </si>
  <si>
    <t>Charles Manson (Sweden)</t>
  </si>
  <si>
    <t>EFDR</t>
  </si>
  <si>
    <t>https://t.prcdn.co/img?cid=34sb&amp;date=20181002&amp;page=1&amp;scale=91</t>
  </si>
  <si>
    <t>http://www.pressreader.com/sweden/blodigt-begar</t>
  </si>
  <si>
    <t>Blodigt Begär</t>
  </si>
  <si>
    <t>34SB</t>
  </si>
  <si>
    <t>https://t.prcdn.co/img?cid=9vsl&amp;date=20180529&amp;page=1&amp;scale=95</t>
  </si>
  <si>
    <t>http://www.pressreader.com/sweden/bli-en-mastare-pa-minecraft-stader</t>
  </si>
  <si>
    <t>Bli en mastare pa Minecraft-stader</t>
  </si>
  <si>
    <t>9VSL</t>
  </si>
  <si>
    <t>https://t.prcdn.co/img?cid=9vvn&amp;date=20180705&amp;page=1&amp;scale=100</t>
  </si>
  <si>
    <t>http://www.pressreader.com/sweden/bbc-vetenskapens-vag-till-lyckan</t>
  </si>
  <si>
    <t>BBC Vetenskapens vag till lyckan</t>
  </si>
  <si>
    <t>9VVN</t>
  </si>
  <si>
    <t>https://t.prcdn.co/img?cid=9ay5&amp;date=20200124&amp;page=1&amp;scale=100</t>
  </si>
  <si>
    <t>http://www.pressreader.com/sweden/bbc-vetenskap</t>
  </si>
  <si>
    <t>BBC Vetenskap (Sweden)</t>
  </si>
  <si>
    <t>9AY5</t>
  </si>
  <si>
    <t>https://t.prcdn.co/img?cid=9xap&amp;date=20200201&amp;page=1&amp;scale=98</t>
  </si>
  <si>
    <t>http://www.pressreader.com/sweden/at-dig-frisk</t>
  </si>
  <si>
    <t>At dig frisk</t>
  </si>
  <si>
    <t>9XAP</t>
  </si>
  <si>
    <t>https://t.prcdn.co/img?cid=9kvr&amp;date=20171114&amp;page=1&amp;scale=98</t>
  </si>
  <si>
    <t>http://www.pressreader.com/sweden/andra-varldskriget-pa-djupet</t>
  </si>
  <si>
    <t>Andra Världskriget På Djupet</t>
  </si>
  <si>
    <t>9KVR</t>
  </si>
  <si>
    <t>https://t.prcdn.co/img?cid=9kc3&amp;date=20170629&amp;page=1&amp;scale=139</t>
  </si>
  <si>
    <t>http://www.pressreader.com/sweden/aarimmainen-pokedex</t>
  </si>
  <si>
    <t>9KC3</t>
  </si>
  <si>
    <t>https://t.prcdn.co/img?cid=9jf5&amp;date=20180123&amp;page=1&amp;scale=91</t>
  </si>
  <si>
    <t>http://www.pressreader.com/sweden/1900-talet-i-text-och-bild</t>
  </si>
  <si>
    <t>9JF5</t>
  </si>
  <si>
    <t>https://t.prcdn.co/img?cid=36bc&amp;date=20230515&amp;page=1&amp;scale=92</t>
  </si>
  <si>
    <t>http://www.pressreader.com/sweden/odalisque</t>
  </si>
  <si>
    <t>Fashion; Art</t>
  </si>
  <si>
    <t>Odalisque</t>
  </si>
  <si>
    <t>36BC</t>
  </si>
  <si>
    <t>https://t.prcdn.co/img?cid=9847&amp;date=20240221&amp;page=1&amp;scale=100</t>
  </si>
  <si>
    <t>http://www.pressreader.com/sweden/sverigemagasinet</t>
  </si>
  <si>
    <t>Travel &amp; Culture; Art; Music</t>
  </si>
  <si>
    <t>Sverigemagasinet</t>
  </si>
  <si>
    <t>Magasingruppen</t>
  </si>
  <si>
    <t>https://t.prcdn.co/img?cid=9848&amp;date=20240308&amp;page=1&amp;scale=100</t>
  </si>
  <si>
    <t>http://www.pressreader.com/sweden/kulturnytt</t>
  </si>
  <si>
    <t>Entertainment &amp; TV; Art; Music</t>
  </si>
  <si>
    <t>Kulturnytt</t>
  </si>
  <si>
    <t>https://t.prcdn.co/img?cid=9xvx&amp;date=20200220&amp;page=1&amp;scale=91</t>
  </si>
  <si>
    <t>http://www.pressreader.com/sweden/kentaur</t>
  </si>
  <si>
    <t>Kentaur</t>
  </si>
  <si>
    <t>Ideimperiet KHL AB</t>
  </si>
  <si>
    <t>9XVX</t>
  </si>
  <si>
    <t>https://t.prcdn.co/img?cid=9ycy&amp;date=20220321&amp;page=1&amp;scale=81</t>
  </si>
  <si>
    <t>http://www.pressreader.com/sweden/totally-stockholm</t>
  </si>
  <si>
    <t>Totally Stockholm</t>
  </si>
  <si>
    <t>HKM Media</t>
  </si>
  <si>
    <t>9YCY</t>
  </si>
  <si>
    <t>https://t.prcdn.co/img?cid=9yd0&amp;date=20220613&amp;page=1&amp;scale=81</t>
  </si>
  <si>
    <t>http://www.pressreader.com/sweden/nojesguiden-stockholm2</t>
  </si>
  <si>
    <t>Nöjesguiden (Stockholm)</t>
  </si>
  <si>
    <t>9YD0</t>
  </si>
  <si>
    <t>https://t.prcdn.co/img?cid=9yd2&amp;date=20220613&amp;page=1&amp;scale=81</t>
  </si>
  <si>
    <t>http://www.pressreader.com/sweden/nojesguiden-malmo2</t>
  </si>
  <si>
    <t>Nöjesguiden (Malmö)</t>
  </si>
  <si>
    <t>9YD2</t>
  </si>
  <si>
    <t>https://t.prcdn.co/img?cid=9yd1&amp;date=20220613&amp;page=1&amp;scale=81</t>
  </si>
  <si>
    <t>http://www.pressreader.com/sweden/nojesguiden-goteborg2</t>
  </si>
  <si>
    <t>Nöjesguiden (Göteborg)</t>
  </si>
  <si>
    <t>9YD1</t>
  </si>
  <si>
    <t>https://t.prcdn.co/img?cid=9yd3&amp;date=20220427&amp;page=1&amp;scale=81</t>
  </si>
  <si>
    <t>http://www.pressreader.com/sweden/kingsize</t>
  </si>
  <si>
    <t>Kingsize</t>
  </si>
  <si>
    <t>9YD3</t>
  </si>
  <si>
    <t>https://t.prcdn.co/img?cid=36gz&amp;date=20240307&amp;page=1&amp;scale=101</t>
  </si>
  <si>
    <t>http://www.pressreader.com/sweden/robot-presenterar</t>
  </si>
  <si>
    <t>Robot Presenterar</t>
  </si>
  <si>
    <t>36GZ</t>
  </si>
  <si>
    <t>https://t.prcdn.co/img?cid=36gy&amp;date=20240227&amp;page=1&amp;scale=101</t>
  </si>
  <si>
    <t>http://www.pressreader.com/sweden/robot</t>
  </si>
  <si>
    <t>Robot</t>
  </si>
  <si>
    <t>36GY</t>
  </si>
  <si>
    <t>https://t.prcdn.co/img?cid=9bed&amp;date=20240305&amp;page=1&amp;scale=121</t>
  </si>
  <si>
    <t>http://www.pressreader.com/sweden/min-hast</t>
  </si>
  <si>
    <t>Min Häst</t>
  </si>
  <si>
    <t>9BED</t>
  </si>
  <si>
    <t>https://t.prcdn.co/img?cid=36gu&amp;date=20231109&amp;page=1&amp;scale=124</t>
  </si>
  <si>
    <t>http://www.pressreader.com/sweden/humorkavalkad</t>
  </si>
  <si>
    <t>Humorkavalkad</t>
  </si>
  <si>
    <t>36GU</t>
  </si>
  <si>
    <t>https://t.prcdn.co/img?cid=9bei&amp;date=20240307&amp;page=1&amp;scale=94</t>
  </si>
  <si>
    <t>http://www.pressreader.com/sweden/goal</t>
  </si>
  <si>
    <t>Children &amp; Tweens; Sports</t>
  </si>
  <si>
    <t>GOAL</t>
  </si>
  <si>
    <t>9BEI</t>
  </si>
  <si>
    <t>https://t.prcdn.co/img?cid=9y2u&amp;date=20191101&amp;page=1&amp;scale=101</t>
  </si>
  <si>
    <t>http://www.pressreader.com/sweden/bamse-sagoserier</t>
  </si>
  <si>
    <t>Bamse Sagoserier</t>
  </si>
  <si>
    <t>9Y2U</t>
  </si>
  <si>
    <t>https://t.prcdn.co/img?cid=9bea&amp;date=20240305&amp;page=1&amp;scale=103</t>
  </si>
  <si>
    <t>http://www.pressreader.com/sweden/bamse-for-de-yngsta</t>
  </si>
  <si>
    <t>Bamse för de Yngsta</t>
  </si>
  <si>
    <t>9BEA</t>
  </si>
  <si>
    <t>https://t.prcdn.co/img?cid=36fi&amp;date=20240314&amp;page=1&amp;scale=124</t>
  </si>
  <si>
    <t>http://www.pressreader.com/sweden/bamse</t>
  </si>
  <si>
    <t>36FI</t>
  </si>
  <si>
    <t>https://t.prcdn.co/img?cid=9yu9&amp;date=20240314&amp;page=1&amp;scale=124</t>
  </si>
  <si>
    <t>http://www.pressreader.com/sweden/91-an</t>
  </si>
  <si>
    <t>91:an</t>
  </si>
  <si>
    <t>9YU9</t>
  </si>
  <si>
    <t>https://t.prcdn.co/img?cid=9yu8&amp;date=20240314&amp;page=1&amp;scale=121</t>
  </si>
  <si>
    <t>http://www.pressreader.com/sweden/87-an</t>
  </si>
  <si>
    <t>9YU8</t>
  </si>
  <si>
    <t>https://t.prcdn.co/img?cid=9vze&amp;date=20240201&amp;page=1&amp;scale=100</t>
  </si>
  <si>
    <t>http://www.pressreader.com/sweden/radda-djuren</t>
  </si>
  <si>
    <t>Rädda Djuren</t>
  </si>
  <si>
    <t>Djurens Ratt</t>
  </si>
  <si>
    <t>9VZE</t>
  </si>
  <si>
    <t>https://t.prcdn.co/img?cid=9vzd&amp;date=20240305&amp;page=1&amp;scale=98</t>
  </si>
  <si>
    <t>http://www.pressreader.com/sweden/djurens-ratt</t>
  </si>
  <si>
    <t>Djurens Rätt</t>
  </si>
  <si>
    <t>9VZD</t>
  </si>
  <si>
    <t>https://t.prcdn.co/img?cid=34w2&amp;date=20240309&amp;page=1&amp;scale=78</t>
  </si>
  <si>
    <t>http://www.pressreader.com/sweden/mitt-i-vaxholm</t>
  </si>
  <si>
    <t>Mitt i Vaxholm</t>
  </si>
  <si>
    <t>34W2</t>
  </si>
  <si>
    <t>https://t.prcdn.co/img?cid=9y3e&amp;date=20240309&amp;page=1&amp;scale=78</t>
  </si>
  <si>
    <t>http://www.pressreader.com/sweden/mitt-i-vasterort</t>
  </si>
  <si>
    <t>Mitt i Västerort</t>
  </si>
  <si>
    <t>9Y3E</t>
  </si>
  <si>
    <t>https://t.prcdn.co/img?cid=349h&amp;date=20240309&amp;page=1&amp;scale=78</t>
  </si>
  <si>
    <t>http://www.pressreader.com/sweden/vasastandirekt</t>
  </si>
  <si>
    <t>Mitt i Vasastan</t>
  </si>
  <si>
    <t>349H</t>
  </si>
  <si>
    <t>https://t.prcdn.co/img?cid=34w6&amp;date=20240309&amp;page=1&amp;scale=78</t>
  </si>
  <si>
    <t>http://www.pressreader.com/sweden/mitt-i-varmdo</t>
  </si>
  <si>
    <t>Mitt i Värmdö</t>
  </si>
  <si>
    <t>34W6</t>
  </si>
  <si>
    <t>https://t.prcdn.co/img?cid=34al&amp;date=20220521&amp;page=1&amp;scale=78</t>
  </si>
  <si>
    <t>http://www.pressreader.com/sweden/vallingbydirekt</t>
  </si>
  <si>
    <t>Mitt i Vällingby</t>
  </si>
  <si>
    <t>34AL</t>
  </si>
  <si>
    <t>https://t.prcdn.co/img?cid=34ak&amp;date=20240309&amp;page=1&amp;scale=78</t>
  </si>
  <si>
    <t>http://www.pressreader.com/sweden/vallentunadirekt</t>
  </si>
  <si>
    <t>Mitt i Vallentuna</t>
  </si>
  <si>
    <t>34AK</t>
  </si>
  <si>
    <t>https://t.prcdn.co/img?cid=34gh&amp;date=20240309&amp;page=1&amp;scale=78</t>
  </si>
  <si>
    <t>http://www.pressreader.com/sweden/balstadirekt</t>
  </si>
  <si>
    <t>Mitt i UpplandsBro</t>
  </si>
  <si>
    <t>34GH</t>
  </si>
  <si>
    <t>https://t.prcdn.co/img?cid=34as&amp;date=20240309&amp;page=1&amp;scale=78</t>
  </si>
  <si>
    <t>http://www.pressreader.com/sweden/Viivasbydirekt</t>
  </si>
  <si>
    <t>Mitt i Upplands Väsby</t>
  </si>
  <si>
    <t>34AS</t>
  </si>
  <si>
    <t>https://t.prcdn.co/img?cid=34w3&amp;date=20240309&amp;page=1&amp;scale=78</t>
  </si>
  <si>
    <t>http://www.pressreader.com/sweden/mitt-i-tyreso</t>
  </si>
  <si>
    <t>34W3</t>
  </si>
  <si>
    <t>https://t.prcdn.co/img?cid=34cy&amp;date=20220514&amp;page=1&amp;scale=78</t>
  </si>
  <si>
    <t>http://www.pressreader.com/sweden/tenstadirekt</t>
  </si>
  <si>
    <t>Mitt i Tensta</t>
  </si>
  <si>
    <t>34CY</t>
  </si>
  <si>
    <t>https://t.prcdn.co/img?cid=34ah&amp;date=20240309&amp;page=1&amp;scale=78</t>
  </si>
  <si>
    <t>http://www.pressreader.com/sweden/tabydirekt</t>
  </si>
  <si>
    <t>Mitt i Täby</t>
  </si>
  <si>
    <t>34AH</t>
  </si>
  <si>
    <t>https://t.prcdn.co/img?cid=34ar&amp;date=20240309&amp;page=1&amp;scale=78</t>
  </si>
  <si>
    <t>http://www.pressreader.com/sweden/Sundbybergdirekt</t>
  </si>
  <si>
    <t>Mitt i Sundbyberg</t>
  </si>
  <si>
    <t>34AR</t>
  </si>
  <si>
    <t>https://t.prcdn.co/img?cid=34af&amp;date=20220514&amp;page=1&amp;scale=78</t>
  </si>
  <si>
    <t>http://www.pressreader.com/sweden/SpangaDirekt</t>
  </si>
  <si>
    <t>Mitt i Spånga</t>
  </si>
  <si>
    <t>34AF</t>
  </si>
  <si>
    <t>https://t.prcdn.co/img?cid=34aq&amp;date=20240309&amp;page=1&amp;scale=78</t>
  </si>
  <si>
    <t>http://www.pressreader.com/sweden/Solnadirekt</t>
  </si>
  <si>
    <t>Mitt i Solna</t>
  </si>
  <si>
    <t>34AQ</t>
  </si>
  <si>
    <t>https://t.prcdn.co/img?cid=34ap&amp;date=20240309&amp;page=1&amp;scale=78</t>
  </si>
  <si>
    <t>http://www.pressreader.com/sweden/Sollentunadirekt</t>
  </si>
  <si>
    <t>Mitt i Sollentuna</t>
  </si>
  <si>
    <t>34AP</t>
  </si>
  <si>
    <t>https://t.prcdn.co/img?cid=349u&amp;date=20240309&amp;page=1&amp;scale=77</t>
  </si>
  <si>
    <t>http://www.pressreader.com/sweden/soderortdirekt-liljeholmen-alvsjo</t>
  </si>
  <si>
    <t>Mitt i Söderort, Liljeholmen, Älvsjö</t>
  </si>
  <si>
    <t>349U</t>
  </si>
  <si>
    <t>https://t.prcdn.co/img?cid=349q&amp;date=20240309&amp;page=1&amp;scale=77</t>
  </si>
  <si>
    <t>http://www.pressreader.com/sweden/soderortdirekt-hammarby-skarpnack</t>
  </si>
  <si>
    <t>Mitt i Söderort, Hammarby, Skarpnäck</t>
  </si>
  <si>
    <t>349Q</t>
  </si>
  <si>
    <t>https://t.prcdn.co/img?cid=349p&amp;date=20240309&amp;page=1&amp;scale=77</t>
  </si>
  <si>
    <t>http://www.pressreader.com/sweden/soderortdirekt-farsta-skondal</t>
  </si>
  <si>
    <t>Mitt i Söderort, Farsta, Sköndal</t>
  </si>
  <si>
    <t>349P</t>
  </si>
  <si>
    <t>https://t.prcdn.co/img?cid=349g&amp;date=20240309&amp;page=1&amp;scale=77</t>
  </si>
  <si>
    <t>http://www.pressreader.com/sweden/soderortdirekt-arsta-enskede</t>
  </si>
  <si>
    <t>Mitt i Söderort, Årsta, Enskede</t>
  </si>
  <si>
    <t>349G</t>
  </si>
  <si>
    <t>https://t.prcdn.co/img?cid=34aa&amp;date=20240309&amp;page=1&amp;scale=78</t>
  </si>
  <si>
    <t>http://www.pressreader.com/sweden/sodermalmdirekt</t>
  </si>
  <si>
    <t>Mitt i Södermalm</t>
  </si>
  <si>
    <t>34AA</t>
  </si>
  <si>
    <t>https://t.prcdn.co/img?cid=34p2&amp;date=20240309&amp;page=1&amp;scale=78</t>
  </si>
  <si>
    <t>http://www.pressreader.com/sweden/skarholmendirekt</t>
  </si>
  <si>
    <t>Mitt i Skarholmen</t>
  </si>
  <si>
    <t>34P2</t>
  </si>
  <si>
    <t>https://t.prcdn.co/img?cid=9lf4&amp;date=20240309&amp;page=1&amp;scale=78</t>
  </si>
  <si>
    <t>http://www.pressreader.com/sweden/mitt-i-sigtuna</t>
  </si>
  <si>
    <t>Mitt i Sigtuna</t>
  </si>
  <si>
    <t>9LF4</t>
  </si>
  <si>
    <t>https://t.prcdn.co/img?cid=34w8&amp;date=20240309&amp;page=1&amp;scale=78</t>
  </si>
  <si>
    <t>http://www.pressreader.com/sweden/mitt-i-salem</t>
  </si>
  <si>
    <t>Mitt i Salem</t>
  </si>
  <si>
    <t>34W8</t>
  </si>
  <si>
    <t>https://t.prcdn.co/img?cid=34cx&amp;date=20220514&amp;page=1&amp;scale=78</t>
  </si>
  <si>
    <t>http://www.pressreader.com/sweden/Rinkebydirekt</t>
  </si>
  <si>
    <t>Mitt i Rinkeby</t>
  </si>
  <si>
    <t>34CX</t>
  </si>
  <si>
    <t>https://t.prcdn.co/img?cid=349y&amp;date=20240309&amp;page=1&amp;scale=78</t>
  </si>
  <si>
    <t>http://www.pressreader.com/sweden/ostermalmdirekt</t>
  </si>
  <si>
    <t>Mitt i Östermalm</t>
  </si>
  <si>
    <t>349Y</t>
  </si>
  <si>
    <t>https://t.prcdn.co/img?cid=34w1&amp;date=20240309&amp;page=1&amp;scale=78</t>
  </si>
  <si>
    <t>http://www.pressreader.com/sweden/mitt-i-osteraker</t>
  </si>
  <si>
    <t>Mitt i Österåker</t>
  </si>
  <si>
    <t>34W1</t>
  </si>
  <si>
    <t>https://t.prcdn.co/img?cid=34w5&amp;date=20240309&amp;page=1&amp;scale=78</t>
  </si>
  <si>
    <t>http://www.pressreader.com/sweden/mitt-i-nacka</t>
  </si>
  <si>
    <t>Mitt i Nacka</t>
  </si>
  <si>
    <t>34W5</t>
  </si>
  <si>
    <t>https://t.prcdn.co/img?cid=34w7&amp;date=20240309&amp;page=1&amp;scale=78</t>
  </si>
  <si>
    <t>http://www.pressreader.com/sweden/mitt-i-lidingo</t>
  </si>
  <si>
    <t>Mitt i Lidingö</t>
  </si>
  <si>
    <t>34W7</t>
  </si>
  <si>
    <t>https://t.prcdn.co/img?cid=34am&amp;date=20240309&amp;page=1&amp;scale=78</t>
  </si>
  <si>
    <t>http://www.pressreader.com/sweden/KungsholmenDirekt</t>
  </si>
  <si>
    <t>Mitt i Kungsholmen</t>
  </si>
  <si>
    <t>34AM</t>
  </si>
  <si>
    <t>https://t.prcdn.co/img?cid=34cv&amp;date=20220521&amp;page=1&amp;scale=78</t>
  </si>
  <si>
    <t>http://www.pressreader.com/sweden/Kistadirekt</t>
  </si>
  <si>
    <t>Mitt i Kista</t>
  </si>
  <si>
    <t>34CV</t>
  </si>
  <si>
    <t>https://t.prcdn.co/img?cid=9y3d&amp;date=20240309&amp;page=1&amp;scale=78</t>
  </si>
  <si>
    <t>http://www.pressreader.com/sweden/mitt-i-jarva</t>
  </si>
  <si>
    <t>Mitt i Järva</t>
  </si>
  <si>
    <t>9Y3D</t>
  </si>
  <si>
    <t>https://t.prcdn.co/img?cid=349t&amp;date=20240309&amp;page=1&amp;scale=78</t>
  </si>
  <si>
    <t>http://www.pressreader.com/sweden/jarfalladirekt</t>
  </si>
  <si>
    <t>Mitt i Järfälla</t>
  </si>
  <si>
    <t>349T</t>
  </si>
  <si>
    <t>https://t.prcdn.co/img?cid=34ab&amp;date=20240309&amp;page=1&amp;scale=78</t>
  </si>
  <si>
    <t>http://www.pressreader.com/sweden/HuddingeDirekt</t>
  </si>
  <si>
    <t>Mitt i Huddinge</t>
  </si>
  <si>
    <t>34AB</t>
  </si>
  <si>
    <t>https://t.prcdn.co/img?cid=349r&amp;date=20220514&amp;page=1&amp;scale=78</t>
  </si>
  <si>
    <t>http://www.pressreader.com/sweden/hasselbydirekt</t>
  </si>
  <si>
    <t>Mitt i Hässelby</t>
  </si>
  <si>
    <t>349R</t>
  </si>
  <si>
    <t>https://t.prcdn.co/img?cid=34w4&amp;date=20240309&amp;page=1&amp;scale=78</t>
  </si>
  <si>
    <t>http://www.pressreader.com/sweden/mitt-i-haninge</t>
  </si>
  <si>
    <t>34W4</t>
  </si>
  <si>
    <t>https://t.prcdn.co/img?cid=34aj&amp;date=20240309&amp;page=1&amp;scale=78</t>
  </si>
  <si>
    <t>http://www.pressreader.com/sweden/mitt-i-goteborg</t>
  </si>
  <si>
    <t>Mitt i Göteborg</t>
  </si>
  <si>
    <t>34AJ</t>
  </si>
  <si>
    <t>https://t.prcdn.co/img?cid=349n&amp;date=20240309&amp;page=1&amp;scale=78</t>
  </si>
  <si>
    <t>http://www.pressreader.com/sweden/danderyddirekt</t>
  </si>
  <si>
    <t>Mitt i Danderyd</t>
  </si>
  <si>
    <t>349N</t>
  </si>
  <si>
    <t>https://t.prcdn.co/img?cid=349l&amp;date=20240309&amp;page=1&amp;scale=78</t>
  </si>
  <si>
    <t>http://www.pressreader.com/sweden/brommadirekt</t>
  </si>
  <si>
    <t>Mitt i Bromma</t>
  </si>
  <si>
    <t>349L</t>
  </si>
  <si>
    <t>https://t.prcdn.co/img?cid=34nz&amp;date=20240309&amp;page=1&amp;scale=78</t>
  </si>
  <si>
    <t>http://www.pressreader.com/sweden/botkyrkadirekt-norra</t>
  </si>
  <si>
    <t>Mitt i Botkyrka</t>
  </si>
  <si>
    <t>34NZ</t>
  </si>
  <si>
    <t>https://t.prcdn.co/img?cid=9lyf&amp;date=20240101&amp;page=1&amp;scale=92</t>
  </si>
  <si>
    <t>http://www.pressreader.com/sweden/countrysmart</t>
  </si>
  <si>
    <t>Countrysmart</t>
  </si>
  <si>
    <t>Coachhouse Aktiebolag (Sweden)</t>
  </si>
  <si>
    <t>9LYF</t>
  </si>
  <si>
    <t>https://t.prcdn.co/img?cid=9yhp&amp;date=20240227&amp;page=1&amp;scale=103</t>
  </si>
  <si>
    <t>http://www.pressreader.com/sweden/varldens-historia</t>
  </si>
  <si>
    <t>Världens Historia</t>
  </si>
  <si>
    <t>9YHP</t>
  </si>
  <si>
    <t>https://t.prcdn.co/img?cid=9yav&amp;date=20201229&amp;page=1&amp;scale=98</t>
  </si>
  <si>
    <t>http://www.pressreader.com/sweden/varldens-historia-sweden</t>
  </si>
  <si>
    <t>History &amp; Science; Religion &amp; Spirituality</t>
  </si>
  <si>
    <t>9YAV</t>
  </si>
  <si>
    <t>https://t.prcdn.co/img?cid=9yaw&amp;date=20240311&amp;page=1&amp;scale=101</t>
  </si>
  <si>
    <t>http://www.pressreader.com/sweden/slakthistoria</t>
  </si>
  <si>
    <t>Släkthistoria</t>
  </si>
  <si>
    <t>9YAW</t>
  </si>
  <si>
    <t>https://t.prcdn.co/img?cid=9yar&amp;date=20240219&amp;page=1&amp;scale=101</t>
  </si>
  <si>
    <t>http://www.pressreader.com/sweden/popular-historia-sweden</t>
  </si>
  <si>
    <t>Populär Historia</t>
  </si>
  <si>
    <t>9YAR</t>
  </si>
  <si>
    <t>https://t.prcdn.co/img?cid=9yas&amp;date=20240227&amp;page=1&amp;scale=103</t>
  </si>
  <si>
    <t>http://www.pressreader.com/sweden/pc-tidningen-sweden</t>
  </si>
  <si>
    <t>PC-Tidningen</t>
  </si>
  <si>
    <t>9YAS</t>
  </si>
  <si>
    <t>https://t.prcdn.co/img?cid=9yau&amp;date=20201222&amp;page=1&amp;scale=118</t>
  </si>
  <si>
    <t>http://www.pressreader.com/sweden/national-geographic-se</t>
  </si>
  <si>
    <t>National Geographic (Sweden)</t>
  </si>
  <si>
    <t>9YAU</t>
  </si>
  <si>
    <t>https://t.prcdn.co/img?cid=9yat&amp;date=20230313&amp;page=1&amp;scale=103</t>
  </si>
  <si>
    <t>http://www.pressreader.com/sweden/militar-historia-sweden</t>
  </si>
  <si>
    <t>Militär Historia</t>
  </si>
  <si>
    <t>9YAT</t>
  </si>
  <si>
    <t>https://t.prcdn.co/img?cid=9yax&amp;date=20240227&amp;page=1&amp;scale=97</t>
  </si>
  <si>
    <t>http://www.pressreader.com/sweden/illustrerad-vetenskap-se</t>
  </si>
  <si>
    <t>Illustrerad Vetenskap (Sweden)</t>
  </si>
  <si>
    <t>9YAX</t>
  </si>
  <si>
    <t>https://t.prcdn.co/img?cid=9yaq&amp;date=20240305&amp;page=1&amp;scale=103</t>
  </si>
  <si>
    <t>http://www.pressreader.com/sweden/i-form-se</t>
  </si>
  <si>
    <t>I Form (Sweden)</t>
  </si>
  <si>
    <t>9YAQ</t>
  </si>
  <si>
    <t>https://t.prcdn.co/img?cid=9yao&amp;date=20240311&amp;page=1&amp;scale=103</t>
  </si>
  <si>
    <t>http://www.pressreader.com/sweden/gor-det-sjalv-se</t>
  </si>
  <si>
    <t>Crafts &amp; Hobbies; Home &amp; Garden</t>
  </si>
  <si>
    <t>Gör det Själv (Sweden)</t>
  </si>
  <si>
    <t>9YAO</t>
  </si>
  <si>
    <t>https://t.prcdn.co/img?cid=9yap&amp;date=20240308&amp;page=1&amp;scale=103</t>
  </si>
  <si>
    <t>http://www.pressreader.com/sweden/digital-foto-sweden</t>
  </si>
  <si>
    <t>Computers &amp; Technology; Photography</t>
  </si>
  <si>
    <t>Digital Foto (Sweden)</t>
  </si>
  <si>
    <t>9YAP</t>
  </si>
  <si>
    <t>https://t.prcdn.co/img?cid=9yan&amp;date=20230509&amp;page=1&amp;scale=101</t>
  </si>
  <si>
    <t>http://www.pressreader.com/sweden/aktiv-traning-sweden</t>
  </si>
  <si>
    <t>Aktiv Träning</t>
  </si>
  <si>
    <t>9YAN</t>
  </si>
  <si>
    <t>https://t.prcdn.co/img?cid=3471&amp;date=20240307&amp;page=1&amp;scale=99</t>
  </si>
  <si>
    <t>http://www.pressreader.com/sweden/veckans-nu</t>
  </si>
  <si>
    <t>Veckans NU!</t>
  </si>
  <si>
    <t>Aller Media (Sweden)</t>
  </si>
  <si>
    <t>https://t.prcdn.co/img?cid=34zl&amp;date=20210501&amp;page=1&amp;scale=95</t>
  </si>
  <si>
    <t>http://www.pressreader.com/sweden/zlatan-i-blagult</t>
  </si>
  <si>
    <t>Zlatan i blågult</t>
  </si>
  <si>
    <t>Aftonbladet Hierta AB</t>
  </si>
  <si>
    <t>34ZL</t>
  </si>
  <si>
    <t>https://t.prcdn.co/img?cid=34xe&amp;date=20230622&amp;page=1&amp;scale=94</t>
  </si>
  <si>
    <t>http://www.pressreader.com/sweden/zlatan</t>
  </si>
  <si>
    <t>Zlatan</t>
  </si>
  <si>
    <t>34XE</t>
  </si>
  <si>
    <t>https://t.prcdn.co/img?cid=34ya&amp;date=20200423&amp;page=1&amp;scale=95</t>
  </si>
  <si>
    <t>http://www.pressreader.com/sweden/vm-94-nostalgi</t>
  </si>
  <si>
    <t>VM 94 Nostalgi</t>
  </si>
  <si>
    <t>34YA</t>
  </si>
  <si>
    <t>https://t.prcdn.co/img?cid=36es&amp;date=20231108&amp;page=1&amp;scale=96</t>
  </si>
  <si>
    <t>http://www.pressreader.com/sweden/30-40-50-talet</t>
  </si>
  <si>
    <t>Världens nyheter under tre decennier - 30, 40, 50-talet</t>
  </si>
  <si>
    <t>36ES</t>
  </si>
  <si>
    <t>https://t.prcdn.co/img?cid=339e&amp;date=20220823&amp;page=1&amp;scale=94</t>
  </si>
  <si>
    <t>http://www.pressreader.com/sweden/valbibeln</t>
  </si>
  <si>
    <t>News; History &amp; Science</t>
  </si>
  <si>
    <t>Valbibeln</t>
  </si>
  <si>
    <t>339E</t>
  </si>
  <si>
    <t>https://t.prcdn.co/img?cid=34cg&amp;date=20240311&amp;page=1&amp;scale=97</t>
  </si>
  <si>
    <t>http://www.pressreader.com/sweden/tv-tidningen</t>
  </si>
  <si>
    <t>34CG</t>
  </si>
  <si>
    <t>https://t.prcdn.co/img?cid=36ux&amp;date=20231223&amp;page=1&amp;scale=97</t>
  </si>
  <si>
    <t>http://www.pressreader.com/sweden/sudokomagasinet</t>
  </si>
  <si>
    <t>Sudokomagasinet</t>
  </si>
  <si>
    <t>36UX</t>
  </si>
  <si>
    <t>https://t.prcdn.co/img?cid=34z8&amp;date=20200602&amp;page=1&amp;scale=100</t>
  </si>
  <si>
    <t>http://www.pressreader.com/sweden/Sportkryss</t>
  </si>
  <si>
    <t>Sportkryss</t>
  </si>
  <si>
    <t>34Z8</t>
  </si>
  <si>
    <t>https://t.prcdn.co/img?cid=34y3&amp;date=20200319&amp;page=1&amp;scale=100</t>
  </si>
  <si>
    <t>http://www.pressreader.com/sweden/sporthelg</t>
  </si>
  <si>
    <t>Sporthelg</t>
  </si>
  <si>
    <t>34Y3</t>
  </si>
  <si>
    <t>https://t.prcdn.co/img?cid=34cb&amp;date=20240315&amp;page=1&amp;scale=79</t>
  </si>
  <si>
    <t>http://www.pressreader.com/sweden/sportbladet</t>
  </si>
  <si>
    <t>34CB</t>
  </si>
  <si>
    <t>https://t.prcdn.co/img?cid=34t4&amp;date=20190126&amp;page=1&amp;scale=101</t>
  </si>
  <si>
    <t>http://www.pressreader.com/sweden/sport-quiz</t>
  </si>
  <si>
    <t>Sport Quiz</t>
  </si>
  <si>
    <t>34T4</t>
  </si>
  <si>
    <t>https://t.prcdn.co/img?cid=34xc&amp;date=20231226&amp;page=1&amp;scale=97</t>
  </si>
  <si>
    <t>http://www.pressreader.com/sweden/sport-i-tv</t>
  </si>
  <si>
    <t>Entertainment &amp; TV; Sports</t>
  </si>
  <si>
    <t>34XC</t>
  </si>
  <si>
    <t>https://t.prcdn.co/img?cid=34z7&amp;date=20230907&amp;page=1&amp;scale=94</t>
  </si>
  <si>
    <t>http://www.pressreader.com/sweden/shl-bibeln</t>
  </si>
  <si>
    <t>SHL - Bibeln</t>
  </si>
  <si>
    <t>34Z7</t>
  </si>
  <si>
    <t>https://t.prcdn.co/img?cid=34y9&amp;date=20200512&amp;page=1&amp;scale=94</t>
  </si>
  <si>
    <t>http://www.pressreader.com/sweden/premier-league-Nostalgi</t>
  </si>
  <si>
    <t>Premier League Nostalgi</t>
  </si>
  <si>
    <t>34Y9</t>
  </si>
  <si>
    <t>https://t.prcdn.co/img?cid=ta9u&amp;date=20230805&amp;page=1&amp;scale=95</t>
  </si>
  <si>
    <t>http://www.pressreader.com/sweden/premier-league-sweden</t>
  </si>
  <si>
    <t>Premier League - Bibeln</t>
  </si>
  <si>
    <t>TA9U</t>
  </si>
  <si>
    <t>https://t.prcdn.co/img?cid=34xb&amp;date=20230524&amp;page=1&amp;scale=94</t>
  </si>
  <si>
    <t>http://www.pressreader.com/sweden/oi</t>
  </si>
  <si>
    <t>Öl</t>
  </si>
  <si>
    <t>34XB</t>
  </si>
  <si>
    <t>https://t.prcdn.co/img?cid=36cy&amp;date=20240127&amp;page=1&amp;scale=97</t>
  </si>
  <si>
    <t>http://www.pressreader.com/sweden/nostalgikryss-film-tv</t>
  </si>
  <si>
    <t>Nostalgikryss: Film &amp; TV</t>
  </si>
  <si>
    <t>36CY</t>
  </si>
  <si>
    <t>https://t.prcdn.co/img?cid=36uy&amp;date=20240105&amp;page=1&amp;scale=97</t>
  </si>
  <si>
    <t>http://www.pressreader.com/sweden/nostalgikryss-aret-som-gick-2023</t>
  </si>
  <si>
    <t>Nostalgikryss: Aret som gick 2023</t>
  </si>
  <si>
    <t>36UY</t>
  </si>
  <si>
    <t>https://t.prcdn.co/img?cid=356a&amp;date=20230603&amp;page=1&amp;scale=97</t>
  </si>
  <si>
    <t>http://www.pressreader.com/sweden/nostalgikryss-sommar</t>
  </si>
  <si>
    <t>Nostalgikryss Sommar</t>
  </si>
  <si>
    <t>356A</t>
  </si>
  <si>
    <t>https://t.prcdn.co/img?cid=34xg&amp;date=20230725&amp;page=1&amp;scale=97</t>
  </si>
  <si>
    <t>http://www.pressreader.com/sweden/nostalgikryss-retro</t>
  </si>
  <si>
    <t>Nostalgikryss Retro</t>
  </si>
  <si>
    <t>34XG</t>
  </si>
  <si>
    <t>https://t.prcdn.co/img?cid=36uu&amp;date=20231207&amp;page=1&amp;scale=97</t>
  </si>
  <si>
    <t>http://www.pressreader.com/sweden/nostalgikryss-jul</t>
  </si>
  <si>
    <t>Nostalgikryss Jul</t>
  </si>
  <si>
    <t>36UU</t>
  </si>
  <si>
    <t>https://t.prcdn.co/img?cid=36ek&amp;date=20231005&amp;page=1&amp;scale=97</t>
  </si>
  <si>
    <t>http://www.pressreader.com/sweden/nostalgikryss-humor</t>
  </si>
  <si>
    <t>Nostalgikryss Humor</t>
  </si>
  <si>
    <t>36EK</t>
  </si>
  <si>
    <t>https://t.prcdn.co/img?cid=36el&amp;date=20231109&amp;page=1&amp;scale=97</t>
  </si>
  <si>
    <t>http://www.pressreader.com/sweden/nostalgikryss-90-tal</t>
  </si>
  <si>
    <t>Nostalgikryss 90-tal</t>
  </si>
  <si>
    <t>36EL</t>
  </si>
  <si>
    <t>https://t.prcdn.co/img?cid=34xh&amp;date=20230815&amp;page=1&amp;scale=97</t>
  </si>
  <si>
    <t>http://www.pressreader.com/sweden/nostalgikryss-80-tal</t>
  </si>
  <si>
    <t>Nostalgikryss 80-tal</t>
  </si>
  <si>
    <t>34XH</t>
  </si>
  <si>
    <t>https://t.prcdn.co/img?cid=34xf&amp;date=20230701&amp;page=1&amp;scale=97</t>
  </si>
  <si>
    <t>http://www.pressreader.com/sweden/nostalgikryss-70-tal</t>
  </si>
  <si>
    <t>Nostalgikryss 70-tal</t>
  </si>
  <si>
    <t>34XF</t>
  </si>
  <si>
    <t>https://t.prcdn.co/img?cid=339h&amp;date=20240227&amp;page=1&amp;scale=96</t>
  </si>
  <si>
    <t>http://www.pressreader.com/sweden/nostalgikryss-50-tal</t>
  </si>
  <si>
    <t>Nostalgikryss 50-tal</t>
  </si>
  <si>
    <t>339H</t>
  </si>
  <si>
    <t>https://t.prcdn.co/img?cid=34ed&amp;date=20231010&amp;page=1&amp;scale=95</t>
  </si>
  <si>
    <t>http://www.pressreader.com/sweden/nhl-bibeln</t>
  </si>
  <si>
    <t>NHL-bibeln</t>
  </si>
  <si>
    <t>34ED</t>
  </si>
  <si>
    <t>https://t.prcdn.co/img?cid=ta46&amp;date=20190723&amp;page=1&amp;scale=96</t>
  </si>
  <si>
    <t>http://www.pressreader.com/sweden/mord-mysterier</t>
  </si>
  <si>
    <t>Mord &amp; Mysterier</t>
  </si>
  <si>
    <t>TA46</t>
  </si>
  <si>
    <t>https://t.prcdn.co/img?cid=ta32&amp;date=20190924&amp;page=1&amp;scale=95</t>
  </si>
  <si>
    <t>http://www.pressreader.com/sweden/mode-skonhet</t>
  </si>
  <si>
    <t>Mode &amp; skönhet</t>
  </si>
  <si>
    <t>TA32</t>
  </si>
  <si>
    <t>https://t.prcdn.co/img?cid=36hu&amp;date=20230129&amp;page=1&amp;scale=96</t>
  </si>
  <si>
    <t>http://www.pressreader.com/sweden/melodifestivalen-schlageryra</t>
  </si>
  <si>
    <t>Melodifestivalen - Schlageryra</t>
  </si>
  <si>
    <t>36HU</t>
  </si>
  <si>
    <t>https://t.prcdn.co/img?cid=34t0&amp;date=20201205&amp;page=1&amp;scale=96</t>
  </si>
  <si>
    <t>http://www.pressreader.com/sweden/maradona</t>
  </si>
  <si>
    <t>Maradona</t>
  </si>
  <si>
    <t>34T0</t>
  </si>
  <si>
    <t>https://t.prcdn.co/img?cid=36ct&amp;date=20240120&amp;page=1&amp;scale=96</t>
  </si>
  <si>
    <t>http://www.pressreader.com/sweden/Mag-och-tarmhalsa</t>
  </si>
  <si>
    <t>Mag- och tarmhälsa</t>
  </si>
  <si>
    <t>36CT</t>
  </si>
  <si>
    <t>https://t.prcdn.co/img?cid=34xv&amp;date=20200801&amp;page=1&amp;scale=96</t>
  </si>
  <si>
    <t>http://www.pressreader.com/sweden/liverpool-guldbibel</t>
  </si>
  <si>
    <t>Liverpool Guldbibel</t>
  </si>
  <si>
    <t>34XV</t>
  </si>
  <si>
    <t>https://t.prcdn.co/img?cid=34cm&amp;date=20220809&amp;page=1&amp;scale=95</t>
  </si>
  <si>
    <t>http://www.pressreader.com/sweden/ligabibeln</t>
  </si>
  <si>
    <t>Ligabibeln</t>
  </si>
  <si>
    <t>34CM</t>
  </si>
  <si>
    <t>https://t.prcdn.co/img?cid=34gq&amp;date=20191001&amp;page=1&amp;scale=96</t>
  </si>
  <si>
    <t>http://www.pressreader.com/sweden/leksand</t>
  </si>
  <si>
    <t>Leksand</t>
  </si>
  <si>
    <t>34GQ</t>
  </si>
  <si>
    <t>https://t.prcdn.co/img?cid=34xa&amp;date=20240305&amp;page=1&amp;scale=97</t>
  </si>
  <si>
    <t>http://www.pressreader.com/sweden/kryss-extra</t>
  </si>
  <si>
    <t>KRYSS Extra</t>
  </si>
  <si>
    <t>34XA</t>
  </si>
  <si>
    <t>https://t.prcdn.co/img?cid=34cf&amp;date=20240311&amp;page=1&amp;scale=97</t>
  </si>
  <si>
    <t>http://www.pressreader.com/sweden/kryss-quiz</t>
  </si>
  <si>
    <t>Kryss &amp; Quiz</t>
  </si>
  <si>
    <t>34CF</t>
  </si>
  <si>
    <t>https://t.prcdn.co/img?cid=36uv&amp;date=20231209&amp;page=1&amp;scale=96</t>
  </si>
  <si>
    <t>http://www.pressreader.com/sweden/julen</t>
  </si>
  <si>
    <t>Julen</t>
  </si>
  <si>
    <t>36UV</t>
  </si>
  <si>
    <t>https://t.prcdn.co/img?cid=eamv&amp;date=20230422&amp;page=1&amp;scale=96</t>
  </si>
  <si>
    <t>http://www.pressreader.com/sweden/hockeyikoner</t>
  </si>
  <si>
    <t>Hockeyikoner</t>
  </si>
  <si>
    <t>EAMV</t>
  </si>
  <si>
    <t>https://t.prcdn.co/img?cid=34dd&amp;date=20201002&amp;page=1&amp;scale=94</t>
  </si>
  <si>
    <t>http://www.pressreader.com/sweden/hockeybibeln</t>
  </si>
  <si>
    <t>Hockeybibeln</t>
  </si>
  <si>
    <t>34DD</t>
  </si>
  <si>
    <t>https://t.prcdn.co/img?cid=339k&amp;date=20240305&amp;page=1&amp;scale=96</t>
  </si>
  <si>
    <t>http://www.pressreader.com/sweden/historia-sa-har-det-forflutna-format-varlden</t>
  </si>
  <si>
    <t>Historia - så har det förflutna format världen</t>
  </si>
  <si>
    <t>339K</t>
  </si>
  <si>
    <t>https://t.prcdn.co/img?cid=34yv&amp;date=20201226&amp;page=1&amp;scale=96</t>
  </si>
  <si>
    <t>http://www.pressreader.com/sweden/helgextra</t>
  </si>
  <si>
    <t>HELGEXTRA</t>
  </si>
  <si>
    <t>34YV</t>
  </si>
  <si>
    <t>https://t.prcdn.co/img?cid=34p0&amp;date=20220921&amp;page=1&amp;scale=95</t>
  </si>
  <si>
    <t>http://www.pressreader.com/sweden/hela-sveriges-hockey</t>
  </si>
  <si>
    <t>Hela Sveriges Hockey</t>
  </si>
  <si>
    <t>34P0</t>
  </si>
  <si>
    <t>https://t.prcdn.co/img?cid=34a3&amp;date=20220402&amp;page=1&amp;scale=95</t>
  </si>
  <si>
    <t>http://www.pressreader.com/sweden/hela-sveriges-fotboll</t>
  </si>
  <si>
    <t>Hela Sveriges fotboll</t>
  </si>
  <si>
    <t>34A3</t>
  </si>
  <si>
    <t>https://t.prcdn.co/img?cid=34tg&amp;date=20190305&amp;page=1&amp;scale=96</t>
  </si>
  <si>
    <t>http://www.pressreader.com/sweden/harligt-hemma-special-var</t>
  </si>
  <si>
    <t>Harligt Hemma Special - Var</t>
  </si>
  <si>
    <t>34TG</t>
  </si>
  <si>
    <t>https://t.prcdn.co/img?cid=34ut&amp;date=20190618&amp;page=1&amp;scale=96</t>
  </si>
  <si>
    <t>http://www.pressreader.com/sweden/harligt-hemma-special-sommar</t>
  </si>
  <si>
    <t>Harligt Hemma special - Sommar</t>
  </si>
  <si>
    <t>34UT</t>
  </si>
  <si>
    <t>https://t.prcdn.co/img?cid=34s2&amp;date=20190827&amp;page=1&amp;scale=96</t>
  </si>
  <si>
    <t>http://www.pressreader.com/sweden/harligt-hemma-special-host</t>
  </si>
  <si>
    <t>Härligt Hemma Höst</t>
  </si>
  <si>
    <t>34S2</t>
  </si>
  <si>
    <t>https://t.prcdn.co/img?cid=36hq&amp;date=20230107&amp;page=1&amp;scale=96</t>
  </si>
  <si>
    <t>http://www.pressreader.com/sweden/handbolls-vm</t>
  </si>
  <si>
    <t>Handbolls-VM</t>
  </si>
  <si>
    <t>36HQ</t>
  </si>
  <si>
    <t>https://t.prcdn.co/img?cid=36uw&amp;date=20231230&amp;page=1&amp;scale=96</t>
  </si>
  <si>
    <t>http://www.pressreader.com/sweden/halsomagasinet</t>
  </si>
  <si>
    <t>Hälsomagasinet</t>
  </si>
  <si>
    <t>36UW</t>
  </si>
  <si>
    <t>https://t.prcdn.co/img?cid=34xx&amp;date=20191101&amp;page=1&amp;scale=96</t>
  </si>
  <si>
    <t>http://www.pressreader.com/sweden/gala-magazine</t>
  </si>
  <si>
    <t>GALA Magazine</t>
  </si>
  <si>
    <t>34XX</t>
  </si>
  <si>
    <t>https://t.prcdn.co/img?cid=ta30&amp;date=20190328&amp;page=1&amp;scale=94</t>
  </si>
  <si>
    <t>http://www.pressreader.com/sweden/fotbollsbibeln-allsvenskan</t>
  </si>
  <si>
    <t>Fotbollsbibeln – Allsvenskan</t>
  </si>
  <si>
    <t>TA30</t>
  </si>
  <si>
    <t>https://t.prcdn.co/img?cid=tb08&amp;date=20230712&amp;page=1&amp;scale=97</t>
  </si>
  <si>
    <t>http://www.pressreader.com/sweden/fotbolls-vm</t>
  </si>
  <si>
    <t>Fotbolls VM</t>
  </si>
  <si>
    <t>TB08</t>
  </si>
  <si>
    <t>https://t.prcdn.co/img?cid=34th&amp;date=20240224&amp;page=1&amp;scale=97</t>
  </si>
  <si>
    <t>http://www.pressreader.com/sweden/formel1</t>
  </si>
  <si>
    <t>Formel 1</t>
  </si>
  <si>
    <t>34TH</t>
  </si>
  <si>
    <t>https://t.prcdn.co/img?cid=36ev&amp;date=20240210&amp;page=1&amp;scale=96</t>
  </si>
  <si>
    <t>http://www.pressreader.com/sweden/europas-weekendresor</t>
  </si>
  <si>
    <t>Europas Weekendresor</t>
  </si>
  <si>
    <t>36EV</t>
  </si>
  <si>
    <t>https://t.prcdn.co/img?cid=34fj&amp;date=20220702&amp;page=1&amp;scale=96</t>
  </si>
  <si>
    <t>http://www.pressreader.com/sweden/em-bibeln</t>
  </si>
  <si>
    <t>EM-bibeln</t>
  </si>
  <si>
    <t>34FJ</t>
  </si>
  <si>
    <t>https://t.prcdn.co/img?cid=34wt&amp;date=20210511&amp;page=1&amp;scale=95</t>
  </si>
  <si>
    <t>http://www.pressreader.com/sweden/em-nostalgi</t>
  </si>
  <si>
    <t>EM Nostalgi</t>
  </si>
  <si>
    <t>34WT</t>
  </si>
  <si>
    <t>https://t.prcdn.co/img?cid=34wr&amp;date=20210416&amp;page=1&amp;scale=95</t>
  </si>
  <si>
    <t>http://www.pressreader.com/sweden/damallsvenskan</t>
  </si>
  <si>
    <t>Damallsvenskan</t>
  </si>
  <si>
    <t>34WR</t>
  </si>
  <si>
    <t>https://t.prcdn.co/img?cid=34xd&amp;date=20230610&amp;page=1&amp;scale=96</t>
  </si>
  <si>
    <t>http://www.pressreader.com/sweden/bruce-springsteen</t>
  </si>
  <si>
    <t>Bruce Springsteen</t>
  </si>
  <si>
    <t>34XD</t>
  </si>
  <si>
    <t>https://t.prcdn.co/img?cid=34co&amp;date=20211029&amp;page=1&amp;scale=95</t>
  </si>
  <si>
    <t>http://www.pressreader.com/sweden/bandy</t>
  </si>
  <si>
    <t>Bandy</t>
  </si>
  <si>
    <t>34CO</t>
  </si>
  <si>
    <t>https://t.prcdn.co/img?cid=339j&amp;date=20240302&amp;page=1&amp;scale=96</t>
  </si>
  <si>
    <t>http://www.pressreader.com/sweden/allt-om-tradgarden</t>
  </si>
  <si>
    <t>Allt om trädgården</t>
  </si>
  <si>
    <t>339J</t>
  </si>
  <si>
    <t>https://t.prcdn.co/img?cid=34yb&amp;date=20200404&amp;page=1&amp;scale=94</t>
  </si>
  <si>
    <t>http://www.pressreader.com/sweden/allsvenskan-nostalgi</t>
  </si>
  <si>
    <t>Allsvenskan Nostalgi</t>
  </si>
  <si>
    <t>34YB</t>
  </si>
  <si>
    <t>https://t.prcdn.co/img?cid=34yc&amp;date=20230322&amp;page=1&amp;scale=94</t>
  </si>
  <si>
    <t>http://www.pressreader.com/sweden/Allsvenskan34yc</t>
  </si>
  <si>
    <t>Allsvenskan</t>
  </si>
  <si>
    <t>34YC</t>
  </si>
  <si>
    <t>https://t.prcdn.co/img?cid=36cz&amp;date=20240209&amp;page=1&amp;scale=96</t>
  </si>
  <si>
    <t>http://www.pressreader.com/sweden/air-fryer-de-basta-recepten</t>
  </si>
  <si>
    <t>Air fryer: De bästa recepten</t>
  </si>
  <si>
    <t>36CZ</t>
  </si>
  <si>
    <t>https://t.prcdn.co/img?cid=9jge&amp;date=20220104&amp;page=1&amp;scale=96</t>
  </si>
  <si>
    <t>http://www.pressreader.com/sweden/aftonbladet-halsa</t>
  </si>
  <si>
    <t>Aftonbladet Hälsa</t>
  </si>
  <si>
    <t>9JGE</t>
  </si>
  <si>
    <t>https://t.prcdn.co/img?cid=3103&amp;date=20240315&amp;page=1&amp;scale=78</t>
  </si>
  <si>
    <t>http://www.pressreader.com/sweden/aftonbladet</t>
  </si>
  <si>
    <t>https://t.prcdn.co/img?cid=36cx&amp;date=20240130&amp;page=1&amp;scale=96</t>
  </si>
  <si>
    <t>http://www.pressreader.com/sweden/70-80-90-tal</t>
  </si>
  <si>
    <t>70, 80, 90-tal</t>
  </si>
  <si>
    <t>36CX</t>
  </si>
  <si>
    <t>https://t.prcdn.co/img?cid=36cu&amp;date=20240125&amp;page=1&amp;scale=96</t>
  </si>
  <si>
    <t>http://www.pressreader.com/sweden/10-min-morgon-yoga</t>
  </si>
  <si>
    <t>10 minuter morgon yoga</t>
  </si>
  <si>
    <t>36CU</t>
  </si>
  <si>
    <t>https://t.prcdn.co/img?cid=34a2&amp;date=20220209&amp;page=1&amp;scale=95</t>
  </si>
  <si>
    <t>http://www.pressreader.com/sweden/premier-league-omstart</t>
  </si>
  <si>
    <t>Premier League Omstart</t>
  </si>
  <si>
    <t>34A2</t>
  </si>
  <si>
    <t>https://t.prcdn.co/img?cid=349v&amp;date=20240309&amp;page=1&amp;scale=78</t>
  </si>
  <si>
    <t>http://www.pressreader.com/sweden/malarodirekt</t>
  </si>
  <si>
    <t>Mitt i Mälarö</t>
  </si>
  <si>
    <t>349V</t>
  </si>
  <si>
    <t>sr</t>
  </si>
  <si>
    <t>https://t.prcdn.co/img?cid=1895&amp;date=20210116&amp;page=1&amp;scale=85</t>
  </si>
  <si>
    <t>http://www.pressreader.com/suriname/times-of-suriname</t>
  </si>
  <si>
    <t>Dutch</t>
  </si>
  <si>
    <t>Suriname</t>
  </si>
  <si>
    <t>lk</t>
  </si>
  <si>
    <t>https://t.prcdn.co/img?cid=9042&amp;date=20200315&amp;page=1&amp;scale=79</t>
  </si>
  <si>
    <t>http://www.pressreader.com/sri-lanka/sunday-times-sri-lanka-hitad-2</t>
  </si>
  <si>
    <t>Hitad 2</t>
  </si>
  <si>
    <t>Sri Lanka</t>
  </si>
  <si>
    <t>https://t.prcdn.co/img?cid=9041&amp;date=20240310&amp;page=1&amp;scale=79</t>
  </si>
  <si>
    <t>http://www.pressreader.com/sri-lanka/sunday-times-sri-lanka-hitad</t>
  </si>
  <si>
    <t>Hitad</t>
  </si>
  <si>
    <t>https://t.prcdn.co/img?cid=4840&amp;date=20240310&amp;page=1&amp;scale=78</t>
  </si>
  <si>
    <t>http://www.pressreader.com/sri-lanka/sunday-lankadeepa-thaksalawa</t>
  </si>
  <si>
    <t>Sinhala</t>
  </si>
  <si>
    <t>Thaksalawa</t>
  </si>
  <si>
    <t>Sunday Lankadeepa</t>
  </si>
  <si>
    <t>https://t.prcdn.co/img?cid=4841&amp;date=20240310&amp;page=1&amp;scale=88</t>
  </si>
  <si>
    <t>http://www.pressreader.com/sri-lanka/sunday-lankadeepa-sedalla</t>
  </si>
  <si>
    <t>Sedalla</t>
  </si>
  <si>
    <t>https://t.prcdn.co/img?cid=4860&amp;date=20210509&amp;page=1&amp;scale=80</t>
  </si>
  <si>
    <t>http://www.pressreader.com/sri-lanka/sunday-lankadeepa-lahipita-3-4860</t>
  </si>
  <si>
    <t>Lahipita 3</t>
  </si>
  <si>
    <t>https://t.prcdn.co/img?cid=4844&amp;date=20211031&amp;page=1&amp;scale=81</t>
  </si>
  <si>
    <t>http://www.pressreader.com/sri-lanka/sunday-lankadeepa-lahipita-2</t>
  </si>
  <si>
    <t>Lahipita 2</t>
  </si>
  <si>
    <t>https://t.prcdn.co/img?cid=4843&amp;date=20220522&amp;page=1&amp;scale=81</t>
  </si>
  <si>
    <t>http://www.pressreader.com/sri-lanka/sunday-lankadeepa-lahipita-1</t>
  </si>
  <si>
    <t>Lahipita 1</t>
  </si>
  <si>
    <t>https://t.prcdn.co/img?cid=4842&amp;date=20240310&amp;page=1&amp;scale=79</t>
  </si>
  <si>
    <t>http://www.pressreader.com/sri-lanka/sunday-lankadeepa-diyatha</t>
  </si>
  <si>
    <t>Diyatha</t>
  </si>
  <si>
    <t>https://t.prcdn.co/img?cid=8621&amp;date=20240310&amp;page=1&amp;scale=80</t>
  </si>
  <si>
    <t>http://www.pressreader.com/sri-lanka/sunday-times-sri-lanka</t>
  </si>
  <si>
    <t>https://t.prcdn.co/img?cid=4837&amp;date=20240310&amp;page=1&amp;scale=79</t>
  </si>
  <si>
    <t>http://www.pressreader.com/sri-lanka/sunday-lankadeepa</t>
  </si>
  <si>
    <t>https://t.prcdn.co/img?cid=8610&amp;date=20240315&amp;page=1&amp;scale=60</t>
  </si>
  <si>
    <t>http://www.pressreader.com/sri-lanka/daily-mirror-sri-lanka</t>
  </si>
  <si>
    <t>https://t.prcdn.co/img?cid=4836&amp;date=20240315&amp;page=1&amp;scale=77</t>
  </si>
  <si>
    <t>http://www.pressreader.com/sri-lanka/daily-lankadeepa</t>
  </si>
  <si>
    <t>Daily Lankadeepa</t>
  </si>
  <si>
    <t>https://t.prcdn.co/img?cid=900y&amp;date=20240101&amp;page=1&amp;scale=103</t>
  </si>
  <si>
    <t>http://www.pressreader.com/sri-lanka/lmd-international</t>
  </si>
  <si>
    <t>LMD (International)</t>
  </si>
  <si>
    <t>Media Services</t>
  </si>
  <si>
    <t>900Y</t>
  </si>
  <si>
    <t>https://t.prcdn.co/img?cid=9xu9&amp;date=20240301&amp;page=1&amp;scale=104</t>
  </si>
  <si>
    <t>http://www.pressreader.com/sri-lanka/lmd</t>
  </si>
  <si>
    <t>LMD</t>
  </si>
  <si>
    <t>9XU9</t>
  </si>
  <si>
    <t>https://t.prcdn.co/img?cid=9efs&amp;date=20231201&amp;page=1&amp;scale=104</t>
  </si>
  <si>
    <t>http://www.pressreader.com/sri-lanka/living-sri-lanka</t>
  </si>
  <si>
    <t>Living (Sri Lanka)</t>
  </si>
  <si>
    <t>9EFS</t>
  </si>
  <si>
    <t>https://t.prcdn.co/img?cid=9xua&amp;date=20190401&amp;page=1&amp;scale=143</t>
  </si>
  <si>
    <t>http://www.pressreader.com/sri-lanka/discover-sri-lanka</t>
  </si>
  <si>
    <t>Discover Sri Lanka</t>
  </si>
  <si>
    <t>9XUA</t>
  </si>
  <si>
    <t>es</t>
  </si>
  <si>
    <t>https://t.prcdn.co/img?cid=2328&amp;date=20240315&amp;page=1&amp;scale=73</t>
  </si>
  <si>
    <t>http://www.pressreader.com/spain/sport-2328</t>
  </si>
  <si>
    <t>Spain</t>
  </si>
  <si>
    <t>https://t.prcdn.co/img?cid=2327&amp;date=20240315&amp;page=1&amp;scale=77</t>
  </si>
  <si>
    <t>http://www.pressreader.com/spain/el-periodico-mediterraneo</t>
  </si>
  <si>
    <t>https://t.prcdn.co/img?cid=2325&amp;date=20240315&amp;page=1&amp;scale=80</t>
  </si>
  <si>
    <t>http://www.pressreader.com/spain/el-periodico-extremadura</t>
  </si>
  <si>
    <t>https://t.prcdn.co/img?cid=2324&amp;date=20240315&amp;page=1&amp;scale=78</t>
  </si>
  <si>
    <t>http://www.pressreader.com/spain/el-periodico-aragon</t>
  </si>
  <si>
    <t>https://t.prcdn.co/img?cid=2337&amp;date=20240315&amp;page=1&amp;scale=78</t>
  </si>
  <si>
    <t>http://www.pressreader.com/spain/el-periodico-de-catalunya-catala</t>
  </si>
  <si>
    <t>Catalan</t>
  </si>
  <si>
    <t>El Periódico - Català</t>
  </si>
  <si>
    <t>https://t.prcdn.co/img?cid=2336&amp;date=20240315&amp;page=1&amp;scale=77</t>
  </si>
  <si>
    <t>http://www.pressreader.com/spain/el-periodico-de-catalunya-castellano</t>
  </si>
  <si>
    <t>El Periódico - Castellano</t>
  </si>
  <si>
    <t>https://t.prcdn.co/img?cid=e357&amp;date=20220625&amp;page=1&amp;scale=73</t>
  </si>
  <si>
    <t>http://www.pressreader.com/spain/diario-la-grada</t>
  </si>
  <si>
    <t>Diario La Grada</t>
  </si>
  <si>
    <t>E357</t>
  </si>
  <si>
    <t>https://t.prcdn.co/img?cid=2326&amp;date=20240315&amp;page=1&amp;scale=81</t>
  </si>
  <si>
    <t>http://www.pressreader.com/spain/cordoba-2326</t>
  </si>
  <si>
    <t>https://t.prcdn.co/img?cid=f660&amp;date=20240315&amp;page=1&amp;scale=74</t>
  </si>
  <si>
    <t>http://www.pressreader.com/spain/diario-de-noticias-spain</t>
  </si>
  <si>
    <t>F660</t>
  </si>
  <si>
    <t>https://t.prcdn.co/img?cid=ebpt&amp;date=20240222&amp;page=1&amp;scale=103</t>
  </si>
  <si>
    <t>http://www.pressreader.com/spain/white-paper-by-spain-english</t>
  </si>
  <si>
    <t>White Paper by (Spain) - English</t>
  </si>
  <si>
    <t>EBPT</t>
  </si>
  <si>
    <t>https://t.prcdn.co/img?cid=9gpz&amp;date=20240222&amp;page=1&amp;scale=104</t>
  </si>
  <si>
    <t>http://www.pressreader.com/spain/white-paper-by-spain</t>
  </si>
  <si>
    <t>9GPZ</t>
  </si>
  <si>
    <t>https://t.prcdn.co/img?cid=2217&amp;date=20240310&amp;page=1&amp;scale=102</t>
  </si>
  <si>
    <t>http://www.pressreader.com/spain/abc-xl-semanal</t>
  </si>
  <si>
    <t>Computers &amp; Technology; Travel &amp; Culture</t>
  </si>
  <si>
    <t>https://t.prcdn.co/img?cid=e088&amp;date=20221210&amp;page=1&amp;scale=92</t>
  </si>
  <si>
    <t>http://www.pressreader.com/spain/abc-mujer-hoy-moda</t>
  </si>
  <si>
    <t>Mujer Hoy Moda</t>
  </si>
  <si>
    <t>E088</t>
  </si>
  <si>
    <t>https://t.prcdn.co/img?cid=2215&amp;date=20240217&amp;page=1&amp;scale=102</t>
  </si>
  <si>
    <t>http://www.pressreader.com/spain/abc-mujer-hoy</t>
  </si>
  <si>
    <t>Mujer Hoy</t>
  </si>
  <si>
    <t>https://t.prcdn.co/img?cid=2026&amp;date=20240315&amp;page=1&amp;scale=82</t>
  </si>
  <si>
    <t>http://www.pressreader.com/spain/abc-toledo-castilla-la-mancha</t>
  </si>
  <si>
    <t>https://t.prcdn.co/img?cid=2193&amp;date=20240315&amp;page=1&amp;scale=82</t>
  </si>
  <si>
    <t>http://www.pressreader.com/spain/abc-sevilla</t>
  </si>
  <si>
    <t>https://t.prcdn.co/img?cid=e643&amp;date=20240315&amp;page=1&amp;scale=83</t>
  </si>
  <si>
    <t>http://www.pressreader.com/spain/abc-nacional</t>
  </si>
  <si>
    <t>E643</t>
  </si>
  <si>
    <t>https://t.prcdn.co/img?cid=2252&amp;date=20240315&amp;page=1&amp;scale=82</t>
  </si>
  <si>
    <t>http://www.pressreader.com/spain/abc-galicia</t>
  </si>
  <si>
    <t>https://t.prcdn.co/img?cid=2192&amp;date=20240315&amp;page=1&amp;scale=82</t>
  </si>
  <si>
    <t>http://www.pressreader.com/spain/abc-cordoba</t>
  </si>
  <si>
    <t>https://t.prcdn.co/img?cid=2250&amp;date=20240315&amp;page=1&amp;scale=82</t>
  </si>
  <si>
    <t>http://www.pressreader.com/spain/abc-castilla-y-leon</t>
  </si>
  <si>
    <t>https://t.prcdn.co/img?cid=2036&amp;date=20240315&amp;page=1&amp;scale=82</t>
  </si>
  <si>
    <t>http://www.pressreader.com/spain/abc-andalucia</t>
  </si>
  <si>
    <t>https://t.prcdn.co/img?cid=2194&amp;date=20240315&amp;page=1&amp;scale=82</t>
  </si>
  <si>
    <t>http://www.pressreader.com/spain/abc-1a-edicion</t>
  </si>
  <si>
    <t>https://t.prcdn.co/img?cid=2019&amp;date=20240315&amp;page=1&amp;scale=82</t>
  </si>
  <si>
    <t>http://www.pressreader.com/spain/abc</t>
  </si>
  <si>
    <t>https://t.prcdn.co/img?cid=ec88&amp;date=20240201&amp;page=1&amp;scale=100</t>
  </si>
  <si>
    <t>http://www.pressreader.com/spain/recambios-y-accesorios</t>
  </si>
  <si>
    <t>Recambios y accesorios</t>
  </si>
  <si>
    <t>Versys Ediciones (Spain)</t>
  </si>
  <si>
    <t>EC88</t>
  </si>
  <si>
    <t>https://t.prcdn.co/img?cid=ec84&amp;date=20240101&amp;page=1&amp;scale=100</t>
  </si>
  <si>
    <t>http://www.pressreader.com/spain/pq</t>
  </si>
  <si>
    <t>PQ</t>
  </si>
  <si>
    <t>EC84</t>
  </si>
  <si>
    <t>https://t.prcdn.co/img?cid=ee72&amp;date=20231201&amp;page=1&amp;scale=102</t>
  </si>
  <si>
    <t>http://www.pressreader.com/spain/posventa-de-automocion</t>
  </si>
  <si>
    <t>PosVenta de Automocion</t>
  </si>
  <si>
    <t>EE72</t>
  </si>
  <si>
    <t>https://t.prcdn.co/img?cid=ec83&amp;date=20240101&amp;page=1&amp;scale=100</t>
  </si>
  <si>
    <t>http://www.pressreader.com/spain/oleo-revista</t>
  </si>
  <si>
    <t>Oleo Revista</t>
  </si>
  <si>
    <t>EC83</t>
  </si>
  <si>
    <t>https://t.prcdn.co/img?cid=ec82&amp;date=20240307&amp;page=1&amp;scale=96</t>
  </si>
  <si>
    <t>http://www.pressreader.com/spain/oleo-boletin</t>
  </si>
  <si>
    <t>Oleo Boletín</t>
  </si>
  <si>
    <t>EC82</t>
  </si>
  <si>
    <t>https://t.prcdn.co/img?cid=ec77&amp;date=20240101&amp;page=1&amp;scale=101</t>
  </si>
  <si>
    <t>http://www.pressreader.com/spain/nueva-ferreteria</t>
  </si>
  <si>
    <t>Nueva Ferretería</t>
  </si>
  <si>
    <t>EC77</t>
  </si>
  <si>
    <t>https://t.prcdn.co/img?cid=ec87&amp;date=20240201&amp;page=1&amp;scale=100</t>
  </si>
  <si>
    <t>http://www.pressreader.com/spain/nuestros-talleres</t>
  </si>
  <si>
    <t>Nuestros Talleres</t>
  </si>
  <si>
    <t>EC87</t>
  </si>
  <si>
    <t>https://t.prcdn.co/img?cid=ec86&amp;date=20240201&amp;page=1&amp;scale=100</t>
  </si>
  <si>
    <t>http://www.pressreader.com/spain/neumaticos-y-mecanica-rapida</t>
  </si>
  <si>
    <t>Neumáticos y Mécanica Rápida</t>
  </si>
  <si>
    <t>EC86</t>
  </si>
  <si>
    <t>https://t.prcdn.co/img?cid=ec81&amp;date=20240301&amp;page=1&amp;scale=101</t>
  </si>
  <si>
    <t>http://www.pressreader.com/spain/metales-metalurgia</t>
  </si>
  <si>
    <t>Metales &amp; Metalurgia</t>
  </si>
  <si>
    <t>EC81</t>
  </si>
  <si>
    <t>https://t.prcdn.co/img?cid=ec90&amp;date=20240301&amp;page=1&amp;scale=100</t>
  </si>
  <si>
    <t>http://www.pressreader.com/spain/logistica-profesional</t>
  </si>
  <si>
    <t>Logística Profesional</t>
  </si>
  <si>
    <t>EC90</t>
  </si>
  <si>
    <t>https://t.prcdn.co/img?cid=ec92&amp;date=20240201&amp;page=1&amp;scale=86</t>
  </si>
  <si>
    <t>http://www.pressreader.com/spain/hosteleria-design-equipment-foodservice-y-beverage</t>
  </si>
  <si>
    <t>Business  &amp; Current Affairs; Food &amp; Drinks</t>
  </si>
  <si>
    <t>Hosteleria, Design, Equipment, Foodservice y Beverage</t>
  </si>
  <si>
    <t>EC92</t>
  </si>
  <si>
    <t>https://t.prcdn.co/img?cid=ec89&amp;date=20240301&amp;page=1&amp;scale=92</t>
  </si>
  <si>
    <t>http://www.pressreader.com/spain/el-dentista-moderno</t>
  </si>
  <si>
    <t>El Dentista Moderno</t>
  </si>
  <si>
    <t>EC89</t>
  </si>
  <si>
    <t>https://t.prcdn.co/img?cid=ec71&amp;date=20240201&amp;page=1&amp;scale=101</t>
  </si>
  <si>
    <t>http://www.pressreader.com/spain/climanoticias</t>
  </si>
  <si>
    <t>ClimaNoticias</t>
  </si>
  <si>
    <t>EC71</t>
  </si>
  <si>
    <t>https://t.prcdn.co/img?cid=ec70&amp;date=20240201&amp;page=1&amp;scale=100</t>
  </si>
  <si>
    <t>http://www.pressreader.com/spain/cic-arquitectura-y-construccion</t>
  </si>
  <si>
    <t>CIC Arquitectura y Construcción</t>
  </si>
  <si>
    <t>EC70</t>
  </si>
  <si>
    <t>https://t.prcdn.co/img?cid=ec85&amp;date=20240201&amp;page=1&amp;scale=100</t>
  </si>
  <si>
    <t>http://www.pressreader.com/spain/chapa-y-pintura</t>
  </si>
  <si>
    <t>Chapa y Pintura</t>
  </si>
  <si>
    <t>EC85</t>
  </si>
  <si>
    <t>https://t.prcdn.co/img?cid=ec74&amp;date=20230901&amp;page=1&amp;scale=101</t>
  </si>
  <si>
    <t>http://www.pressreader.com/spain/beautyprof</t>
  </si>
  <si>
    <t>BeautyProf</t>
  </si>
  <si>
    <t>EC74</t>
  </si>
  <si>
    <t>https://t.prcdn.co/img?cid=ec79&amp;date=20240201&amp;page=1&amp;scale=100</t>
  </si>
  <si>
    <t>http://www.pressreader.com/spain/autorevista</t>
  </si>
  <si>
    <t>AutoRevista</t>
  </si>
  <si>
    <t>EC79</t>
  </si>
  <si>
    <t>https://t.prcdn.co/img?cid=ec68&amp;date=20240101&amp;page=1&amp;scale=101</t>
  </si>
  <si>
    <t>http://www.pressreader.com/spain/automatica-e-instrumentacion</t>
  </si>
  <si>
    <t>Automática e Instrumentación</t>
  </si>
  <si>
    <t>EC68</t>
  </si>
  <si>
    <t>https://t.prcdn.co/img?cid=ec73&amp;date=20240101&amp;page=1&amp;scale=101</t>
  </si>
  <si>
    <t>http://www.pressreader.com/spain/aral</t>
  </si>
  <si>
    <t>ARAL</t>
  </si>
  <si>
    <t>EC73</t>
  </si>
  <si>
    <t>https://t.prcdn.co/img?cid=vg02&amp;date=20221113&amp;page=1&amp;scale=78</t>
  </si>
  <si>
    <t>http://www.pressreader.com/spain/primera-plana-intvg02</t>
  </si>
  <si>
    <t>Primera Plana</t>
  </si>
  <si>
    <t>Marca Sevilla</t>
  </si>
  <si>
    <t>Unidad Editorial International</t>
  </si>
  <si>
    <t>VG02</t>
  </si>
  <si>
    <t>https://t.prcdn.co/img?cid=vg01&amp;date=20221113&amp;page=1&amp;scale=78</t>
  </si>
  <si>
    <t>http://www.pressreader.com/spain/primera-plana-intvg01</t>
  </si>
  <si>
    <t>Marca Pais Vasco</t>
  </si>
  <si>
    <t>VG01</t>
  </si>
  <si>
    <t>https://t.prcdn.co/img?cid=vf99&amp;date=20221113&amp;page=1&amp;scale=78</t>
  </si>
  <si>
    <t>http://www.pressreader.com/spain/primera-plana-intvf99</t>
  </si>
  <si>
    <t>Marca Mallorca</t>
  </si>
  <si>
    <t>VF99</t>
  </si>
  <si>
    <t>https://t.prcdn.co/img?cid=vf97&amp;date=20221113&amp;page=1&amp;scale=78</t>
  </si>
  <si>
    <t>http://www.pressreader.com/spain/primera-plana-intvf97</t>
  </si>
  <si>
    <t>Marca Madrid</t>
  </si>
  <si>
    <t>VF97</t>
  </si>
  <si>
    <t>https://t.prcdn.co/img?cid=vf98&amp;date=20240126&amp;page=1&amp;scale=78</t>
  </si>
  <si>
    <t>http://www.pressreader.com/spain/comunidad-de-madrid-int</t>
  </si>
  <si>
    <t>Comunidad de Madrid</t>
  </si>
  <si>
    <t>VF98</t>
  </si>
  <si>
    <t>https://t.prcdn.co/img?cid=vg91&amp;date=20221113&amp;page=1&amp;scale=78</t>
  </si>
  <si>
    <t>http://www.pressreader.com/spain/primera-plana-intvg91</t>
  </si>
  <si>
    <t>Marca Levante</t>
  </si>
  <si>
    <t>VG91</t>
  </si>
  <si>
    <t>https://t.prcdn.co/img?cid=vf94&amp;date=20221113&amp;page=1&amp;scale=78</t>
  </si>
  <si>
    <t>http://www.pressreader.com/spain/primera-plana-intvf94</t>
  </si>
  <si>
    <t>Marca León</t>
  </si>
  <si>
    <t>VF94</t>
  </si>
  <si>
    <t>https://t.prcdn.co/img?cid=vf92&amp;date=20221113&amp;page=1&amp;scale=78</t>
  </si>
  <si>
    <t>http://www.pressreader.com/spain/primera-plana-intvf92</t>
  </si>
  <si>
    <t>Marca Galicia-Asturias</t>
  </si>
  <si>
    <t>VF92</t>
  </si>
  <si>
    <t>https://t.prcdn.co/img?cid=vf95&amp;date=20221113&amp;page=1&amp;scale=78</t>
  </si>
  <si>
    <t>http://www.pressreader.com/spain/primera-plana-intvf95</t>
  </si>
  <si>
    <t>Marca Catalunya</t>
  </si>
  <si>
    <t>VF95</t>
  </si>
  <si>
    <t>https://t.prcdn.co/img?cid=vf96&amp;date=20221113&amp;page=1&amp;scale=78</t>
  </si>
  <si>
    <t>http://www.pressreader.com/spain/primera-plana-intvf96</t>
  </si>
  <si>
    <t>Marca Canarias</t>
  </si>
  <si>
    <t>VF96</t>
  </si>
  <si>
    <t>https://t.prcdn.co/img?cid=vf93&amp;date=20221113&amp;page=1&amp;scale=78</t>
  </si>
  <si>
    <t>http://www.pressreader.com/spain/primera-plana-intvf93</t>
  </si>
  <si>
    <t>Marca Bilbao</t>
  </si>
  <si>
    <t>VF93</t>
  </si>
  <si>
    <t>https://t.prcdn.co/img?cid=vf91&amp;date=20221113&amp;page=1&amp;scale=78</t>
  </si>
  <si>
    <t>http://www.pressreader.com/spain/primera-plana-intvf91</t>
  </si>
  <si>
    <t>Marca Aragón</t>
  </si>
  <si>
    <t>VF91</t>
  </si>
  <si>
    <t>https://t.prcdn.co/img?cid=vf90&amp;date=20221113&amp;page=1&amp;scale=78</t>
  </si>
  <si>
    <t>http://www.pressreader.com/spain/primera-plana-int</t>
  </si>
  <si>
    <t>Marca Andalucia</t>
  </si>
  <si>
    <t>VF90</t>
  </si>
  <si>
    <t>https://t.prcdn.co/img?cid=vg12&amp;date=20240309&amp;page=1&amp;scale=78</t>
  </si>
  <si>
    <t>http://www.pressreader.com/spain/inversor-intvg12</t>
  </si>
  <si>
    <t>Inversor</t>
  </si>
  <si>
    <t>Expansion Primera ED - Sabado</t>
  </si>
  <si>
    <t>VG12</t>
  </si>
  <si>
    <t>https://t.prcdn.co/img?cid=vg11&amp;date=20231104&amp;page=1&amp;scale=78</t>
  </si>
  <si>
    <t>http://www.pressreader.com/spain/fin-de-semana-intvg11</t>
  </si>
  <si>
    <t>Fin de Semana</t>
  </si>
  <si>
    <t>VG11</t>
  </si>
  <si>
    <t>https://t.prcdn.co/img?cid=vg10&amp;date=20240309&amp;page=1&amp;scale=78</t>
  </si>
  <si>
    <t>http://www.pressreader.com/spain/empleo-intvg10</t>
  </si>
  <si>
    <t>Empleo</t>
  </si>
  <si>
    <t>VG10</t>
  </si>
  <si>
    <t>https://t.prcdn.co/img?cid=vg48&amp;date=20240311&amp;page=1&amp;scale=78</t>
  </si>
  <si>
    <t>http://www.pressreader.com/spain/start-up-intvg48</t>
  </si>
  <si>
    <t>Start up</t>
  </si>
  <si>
    <t>Expansion Primera ED</t>
  </si>
  <si>
    <t>VG48</t>
  </si>
  <si>
    <t>https://t.prcdn.co/img?cid=vg61&amp;date=20240212&amp;page=1&amp;scale=78</t>
  </si>
  <si>
    <t>http://www.pressreader.com/spain/mensual-fondos-intvg61</t>
  </si>
  <si>
    <t>Mensual Fondos</t>
  </si>
  <si>
    <t>VG61</t>
  </si>
  <si>
    <t>https://t.prcdn.co/img?cid=vg60&amp;date=20240306&amp;page=1&amp;scale=78</t>
  </si>
  <si>
    <t>http://www.pressreader.com/spain/mensual-bolsa-intvg60</t>
  </si>
  <si>
    <t>Mensual Bolsa</t>
  </si>
  <si>
    <t>VG60</t>
  </si>
  <si>
    <t>https://t.prcdn.co/img?cid=vg49&amp;date=20240312&amp;page=1&amp;scale=78</t>
  </si>
  <si>
    <t>http://www.pressreader.com/spain/juridico-intvg49</t>
  </si>
  <si>
    <t>Jurídico</t>
  </si>
  <si>
    <t>VG49</t>
  </si>
  <si>
    <t>https://t.prcdn.co/img?cid=vg59&amp;date=20240313&amp;page=1&amp;scale=78</t>
  </si>
  <si>
    <t>http://www.pressreader.com/spain/fiscal-intvg59</t>
  </si>
  <si>
    <t>Fiscal</t>
  </si>
  <si>
    <t>VG59</t>
  </si>
  <si>
    <t>https://t.prcdn.co/img?cid=vg57&amp;date=20240314&amp;page=1&amp;scale=78</t>
  </si>
  <si>
    <t>http://www.pressreader.com/spain/economia-digital-intvg57</t>
  </si>
  <si>
    <t>Economía Digital</t>
  </si>
  <si>
    <t>VG57</t>
  </si>
  <si>
    <t>https://t.prcdn.co/img?cid=vg58&amp;date=20240315&amp;page=1&amp;scale=78</t>
  </si>
  <si>
    <t>http://www.pressreader.com/spain/casas-y-estilo-intvg58</t>
  </si>
  <si>
    <t>Casas y Estilo</t>
  </si>
  <si>
    <t>VG58</t>
  </si>
  <si>
    <t>https://t.prcdn.co/img?cid=vg37&amp;date=20240309&amp;page=1&amp;scale=78</t>
  </si>
  <si>
    <t>http://www.pressreader.com/spain/inversor-intvg37</t>
  </si>
  <si>
    <t>Expansión Pais Vasco - Sabado</t>
  </si>
  <si>
    <t>VG37</t>
  </si>
  <si>
    <t>https://t.prcdn.co/img?cid=vg36&amp;date=20231104&amp;page=1&amp;scale=78</t>
  </si>
  <si>
    <t>http://www.pressreader.com/spain/fin-de-semana-intvg36</t>
  </si>
  <si>
    <t>VG36</t>
  </si>
  <si>
    <t>https://t.prcdn.co/img?cid=vg35&amp;date=20240309&amp;page=1&amp;scale=78</t>
  </si>
  <si>
    <t>http://www.pressreader.com/spain/empleo-intvg35</t>
  </si>
  <si>
    <t>VG35</t>
  </si>
  <si>
    <t>https://t.prcdn.co/img?cid=vg46&amp;date=20240311&amp;page=1&amp;scale=78</t>
  </si>
  <si>
    <t>http://www.pressreader.com/spain/start-up-intvg46</t>
  </si>
  <si>
    <t>Expansión Pais Vasco</t>
  </si>
  <si>
    <t>VG46</t>
  </si>
  <si>
    <t>https://t.prcdn.co/img?cid=vg86&amp;date=20240212&amp;page=1&amp;scale=78</t>
  </si>
  <si>
    <t>http://www.pressreader.com/spain/mensual-fondos-intvg86</t>
  </si>
  <si>
    <t>VG86</t>
  </si>
  <si>
    <t>https://t.prcdn.co/img?cid=vg85&amp;date=20240306&amp;page=1&amp;scale=78</t>
  </si>
  <si>
    <t>http://www.pressreader.com/spain/mensual-bolsa-intvg85</t>
  </si>
  <si>
    <t>VG85</t>
  </si>
  <si>
    <t>https://t.prcdn.co/img?cid=vg47&amp;date=20240312&amp;page=1&amp;scale=78</t>
  </si>
  <si>
    <t>http://www.pressreader.com/spain/juridico-intvg47</t>
  </si>
  <si>
    <t>VG47</t>
  </si>
  <si>
    <t>https://t.prcdn.co/img?cid=vg84&amp;date=20240313&amp;page=1&amp;scale=78</t>
  </si>
  <si>
    <t>http://www.pressreader.com/spain/fiscal-intvg84</t>
  </si>
  <si>
    <t>VG84</t>
  </si>
  <si>
    <t>https://t.prcdn.co/img?cid=vg82&amp;date=20240314&amp;page=1&amp;scale=78</t>
  </si>
  <si>
    <t>http://www.pressreader.com/spain/economia-digital-intvg82</t>
  </si>
  <si>
    <t>VG82</t>
  </si>
  <si>
    <t>https://t.prcdn.co/img?cid=vg83&amp;date=20240315&amp;page=1&amp;scale=78</t>
  </si>
  <si>
    <t>http://www.pressreader.com/spain/casas-y-estilo-intvg83</t>
  </si>
  <si>
    <t>VG83</t>
  </si>
  <si>
    <t>https://t.prcdn.co/img?cid=vg07&amp;date=20240309&amp;page=1&amp;scale=78</t>
  </si>
  <si>
    <t>http://www.pressreader.com/spain/inversor-int</t>
  </si>
  <si>
    <t>Expansión Nacional - Sabado</t>
  </si>
  <si>
    <t>VG07</t>
  </si>
  <si>
    <t>https://t.prcdn.co/img?cid=vg06&amp;date=20231028&amp;page=1&amp;scale=78</t>
  </si>
  <si>
    <t>http://www.pressreader.com/spain/fin-de-semana-int</t>
  </si>
  <si>
    <t>VG06</t>
  </si>
  <si>
    <t>https://t.prcdn.co/img?cid=vg05&amp;date=20240309&amp;page=1&amp;scale=78</t>
  </si>
  <si>
    <t>http://www.pressreader.com/spain/empleo-int</t>
  </si>
  <si>
    <t>VG05</t>
  </si>
  <si>
    <t>https://t.prcdn.co/img?cid=vg50&amp;date=20240311&amp;page=1&amp;scale=78</t>
  </si>
  <si>
    <t>http://www.pressreader.com/spain/start-up-intvg50</t>
  </si>
  <si>
    <t>Expansión Nacional</t>
  </si>
  <si>
    <t>VG50</t>
  </si>
  <si>
    <t>https://t.prcdn.co/img?cid=vg56&amp;date=20240212&amp;page=1&amp;scale=78</t>
  </si>
  <si>
    <t>http://www.pressreader.com/spain/mensual-fondos-int</t>
  </si>
  <si>
    <t>VG56</t>
  </si>
  <si>
    <t>https://t.prcdn.co/img?cid=vg55&amp;date=20240306&amp;page=1&amp;scale=78</t>
  </si>
  <si>
    <t>http://www.pressreader.com/spain/mensual-bolsa-int</t>
  </si>
  <si>
    <t>VG55</t>
  </si>
  <si>
    <t>https://t.prcdn.co/img?cid=vg51&amp;date=20240312&amp;page=1&amp;scale=78</t>
  </si>
  <si>
    <t>http://www.pressreader.com/spain/juridico-intvg51</t>
  </si>
  <si>
    <t>VG51</t>
  </si>
  <si>
    <t>https://t.prcdn.co/img?cid=vg54&amp;date=20240313&amp;page=1&amp;scale=78</t>
  </si>
  <si>
    <t>http://www.pressreader.com/spain/fiscal-int</t>
  </si>
  <si>
    <t>VG54</t>
  </si>
  <si>
    <t>https://t.prcdn.co/img?cid=vg52&amp;date=20240314&amp;page=1&amp;scale=78</t>
  </si>
  <si>
    <t>http://www.pressreader.com/spain/economia-digital-int</t>
  </si>
  <si>
    <t>VG52</t>
  </si>
  <si>
    <t>https://t.prcdn.co/img?cid=vg53&amp;date=20240315&amp;page=1&amp;scale=78</t>
  </si>
  <si>
    <t>http://www.pressreader.com/spain/casas-y-estilo-int</t>
  </si>
  <si>
    <t>VG53</t>
  </si>
  <si>
    <t>https://t.prcdn.co/img?cid=vg32&amp;date=20240309&amp;page=1&amp;scale=78</t>
  </si>
  <si>
    <t>http://www.pressreader.com/spain/inversor-intvg32</t>
  </si>
  <si>
    <t>Expansión Galicia - Sabado</t>
  </si>
  <si>
    <t>VG32</t>
  </si>
  <si>
    <t>https://t.prcdn.co/img?cid=vg31&amp;date=20231028&amp;page=1&amp;scale=78</t>
  </si>
  <si>
    <t>http://www.pressreader.com/spain/fin-de-semana-intvg31</t>
  </si>
  <si>
    <t>VG31</t>
  </si>
  <si>
    <t>https://t.prcdn.co/img?cid=vg30&amp;date=20240309&amp;page=1&amp;scale=78</t>
  </si>
  <si>
    <t>http://www.pressreader.com/spain/empleo-intvg30</t>
  </si>
  <si>
    <t>VG30</t>
  </si>
  <si>
    <t>https://t.prcdn.co/img?cid=vg44&amp;date=20240311&amp;page=1&amp;scale=78</t>
  </si>
  <si>
    <t>http://www.pressreader.com/spain/start-up-intvg44</t>
  </si>
  <si>
    <t>Expansión Galicia</t>
  </si>
  <si>
    <t>VG44</t>
  </si>
  <si>
    <t>https://t.prcdn.co/img?cid=vg81&amp;date=20240212&amp;page=1&amp;scale=78</t>
  </si>
  <si>
    <t>http://www.pressreader.com/spain/mensual-fondos-intvg81</t>
  </si>
  <si>
    <t>VG81</t>
  </si>
  <si>
    <t>https://t.prcdn.co/img?cid=vg80&amp;date=20240306&amp;page=1&amp;scale=78</t>
  </si>
  <si>
    <t>http://www.pressreader.com/spain/mensual-bolsa-intvg80</t>
  </si>
  <si>
    <t>VG80</t>
  </si>
  <si>
    <t>https://t.prcdn.co/img?cid=vg45&amp;date=20240312&amp;page=1&amp;scale=78</t>
  </si>
  <si>
    <t>http://www.pressreader.com/spain/juridico-intVG45</t>
  </si>
  <si>
    <t>VG45</t>
  </si>
  <si>
    <t>https://t.prcdn.co/img?cid=vg79&amp;date=20240313&amp;page=1&amp;scale=78</t>
  </si>
  <si>
    <t>http://www.pressreader.com/spain/fiscal-intvg79</t>
  </si>
  <si>
    <t>VG79</t>
  </si>
  <si>
    <t>https://t.prcdn.co/img?cid=vg77&amp;date=20240314&amp;page=1&amp;scale=78</t>
  </si>
  <si>
    <t>http://www.pressreader.com/spain/economia-digital-intvg77</t>
  </si>
  <si>
    <t>VG77</t>
  </si>
  <si>
    <t>https://t.prcdn.co/img?cid=vg78&amp;date=20240315&amp;page=1&amp;scale=78</t>
  </si>
  <si>
    <t>http://www.pressreader.com/spain/casas-y-estilo-intvg78</t>
  </si>
  <si>
    <t>VG78</t>
  </si>
  <si>
    <t>https://t.prcdn.co/img?cid=vg27&amp;date=20240309&amp;page=1&amp;scale=78</t>
  </si>
  <si>
    <t>http://www.pressreader.com/spain/inversor-intvg27</t>
  </si>
  <si>
    <t>Expansión Catalunya - Sabado</t>
  </si>
  <si>
    <t>VG27</t>
  </si>
  <si>
    <t>https://t.prcdn.co/img?cid=vg26&amp;date=20231104&amp;page=1&amp;scale=78</t>
  </si>
  <si>
    <t>http://www.pressreader.com/spain/fin-de-semana-intvg26</t>
  </si>
  <si>
    <t>VG26</t>
  </si>
  <si>
    <t>https://t.prcdn.co/img?cid=vg25&amp;date=20240309&amp;page=1&amp;scale=78</t>
  </si>
  <si>
    <t>http://www.pressreader.com/spain/empleo-intvg25</t>
  </si>
  <si>
    <t>VG25</t>
  </si>
  <si>
    <t>https://t.prcdn.co/img?cid=vg42&amp;date=20240311&amp;page=1&amp;scale=78</t>
  </si>
  <si>
    <t>http://www.pressreader.com/spain/start-up-intvg42</t>
  </si>
  <si>
    <t>Expansión Catalunya</t>
  </si>
  <si>
    <t>VG42</t>
  </si>
  <si>
    <t>https://t.prcdn.co/img?cid=vg76&amp;date=20240212&amp;page=1&amp;scale=78</t>
  </si>
  <si>
    <t>http://www.pressreader.com/spain/mensual-fondos-intvg76</t>
  </si>
  <si>
    <t>VG76</t>
  </si>
  <si>
    <t>https://t.prcdn.co/img?cid=vg75&amp;date=20240306&amp;page=1&amp;scale=78</t>
  </si>
  <si>
    <t>http://www.pressreader.com/spain/mensual-bolsa-intvg75</t>
  </si>
  <si>
    <t>VG75</t>
  </si>
  <si>
    <t>https://t.prcdn.co/img?cid=vg43&amp;date=20240312&amp;page=1&amp;scale=78</t>
  </si>
  <si>
    <t>http://www.pressreader.com/spain/juridico-intvg43</t>
  </si>
  <si>
    <t>VG43</t>
  </si>
  <si>
    <t>https://t.prcdn.co/img?cid=vg74&amp;date=20240313&amp;page=1&amp;scale=78</t>
  </si>
  <si>
    <t>http://www.pressreader.com/spain/fiscal-intvg74</t>
  </si>
  <si>
    <t>VG74</t>
  </si>
  <si>
    <t>https://t.prcdn.co/img?cid=vg72&amp;date=20240314&amp;page=1&amp;scale=78</t>
  </si>
  <si>
    <t>http://www.pressreader.com/spain/economia-digital-intvg72</t>
  </si>
  <si>
    <t>VG72</t>
  </si>
  <si>
    <t>https://t.prcdn.co/img?cid=vg73&amp;date=20240315&amp;page=1&amp;scale=78</t>
  </si>
  <si>
    <t>http://www.pressreader.com/spain/casas-y-estilo-intvg73</t>
  </si>
  <si>
    <t>VG73</t>
  </si>
  <si>
    <t>https://t.prcdn.co/img?cid=vg22&amp;date=20230211&amp;page=1&amp;scale=78</t>
  </si>
  <si>
    <t>http://www.pressreader.com/spain/inversor-intvg22</t>
  </si>
  <si>
    <t>Expansión C. Valenciana - Sabado</t>
  </si>
  <si>
    <t>VG22</t>
  </si>
  <si>
    <t>https://t.prcdn.co/img?cid=vg21&amp;date=20230211&amp;page=1&amp;scale=78</t>
  </si>
  <si>
    <t>http://www.pressreader.com/spain/fin-de-semana-intVg21</t>
  </si>
  <si>
    <t>VG21</t>
  </si>
  <si>
    <t>https://t.prcdn.co/img?cid=vg20&amp;date=20230211&amp;page=1&amp;scale=78</t>
  </si>
  <si>
    <t>http://www.pressreader.com/spain/empleo-intvg20</t>
  </si>
  <si>
    <t>VG20</t>
  </si>
  <si>
    <t>https://t.prcdn.co/img?cid=vg40&amp;date=20240311&amp;page=1&amp;scale=78</t>
  </si>
  <si>
    <t>http://www.pressreader.com/spain/start-up-intvg40</t>
  </si>
  <si>
    <t>Expansión C. Valenciana</t>
  </si>
  <si>
    <t>VG40</t>
  </si>
  <si>
    <t>https://t.prcdn.co/img?cid=vg71&amp;date=20240212&amp;page=1&amp;scale=78</t>
  </si>
  <si>
    <t>http://www.pressreader.com/spain/mensual-fondos-intvg71</t>
  </si>
  <si>
    <t>VG71</t>
  </si>
  <si>
    <t>https://t.prcdn.co/img?cid=vg70&amp;date=20240306&amp;page=1&amp;scale=78</t>
  </si>
  <si>
    <t>http://www.pressreader.com/spain/mensual-bolsa-intvg70</t>
  </si>
  <si>
    <t>VG70</t>
  </si>
  <si>
    <t>https://t.prcdn.co/img?cid=vg41&amp;date=20240312&amp;page=1&amp;scale=78</t>
  </si>
  <si>
    <t>http://www.pressreader.com/spain/juridico-intvg41</t>
  </si>
  <si>
    <t>VG41</t>
  </si>
  <si>
    <t>https://t.prcdn.co/img?cid=vg69&amp;date=20240313&amp;page=1&amp;scale=78</t>
  </si>
  <si>
    <t>http://www.pressreader.com/spain/fiscal-intvg69</t>
  </si>
  <si>
    <t>VG69</t>
  </si>
  <si>
    <t>https://t.prcdn.co/img?cid=vg67&amp;date=20240314&amp;page=1&amp;scale=78</t>
  </si>
  <si>
    <t>http://www.pressreader.com/spain/economia-digital-intvg67</t>
  </si>
  <si>
    <t>VG67</t>
  </si>
  <si>
    <t>https://t.prcdn.co/img?cid=vg68&amp;date=20240315&amp;page=1&amp;scale=78</t>
  </si>
  <si>
    <t>http://www.pressreader.com/spain/casas-y-estilo-intvg68</t>
  </si>
  <si>
    <t>VG68</t>
  </si>
  <si>
    <t>https://t.prcdn.co/img?cid=vg17&amp;date=20240309&amp;page=1&amp;scale=78</t>
  </si>
  <si>
    <t>http://www.pressreader.com/spain/inversor-intvg17</t>
  </si>
  <si>
    <t>Expansión Andalucia - Sabado</t>
  </si>
  <si>
    <t>VG17</t>
  </si>
  <si>
    <t>https://t.prcdn.co/img?cid=vg16&amp;date=20231104&amp;page=1&amp;scale=78</t>
  </si>
  <si>
    <t>http://www.pressreader.com/spain/fin-de-semana-intvg16</t>
  </si>
  <si>
    <t>VG16</t>
  </si>
  <si>
    <t>https://t.prcdn.co/img?cid=vg15&amp;date=20240309&amp;page=1&amp;scale=78</t>
  </si>
  <si>
    <t>http://www.pressreader.com/spain/empleo-intvg15</t>
  </si>
  <si>
    <t>VG15</t>
  </si>
  <si>
    <t>https://t.prcdn.co/img?cid=vg38&amp;date=20240311&amp;page=1&amp;scale=78</t>
  </si>
  <si>
    <t>http://www.pressreader.com/spain/start-up-int</t>
  </si>
  <si>
    <t>Expansión Andalucia</t>
  </si>
  <si>
    <t>VG38</t>
  </si>
  <si>
    <t>https://t.prcdn.co/img?cid=vg66&amp;date=20240212&amp;page=1&amp;scale=78</t>
  </si>
  <si>
    <t>http://www.pressreader.com/spain/mensual-fondos-intvg66</t>
  </si>
  <si>
    <t>VG66</t>
  </si>
  <si>
    <t>https://t.prcdn.co/img?cid=vg65&amp;date=20240306&amp;page=1&amp;scale=78</t>
  </si>
  <si>
    <t>http://www.pressreader.com/spain/mensual-bolsa-intvg65</t>
  </si>
  <si>
    <t>VG65</t>
  </si>
  <si>
    <t>https://t.prcdn.co/img?cid=vg39&amp;date=20240312&amp;page=1&amp;scale=78</t>
  </si>
  <si>
    <t>http://www.pressreader.com/spain/juridico-int</t>
  </si>
  <si>
    <t>VG39</t>
  </si>
  <si>
    <t>https://t.prcdn.co/img?cid=vg64&amp;date=20240313&amp;page=1&amp;scale=78</t>
  </si>
  <si>
    <t>http://www.pressreader.com/spain/fiscal-intvg64</t>
  </si>
  <si>
    <t>VG64</t>
  </si>
  <si>
    <t>https://t.prcdn.co/img?cid=vg62&amp;date=20240314&amp;page=1&amp;scale=78</t>
  </si>
  <si>
    <t>http://www.pressreader.com/spain/economia-digital-intvg62</t>
  </si>
  <si>
    <t>VG62</t>
  </si>
  <si>
    <t>https://t.prcdn.co/img?cid=vg63&amp;date=20240315&amp;page=1&amp;scale=78</t>
  </si>
  <si>
    <t>http://www.pressreader.com/spain/casas-y-estilo-intvg63</t>
  </si>
  <si>
    <t>VG63</t>
  </si>
  <si>
    <t>https://t.prcdn.co/img?cid=vf56&amp;date=20240309&amp;page=1&amp;scale=77</t>
  </si>
  <si>
    <t>http://www.pressreader.com/spain/la-otra-cronica-int</t>
  </si>
  <si>
    <t>La Otra Crónica</t>
  </si>
  <si>
    <t>El Mundo Primera Edición - Weekend</t>
  </si>
  <si>
    <t>VF56</t>
  </si>
  <si>
    <t>https://t.prcdn.co/img?cid=vf55&amp;date=20240310&amp;page=1&amp;scale=78</t>
  </si>
  <si>
    <t>http://www.pressreader.com/spain/actualidad-economica-int</t>
  </si>
  <si>
    <t>Actualidad Economica</t>
  </si>
  <si>
    <t>VF55</t>
  </si>
  <si>
    <t>https://t.prcdn.co/img?cid=vf53&amp;date=20240229&amp;page=1&amp;scale=78</t>
  </si>
  <si>
    <t>http://www.pressreader.com/spain/motor-int</t>
  </si>
  <si>
    <t>Motor</t>
  </si>
  <si>
    <t>El Mundo Primera Edición</t>
  </si>
  <si>
    <t>VF53</t>
  </si>
  <si>
    <t>https://t.prcdn.co/img?cid=vf52&amp;date=20240315&amp;page=1&amp;scale=78</t>
  </si>
  <si>
    <t>http://www.pressreader.com/spain/la-lectura-int</t>
  </si>
  <si>
    <t>La Lectura</t>
  </si>
  <si>
    <t>VF52</t>
  </si>
  <si>
    <t>https://t.prcdn.co/img?cid=vf74&amp;date=20240309&amp;page=1&amp;scale=78</t>
  </si>
  <si>
    <t>http://www.pressreader.com/spain/la-otra-cronica-intvf74</t>
  </si>
  <si>
    <t>La Otra Cronica</t>
  </si>
  <si>
    <t>El Mundo Nacional - Weekend</t>
  </si>
  <si>
    <t>VF74</t>
  </si>
  <si>
    <t>https://t.prcdn.co/img?cid=vf73&amp;date=20240310&amp;page=1&amp;scale=78</t>
  </si>
  <si>
    <t>http://www.pressreader.com/spain/actualidad-economica-intvf73</t>
  </si>
  <si>
    <t>VF73</t>
  </si>
  <si>
    <t>https://t.prcdn.co/img?cid=vf71&amp;date=20240229&amp;page=1&amp;scale=78</t>
  </si>
  <si>
    <t>http://www.pressreader.com/spain/motor-intvf71</t>
  </si>
  <si>
    <t>El Mundo Nacional</t>
  </si>
  <si>
    <t>VF71</t>
  </si>
  <si>
    <t>https://t.prcdn.co/img?cid=vf70&amp;date=20240315&amp;page=1&amp;scale=77</t>
  </si>
  <si>
    <t>http://www.pressreader.com/spain/la-lectura-intvf70</t>
  </si>
  <si>
    <t>VF70</t>
  </si>
  <si>
    <t>https://t.prcdn.co/img?cid=vf68&amp;date=20240309&amp;page=1&amp;scale=78</t>
  </si>
  <si>
    <t>http://www.pressreader.com/spain/la-otra-cronica-intvf68</t>
  </si>
  <si>
    <t>El Mundo Madrid - Weekend</t>
  </si>
  <si>
    <t>VF68</t>
  </si>
  <si>
    <t>https://t.prcdn.co/img?cid=vf67&amp;date=20240310&amp;page=1&amp;scale=78</t>
  </si>
  <si>
    <t>http://www.pressreader.com/spain/actualidad-economica-intvf67</t>
  </si>
  <si>
    <t>VF67</t>
  </si>
  <si>
    <t>https://t.prcdn.co/img?cid=vf65&amp;date=20240229&amp;page=1&amp;scale=78</t>
  </si>
  <si>
    <t>http://www.pressreader.com/spain/motor-intvf65</t>
  </si>
  <si>
    <t>El Mundo Madrid</t>
  </si>
  <si>
    <t>VF65</t>
  </si>
  <si>
    <t>https://t.prcdn.co/img?cid=vf64&amp;date=20240315&amp;page=1&amp;scale=77</t>
  </si>
  <si>
    <t>http://www.pressreader.com/spain/la-lectura-intvf64</t>
  </si>
  <si>
    <t>VF64</t>
  </si>
  <si>
    <t>https://t.prcdn.co/img?cid=vf59&amp;date=20240125&amp;page=1&amp;scale=78</t>
  </si>
  <si>
    <t>http://www.pressreader.com/spain/motor-intvf59</t>
  </si>
  <si>
    <t>El Mundo Andalucia</t>
  </si>
  <si>
    <t>VF59</t>
  </si>
  <si>
    <t>https://t.prcdn.co/img?cid=vf58&amp;date=20240112&amp;page=1&amp;scale=105</t>
  </si>
  <si>
    <t>http://www.pressreader.com/spain/la-lectura-intvf58</t>
  </si>
  <si>
    <t>VF58</t>
  </si>
  <si>
    <t>https://t.prcdn.co/img?cid=vg92&amp;date=20240220&amp;page=1&amp;scale=95</t>
  </si>
  <si>
    <t>http://www.pressreader.com/spain/telva-int</t>
  </si>
  <si>
    <t>Telva</t>
  </si>
  <si>
    <t>VG92</t>
  </si>
  <si>
    <t>https://t.prcdn.co/img?cid=vf85&amp;date=20240315&amp;page=1&amp;scale=78</t>
  </si>
  <si>
    <t>http://www.pressreader.com/spain/marca-sevilla-int</t>
  </si>
  <si>
    <t>VF85</t>
  </si>
  <si>
    <t>https://t.prcdn.co/img?cid=vf84&amp;date=20240315&amp;page=1&amp;scale=78</t>
  </si>
  <si>
    <t>http://www.pressreader.com/spain/marca-pais-vasco-int</t>
  </si>
  <si>
    <t>VF84</t>
  </si>
  <si>
    <t>https://t.prcdn.co/img?cid=vf83&amp;date=20240315&amp;page=1&amp;scale=78</t>
  </si>
  <si>
    <t>http://www.pressreader.com/spain/marca-mallorca-int</t>
  </si>
  <si>
    <t>VF83</t>
  </si>
  <si>
    <t>https://t.prcdn.co/img?cid=vf82&amp;date=20240315&amp;page=1&amp;scale=78</t>
  </si>
  <si>
    <t>http://www.pressreader.com/spain/marca-madrid-int</t>
  </si>
  <si>
    <t>VF82</t>
  </si>
  <si>
    <t>https://t.prcdn.co/img?cid=vg90&amp;date=20240315&amp;page=1&amp;scale=78</t>
  </si>
  <si>
    <t>http://www.pressreader.com/spain/marca-levante-int</t>
  </si>
  <si>
    <t>VG90</t>
  </si>
  <si>
    <t>https://t.prcdn.co/img?cid=vf79&amp;date=20240315&amp;page=1&amp;scale=78</t>
  </si>
  <si>
    <t>http://www.pressreader.com/spain/marca-leon-int</t>
  </si>
  <si>
    <t>VF79</t>
  </si>
  <si>
    <t>https://t.prcdn.co/img?cid=vf77&amp;date=20240315&amp;page=1&amp;scale=78</t>
  </si>
  <si>
    <t>http://www.pressreader.com/spain/marca-galicia-asturias-int</t>
  </si>
  <si>
    <t>VF77</t>
  </si>
  <si>
    <t>https://t.prcdn.co/img?cid=vf80&amp;date=20240315&amp;page=1&amp;scale=78</t>
  </si>
  <si>
    <t>http://www.pressreader.com/spain/marca-catalunya-int</t>
  </si>
  <si>
    <t>VF80</t>
  </si>
  <si>
    <t>https://t.prcdn.co/img?cid=vf81&amp;date=20240315&amp;page=1&amp;scale=78</t>
  </si>
  <si>
    <t>http://www.pressreader.com/spain/marca-canarias-int</t>
  </si>
  <si>
    <t>VF81</t>
  </si>
  <si>
    <t>https://t.prcdn.co/img?cid=vf78&amp;date=20240315&amp;page=1&amp;scale=78</t>
  </si>
  <si>
    <t>http://www.pressreader.com/spain/marca-bilbao-int</t>
  </si>
  <si>
    <t>VF78</t>
  </si>
  <si>
    <t>https://t.prcdn.co/img?cid=vf76&amp;date=20240315&amp;page=1&amp;scale=78</t>
  </si>
  <si>
    <t>http://www.pressreader.com/spain/marca-aragon-int</t>
  </si>
  <si>
    <t>VF76</t>
  </si>
  <si>
    <t>https://t.prcdn.co/img?cid=vf75&amp;date=20240315&amp;page=1&amp;scale=78</t>
  </si>
  <si>
    <t>http://www.pressreader.com/spain/marca-andalucia-int</t>
  </si>
  <si>
    <t>VF75</t>
  </si>
  <si>
    <t>https://t.prcdn.co/img?cid=vg09&amp;date=20240309&amp;page=1&amp;scale=78</t>
  </si>
  <si>
    <t>http://www.pressreader.com/spain/expansion-primera-ed-sabado-int</t>
  </si>
  <si>
    <t>VG09</t>
  </si>
  <si>
    <t>https://t.prcdn.co/img?cid=vg08&amp;date=20240315&amp;page=1&amp;scale=78</t>
  </si>
  <si>
    <t>http://www.pressreader.com/spain/expansion-primera-ed-int</t>
  </si>
  <si>
    <t>VG08</t>
  </si>
  <si>
    <t>https://t.prcdn.co/img?cid=vg34&amp;date=20240309&amp;page=1&amp;scale=78</t>
  </si>
  <si>
    <t>http://www.pressreader.com/spain/expansion-pais-vasco-sabado-int</t>
  </si>
  <si>
    <t>VG34</t>
  </si>
  <si>
    <t>https://t.prcdn.co/img?cid=vg33&amp;date=20240315&amp;page=1&amp;scale=78</t>
  </si>
  <si>
    <t>http://www.pressreader.com/spain/expansion-pais-vasco-int</t>
  </si>
  <si>
    <t>VG33</t>
  </si>
  <si>
    <t>https://t.prcdn.co/img?cid=vg04&amp;date=20240309&amp;page=1&amp;scale=78</t>
  </si>
  <si>
    <t>http://www.pressreader.com/spain/expansion-nacional-sabado-int</t>
  </si>
  <si>
    <t>VG04</t>
  </si>
  <si>
    <t>https://t.prcdn.co/img?cid=vg03&amp;date=20240315&amp;page=1&amp;scale=78</t>
  </si>
  <si>
    <t>http://www.pressreader.com/spain/expansion-nacional-int</t>
  </si>
  <si>
    <t>VG03</t>
  </si>
  <si>
    <t>https://t.prcdn.co/img?cid=vg29&amp;date=20240309&amp;page=1&amp;scale=78</t>
  </si>
  <si>
    <t>http://www.pressreader.com/spain/expansion-galicia-sabado-int</t>
  </si>
  <si>
    <t>VG29</t>
  </si>
  <si>
    <t>https://t.prcdn.co/img?cid=vg28&amp;date=20240315&amp;page=1&amp;scale=78</t>
  </si>
  <si>
    <t>http://www.pressreader.com/spain/expansion-galicia-int</t>
  </si>
  <si>
    <t>VG28</t>
  </si>
  <si>
    <t>https://t.prcdn.co/img?cid=vg24&amp;date=20230128&amp;page=1&amp;scale=78</t>
  </si>
  <si>
    <t>http://www.pressreader.com/spain/expansion-catalunya-sabado-int</t>
  </si>
  <si>
    <t>VG24</t>
  </si>
  <si>
    <t>https://t.prcdn.co/img?cid=vg23&amp;date=20240315&amp;page=1&amp;scale=78</t>
  </si>
  <si>
    <t>http://www.pressreader.com/spain/expansion-catalunya-int</t>
  </si>
  <si>
    <t>VG23</t>
  </si>
  <si>
    <t>https://t.prcdn.co/img?cid=vg19&amp;date=20230211&amp;page=1&amp;scale=78</t>
  </si>
  <si>
    <t>http://www.pressreader.com/spain/expansion-c-valenciana-sabado-int</t>
  </si>
  <si>
    <t>VG19</t>
  </si>
  <si>
    <t>https://t.prcdn.co/img?cid=vg18&amp;date=20240315&amp;page=1&amp;scale=78</t>
  </si>
  <si>
    <t>http://www.pressreader.com/spain/expansion-c-valenciana-int</t>
  </si>
  <si>
    <t>VG18</t>
  </si>
  <si>
    <t>https://t.prcdn.co/img?cid=vg14&amp;date=20240309&amp;page=1&amp;scale=78</t>
  </si>
  <si>
    <t>http://www.pressreader.com/spain/expansion-andalucia-sabado-int</t>
  </si>
  <si>
    <t>VG14</t>
  </si>
  <si>
    <t>https://t.prcdn.co/img?cid=vg13&amp;date=20240315&amp;page=1&amp;scale=78</t>
  </si>
  <si>
    <t>http://www.pressreader.com/spain/expansion-andalucia-int</t>
  </si>
  <si>
    <t>VG13</t>
  </si>
  <si>
    <t>https://t.prcdn.co/img?cid=vf54&amp;date=20240310&amp;page=1&amp;scale=78</t>
  </si>
  <si>
    <t>http://www.pressreader.com/spain/el-mundo-primera-edicion-weekend-int</t>
  </si>
  <si>
    <t>VF54</t>
  </si>
  <si>
    <t>https://t.prcdn.co/img?cid=vf51&amp;date=20240315&amp;page=1&amp;scale=78</t>
  </si>
  <si>
    <t>http://www.pressreader.com/spain/el-mundo-primera-edicion-int</t>
  </si>
  <si>
    <t>VF51</t>
  </si>
  <si>
    <t>https://t.prcdn.co/img?cid=vf72&amp;date=20240310&amp;page=1&amp;scale=78</t>
  </si>
  <si>
    <t>http://www.pressreader.com/spain/el-mundo-nacional-weekend-int</t>
  </si>
  <si>
    <t>VF72</t>
  </si>
  <si>
    <t>https://t.prcdn.co/img?cid=vf69&amp;date=20240315&amp;page=1&amp;scale=78</t>
  </si>
  <si>
    <t>http://www.pressreader.com/spain/el-mundo-nacional-int</t>
  </si>
  <si>
    <t>VF69</t>
  </si>
  <si>
    <t>https://t.prcdn.co/img?cid=vf66&amp;date=20240310&amp;page=1&amp;scale=78</t>
  </si>
  <si>
    <t>http://www.pressreader.com/spain/el-mundo-madrid-weekend-int</t>
  </si>
  <si>
    <t>VF66</t>
  </si>
  <si>
    <t>https://t.prcdn.co/img?cid=vf63&amp;date=20240315&amp;page=1&amp;scale=78</t>
  </si>
  <si>
    <t>http://www.pressreader.com/spain/el-mundo-madrid-int</t>
  </si>
  <si>
    <t>VF63</t>
  </si>
  <si>
    <t>https://t.prcdn.co/img?cid=vf57&amp;date=20240112&amp;page=1&amp;scale=78</t>
  </si>
  <si>
    <t>http://www.pressreader.com/spain/el-mundo-andalucia-int</t>
  </si>
  <si>
    <t>VF57</t>
  </si>
  <si>
    <t>https://t.prcdn.co/img?cid=9gya&amp;date=20240315&amp;page=1&amp;scale=75</t>
  </si>
  <si>
    <t>http://www.pressreader.com/spain/el-confidencial</t>
  </si>
  <si>
    <t>Titania Compania SL - El Confidencial (Spain)</t>
  </si>
  <si>
    <t>9GYA</t>
  </si>
  <si>
    <t>https://t.prcdn.co/img?cid=ebq5&amp;date=20240206&amp;page=1&amp;scale=101</t>
  </si>
  <si>
    <t>http://www.pressreader.com/spain/sibarita-magazine</t>
  </si>
  <si>
    <t>Sibarita Magazine</t>
  </si>
  <si>
    <t>EBQ5</t>
  </si>
  <si>
    <t>https://t.prcdn.co/img?cid=ebvc&amp;date=20240313&amp;page=1&amp;scale=93</t>
  </si>
  <si>
    <t>http://www.pressreader.com/spain/semana-spain</t>
  </si>
  <si>
    <t>Semana (Spain)</t>
  </si>
  <si>
    <t>Semana</t>
  </si>
  <si>
    <t>EBVC</t>
  </si>
  <si>
    <t>https://t.prcdn.co/img?cid=9efr&amp;date=20240101&amp;page=1&amp;scale=101</t>
  </si>
  <si>
    <t>http://www.pressreader.com/spain/revista-traveling</t>
  </si>
  <si>
    <t>Revista Traveling</t>
  </si>
  <si>
    <t>Revista traveling</t>
  </si>
  <si>
    <t>9EFR</t>
  </si>
  <si>
    <t>https://t.prcdn.co/img?cid=ealn&amp;date=20240302&amp;page=1&amp;scale=98</t>
  </si>
  <si>
    <t>http://www.pressreader.com/spain/soy-caribe-premium</t>
  </si>
  <si>
    <t>Soy Caribe Premium</t>
  </si>
  <si>
    <t>Revista Soy Caribe Premium</t>
  </si>
  <si>
    <t>EALN</t>
  </si>
  <si>
    <t>https://t.prcdn.co/img?cid=9acg&amp;date=20240301&amp;page=1&amp;scale=145</t>
  </si>
  <si>
    <t>http://www.pressreader.com/spain/revista-madrid-in-out</t>
  </si>
  <si>
    <t>Revista Madrid In &amp; Out</t>
  </si>
  <si>
    <t>Revista Madrid In and Out</t>
  </si>
  <si>
    <t>9ACG</t>
  </si>
  <si>
    <t>https://t.prcdn.co/img?cid=e063&amp;date=20240226&amp;page=1&amp;scale=103</t>
  </si>
  <si>
    <t>http://www.pressreader.com/spain/emprendedores</t>
  </si>
  <si>
    <t>Emprendedores</t>
  </si>
  <si>
    <t>Revista Emprendedores</t>
  </si>
  <si>
    <t>E063</t>
  </si>
  <si>
    <t>https://t.prcdn.co/img?cid=9be7&amp;date=20240301&amp;page=1&amp;scale=108</t>
  </si>
  <si>
    <t>http://www.pressreader.com/spain/club-renfe</t>
  </si>
  <si>
    <t>Business  &amp; Current Affairs; Travel &amp; Culture; News</t>
  </si>
  <si>
    <t>Club Renfe</t>
  </si>
  <si>
    <t>Renfe Viajeros</t>
  </si>
  <si>
    <t>9BE7</t>
  </si>
  <si>
    <t>https://t.prcdn.co/img?cid=9igk&amp;date=20240221&amp;page=1&amp;scale=102</t>
  </si>
  <si>
    <t>http://www.pressreader.com/spain/viajes-national-geographic1</t>
  </si>
  <si>
    <t>Viajes National Geographic</t>
  </si>
  <si>
    <t>9IGK</t>
  </si>
  <si>
    <t>https://t.prcdn.co/img?cid=3622&amp;date=20230721&amp;page=1&amp;scale=104</t>
  </si>
  <si>
    <t>http://www.pressreader.com/italy/storica-national-geographic</t>
  </si>
  <si>
    <t>https://t.prcdn.co/img?cid=9jec&amp;date=20240228&amp;page=1&amp;scale=106</t>
  </si>
  <si>
    <t>http://www.pressreader.com/spain/speak-up-pr</t>
  </si>
  <si>
    <t>Speak Up</t>
  </si>
  <si>
    <t>9JEC</t>
  </si>
  <si>
    <t>https://t.prcdn.co/img?cid=9ign&amp;date=20240220&amp;page=1&amp;scale=105</t>
  </si>
  <si>
    <t>http://www.pressreader.com/spain/temporal9ign</t>
  </si>
  <si>
    <t>Saber Vivir (Spain)</t>
  </si>
  <si>
    <t>9IGN</t>
  </si>
  <si>
    <t>https://t.prcdn.co/img?cid=9jee&amp;date=20230203&amp;page=1&amp;scale=106</t>
  </si>
  <si>
    <t>http://www.pressreader.com/spain/saber-cocinar-pr</t>
  </si>
  <si>
    <t>Saber Cocinar</t>
  </si>
  <si>
    <t>9JEE</t>
  </si>
  <si>
    <t>https://t.prcdn.co/img?cid=9igh&amp;date=20240223&amp;page=1&amp;scale=120</t>
  </si>
  <si>
    <t>http://www.pressreader.com/spain/national-geographic-spain</t>
  </si>
  <si>
    <t>Travel &amp; Culture; History &amp; Science; Photography</t>
  </si>
  <si>
    <t>9IGH</t>
  </si>
  <si>
    <t>https://t.prcdn.co/img?cid=9jef&amp;date=20230113&amp;page=1&amp;scale=102</t>
  </si>
  <si>
    <t>http://www.pressreader.com/spain/lecturas-cocina-pr</t>
  </si>
  <si>
    <t>Lecturas Cocina</t>
  </si>
  <si>
    <t>9JEF</t>
  </si>
  <si>
    <t>https://t.prcdn.co/img?cid=9igf&amp;date=20240313&amp;page=1&amp;scale=94</t>
  </si>
  <si>
    <t>http://www.pressreader.com/spain/lecturas</t>
  </si>
  <si>
    <t>Lecturas</t>
  </si>
  <si>
    <t>9IGF</t>
  </si>
  <si>
    <t>https://t.prcdn.co/img?cid=9jed&amp;date=20230126&amp;page=1&amp;scale=105</t>
  </si>
  <si>
    <t>http://www.pressreader.com/spain/labores-del-hogar-pr</t>
  </si>
  <si>
    <t>Labores del Hogar</t>
  </si>
  <si>
    <t>9JED</t>
  </si>
  <si>
    <t>https://t.prcdn.co/img?cid=9jeg&amp;date=20240229&amp;page=1&amp;scale=102</t>
  </si>
  <si>
    <t>http://www.pressreader.com/spain/interiores</t>
  </si>
  <si>
    <t>Interiores</t>
  </si>
  <si>
    <t>9JEG</t>
  </si>
  <si>
    <t>https://t.prcdn.co/img?cid=9igj&amp;date=20240223&amp;page=1&amp;scale=104</t>
  </si>
  <si>
    <t>http://www.pressreader.com/spain/historia-national-geographic1</t>
  </si>
  <si>
    <t>Historia National Geographic</t>
  </si>
  <si>
    <t>9IGJ</t>
  </si>
  <si>
    <t>https://t.prcdn.co/img?cid=9igl&amp;date=20240223&amp;page=1&amp;scale=102</t>
  </si>
  <si>
    <t>http://www.pressreader.com/spain/el-mueble1</t>
  </si>
  <si>
    <t>El Mueble</t>
  </si>
  <si>
    <t>9IGL</t>
  </si>
  <si>
    <t>https://t.prcdn.co/img?cid=9igp&amp;date=20240223&amp;page=1&amp;scale=102</t>
  </si>
  <si>
    <t>http://www.pressreader.com/spain/cuerpo-mente1</t>
  </si>
  <si>
    <t>Cuerpo Mente</t>
  </si>
  <si>
    <t>9IGP</t>
  </si>
  <si>
    <t>https://t.prcdn.co/img?cid=9jbz&amp;date=20240229&amp;page=1&amp;scale=106</t>
  </si>
  <si>
    <t>http://www.pressreader.com/spain/cosas-de-casa-spain</t>
  </si>
  <si>
    <t>Cosas de Casa (Spain)</t>
  </si>
  <si>
    <t>9JBZ</t>
  </si>
  <si>
    <t>https://t.prcdn.co/img?cid=9jay&amp;date=20240229&amp;page=1&amp;scale=106</t>
  </si>
  <si>
    <t>http://www.pressreader.com/spain/cocina-facil-spain</t>
  </si>
  <si>
    <t>Cocina Fácil (Spain)</t>
  </si>
  <si>
    <t>9JAY</t>
  </si>
  <si>
    <t>https://t.prcdn.co/img?cid=9igq&amp;date=20240220&amp;page=1&amp;scale=102</t>
  </si>
  <si>
    <t>http://www.pressreader.com/spain/clara1</t>
  </si>
  <si>
    <t>Clara</t>
  </si>
  <si>
    <t>9IGQ</t>
  </si>
  <si>
    <t>https://t.prcdn.co/img?cid=9igm&amp;date=20240220&amp;page=1&amp;scale=103</t>
  </si>
  <si>
    <t>http://www.pressreader.com/spain/arquitectura-y-diseno1</t>
  </si>
  <si>
    <t>Arquitectura y Diseño</t>
  </si>
  <si>
    <t>9IGM</t>
  </si>
  <si>
    <t>https://t.prcdn.co/img?cid=3838&amp;date=20240220&amp;page=1&amp;scale=98</t>
  </si>
  <si>
    <t>http://www.pressreader.com/spain/woman</t>
  </si>
  <si>
    <t>Entertainment &amp; TV; Fashion; For Women</t>
  </si>
  <si>
    <t>https://t.prcdn.co/img?cid=2388&amp;date=20240228&amp;page=1&amp;scale=89</t>
  </si>
  <si>
    <t>http://www.pressreader.com/spain/viajar</t>
  </si>
  <si>
    <t>Viajar</t>
  </si>
  <si>
    <t>https://t.prcdn.co/img?cid=ebda&amp;date=20191216&amp;page=1&amp;scale=101</t>
  </si>
  <si>
    <t>http://www.pressreader.com/spain/rumore</t>
  </si>
  <si>
    <t>Rumore</t>
  </si>
  <si>
    <t>EBDA</t>
  </si>
  <si>
    <t>https://t.prcdn.co/img?cid=eb17&amp;date=20191110&amp;page=1&amp;scale=87</t>
  </si>
  <si>
    <t>http://www.pressreader.com/spain/port-magazine-espana</t>
  </si>
  <si>
    <t>PORT Magazine España</t>
  </si>
  <si>
    <t>EB17</t>
  </si>
  <si>
    <t>https://t.prcdn.co/img?cid=2391&amp;date=20200831&amp;page=1&amp;scale=95</t>
  </si>
  <si>
    <t>http://www.pressreader.com/spain/digital-camera</t>
  </si>
  <si>
    <t>https://t.prcdn.co/img?cid=e684&amp;date=20180712&amp;page=1&amp;scale=101</t>
  </si>
  <si>
    <t>http://www.pressreader.com/spain/historia-de-iberia-vieja-monografico</t>
  </si>
  <si>
    <t>Historia de Iberia Vieja Monográfico</t>
  </si>
  <si>
    <t>Prisma Publicaciones</t>
  </si>
  <si>
    <t>E684</t>
  </si>
  <si>
    <t>https://t.prcdn.co/img?cid=3883&amp;date=20200207&amp;page=1&amp;scale=100</t>
  </si>
  <si>
    <t>http://www.pressreader.com/spain/historia-de-iberia-vieja</t>
  </si>
  <si>
    <t>Historia de Iberia Vieja</t>
  </si>
  <si>
    <t>https://t.prcdn.co/img?cid=3896&amp;date=20191001&amp;page=1&amp;scale=100</t>
  </si>
  <si>
    <t>http://www.pressreader.com/spain/anuario-astrologico</t>
  </si>
  <si>
    <t>Anuario Astrologico</t>
  </si>
  <si>
    <t>https://t.prcdn.co/img?cid=3880&amp;date=20240226&amp;page=1&amp;scale=100</t>
  </si>
  <si>
    <t>http://www.pressreader.com/spain/ano-cero</t>
  </si>
  <si>
    <t>Año/Cero</t>
  </si>
  <si>
    <t>https://t.prcdn.co/img?cid=3885&amp;date=20211231&amp;page=1&amp;scale=78</t>
  </si>
  <si>
    <t>http://www.pressreader.com/spain/as-valladolid</t>
  </si>
  <si>
    <t>AS (Valladolid)</t>
  </si>
  <si>
    <t>PRISA MEDIA SAU</t>
  </si>
  <si>
    <t>https://t.prcdn.co/img?cid=3771&amp;date=20240315&amp;page=1&amp;scale=78</t>
  </si>
  <si>
    <t>http://www.pressreader.com/spain/as-valencia</t>
  </si>
  <si>
    <t>AS (Valencia)</t>
  </si>
  <si>
    <t>https://t.prcdn.co/img?cid=3770&amp;date=20240315&amp;page=1&amp;scale=78</t>
  </si>
  <si>
    <t>http://www.pressreader.com/spain/as-sevilla</t>
  </si>
  <si>
    <t>https://t.prcdn.co/img?cid=3772&amp;date=20240315&amp;page=1&amp;scale=78</t>
  </si>
  <si>
    <t>http://www.pressreader.com/spain/as-pais-vasco</t>
  </si>
  <si>
    <t>AS (País Vasco)</t>
  </si>
  <si>
    <t>https://t.prcdn.co/img?cid=3773&amp;date=20110815&amp;page=1&amp;scale=80</t>
  </si>
  <si>
    <t>http://www.pressreader.com/spain/as-madrid</t>
  </si>
  <si>
    <t>AS (Madrid)</t>
  </si>
  <si>
    <t>https://t.prcdn.co/img?cid=3764&amp;date=20240315&amp;page=1&amp;scale=78</t>
  </si>
  <si>
    <t>http://www.pressreader.com/spain/as-levante</t>
  </si>
  <si>
    <t>AS (Levante)</t>
  </si>
  <si>
    <t>https://t.prcdn.co/img?cid=3768&amp;date=20240315&amp;page=1&amp;scale=78</t>
  </si>
  <si>
    <t>http://www.pressreader.com/spain/as-las-palmas</t>
  </si>
  <si>
    <t>AS (Las Palmas)</t>
  </si>
  <si>
    <t>https://t.prcdn.co/img?cid=3767&amp;date=20240315&amp;page=1&amp;scale=78</t>
  </si>
  <si>
    <t>http://www.pressreader.com/spain/as-galicia</t>
  </si>
  <si>
    <t>AS (Galicia)</t>
  </si>
  <si>
    <t>https://t.prcdn.co/img?cid=3766&amp;date=20240315&amp;page=1&amp;scale=78</t>
  </si>
  <si>
    <t>http://www.pressreader.com/spain/as-catalunya</t>
  </si>
  <si>
    <t>AS (Catalunya)</t>
  </si>
  <si>
    <t>https://t.prcdn.co/img?cid=3765&amp;date=20110531&amp;page=1&amp;scale=80</t>
  </si>
  <si>
    <t>http://www.pressreader.com/spain/as-burgos</t>
  </si>
  <si>
    <t>AS (Burgos)</t>
  </si>
  <si>
    <t>https://t.prcdn.co/img?cid=3886&amp;date=20240315&amp;page=1&amp;scale=78</t>
  </si>
  <si>
    <t>http://www.pressreader.com/spain/as-baleares</t>
  </si>
  <si>
    <t>https://t.prcdn.co/img?cid=2249&amp;date=20240315&amp;page=1&amp;scale=78</t>
  </si>
  <si>
    <t>http://www.pressreader.com/spain/as-aragon</t>
  </si>
  <si>
    <t>AS (Aragón)</t>
  </si>
  <si>
    <t>https://t.prcdn.co/img?cid=3769&amp;date=20240315&amp;page=1&amp;scale=78</t>
  </si>
  <si>
    <t>http://www.pressreader.com/spain/as-andalucia</t>
  </si>
  <si>
    <t>AS (Andalucía)</t>
  </si>
  <si>
    <t>https://t.prcdn.co/img?cid=2099&amp;date=20240315&amp;page=1&amp;scale=78</t>
  </si>
  <si>
    <t>http://www.pressreader.com/spain/as</t>
  </si>
  <si>
    <t>AS</t>
  </si>
  <si>
    <t>https://t.prcdn.co/img?cid=2330&amp;date=20240217&amp;page=1&amp;scale=94</t>
  </si>
  <si>
    <t>http://www.pressreader.com/spain/el-pais-s-moda</t>
  </si>
  <si>
    <t>El País</t>
  </si>
  <si>
    <t>https://t.prcdn.co/img?cid=e881&amp;date=20231028&amp;page=1&amp;scale=96</t>
  </si>
  <si>
    <t>http://www.pressreader.com/spain/el-pais-icon-design</t>
  </si>
  <si>
    <t>Icon Design</t>
  </si>
  <si>
    <t>E881</t>
  </si>
  <si>
    <t>https://t.prcdn.co/img?cid=2289&amp;date=20240310&amp;page=1&amp;scale=99</t>
  </si>
  <si>
    <t>http://www.pressreader.com/spain/el-pais-semanal</t>
  </si>
  <si>
    <t>https://t.prcdn.co/img?cid=ebha&amp;date=20240229&amp;page=1&amp;scale=101</t>
  </si>
  <si>
    <t>http://www.pressreader.com/spain/cinco-dias-executive-excellence-2248</t>
  </si>
  <si>
    <t>Executive Excellence</t>
  </si>
  <si>
    <t>Cinco Días</t>
  </si>
  <si>
    <t>EBHA</t>
  </si>
  <si>
    <t>https://t.prcdn.co/img?cid=e664&amp;date=20231129&amp;page=1&amp;scale=98</t>
  </si>
  <si>
    <t>http://www.pressreader.com/spain/cinco-dias-especiales-2248</t>
  </si>
  <si>
    <t>E664</t>
  </si>
  <si>
    <t>https://t.prcdn.co/img?cid=2318&amp;date=20240315&amp;page=1&amp;scale=77</t>
  </si>
  <si>
    <t>http://www.pressreader.com/spain/el-pais-valencia-1244</t>
  </si>
  <si>
    <t>El País (Valencia)</t>
  </si>
  <si>
    <t>https://t.prcdn.co/img?cid=2316&amp;date=20240315&amp;page=1&amp;scale=77</t>
  </si>
  <si>
    <t>http://www.pressreader.com/spain/el-pais-pais-vasco-1244</t>
  </si>
  <si>
    <t>El País (País Vasco)</t>
  </si>
  <si>
    <t>https://t.prcdn.co/img?cid=2240&amp;date=20240315&amp;page=1&amp;scale=77</t>
  </si>
  <si>
    <t>http://www.pressreader.com/spain/el-pais-nacional-1244</t>
  </si>
  <si>
    <t>El País (Nacional)</t>
  </si>
  <si>
    <t>https://t.prcdn.co/img?cid=2315&amp;date=20240315&amp;page=1&amp;scale=77</t>
  </si>
  <si>
    <t>http://www.pressreader.com/spain/el-pais-galicia-1244</t>
  </si>
  <si>
    <t>El País (Galicia)</t>
  </si>
  <si>
    <t>https://t.prcdn.co/img?cid=2314&amp;date=20240315&amp;page=1&amp;scale=77</t>
  </si>
  <si>
    <t>http://www.pressreader.com/spain/el-pais-catalunya-1244</t>
  </si>
  <si>
    <t>El País (Cataluña)</t>
  </si>
  <si>
    <t>https://t.prcdn.co/img?cid=2313&amp;date=20240315&amp;page=1&amp;scale=77</t>
  </si>
  <si>
    <t>http://www.pressreader.com/spain/el-pais-andalucia-1244</t>
  </si>
  <si>
    <t>El País (Andalucía)</t>
  </si>
  <si>
    <t>https://t.prcdn.co/img?cid=2007&amp;date=20240315&amp;page=1&amp;scale=77</t>
  </si>
  <si>
    <t>http://www.pressreader.com/spain/el-pais-1a-edicion-1244</t>
  </si>
  <si>
    <t>El País (1ª Edición)</t>
  </si>
  <si>
    <t>https://t.prcdn.co/img?cid=2317&amp;date=20240315&amp;page=1&amp;scale=78</t>
  </si>
  <si>
    <t>http://www.pressreader.com/spain/el-pais</t>
  </si>
  <si>
    <t>https://t.prcdn.co/img?cid=2248&amp;date=20240315&amp;page=1&amp;scale=77</t>
  </si>
  <si>
    <t>http://www.pressreader.com/spain/cinco-dias-2248</t>
  </si>
  <si>
    <t>https://t.prcdn.co/img?cid=9ymv&amp;date=20240310&amp;page=1&amp;scale=78</t>
  </si>
  <si>
    <t>http://www.pressreader.com/spain/neomotor-be9ymv</t>
  </si>
  <si>
    <t>Neomotor</t>
  </si>
  <si>
    <t>9YMV</t>
  </si>
  <si>
    <t>https://t.prcdn.co/img?cid=ef78&amp;date=20240315&amp;page=1&amp;scale=78</t>
  </si>
  <si>
    <t>http://www.pressreader.com/spain/suplement2-beef78</t>
  </si>
  <si>
    <t>Suplement2</t>
  </si>
  <si>
    <t>EF78</t>
  </si>
  <si>
    <t>https://t.prcdn.co/img?cid=eajl&amp;date=20240315&amp;page=1&amp;scale=78</t>
  </si>
  <si>
    <t>http://www.pressreader.com/spain/suplement1-be</t>
  </si>
  <si>
    <t>Suplement1</t>
  </si>
  <si>
    <t>EAJL</t>
  </si>
  <si>
    <t>https://t.prcdn.co/img?cid=9ypf&amp;date=20240229&amp;page=1&amp;scale=78</t>
  </si>
  <si>
    <t>http://www.pressreader.com/spain/salut-be</t>
  </si>
  <si>
    <t>Salut</t>
  </si>
  <si>
    <t>9YPF</t>
  </si>
  <si>
    <t>https://t.prcdn.co/img?cid=9yyq&amp;date=20240309&amp;page=1&amp;scale=78</t>
  </si>
  <si>
    <t>http://www.pressreader.com/spain/neomotor-be9yyq</t>
  </si>
  <si>
    <t>NeoMotor</t>
  </si>
  <si>
    <t>9YYQ</t>
  </si>
  <si>
    <t>https://t.prcdn.co/img?cid=258f&amp;date=20240229&amp;page=1&amp;scale=78</t>
  </si>
  <si>
    <t>http://www.pressreader.com/spain/igualada-be</t>
  </si>
  <si>
    <t>Igualada</t>
  </si>
  <si>
    <t>258F</t>
  </si>
  <si>
    <t>https://t.prcdn.co/img?cid=9ymn&amp;date=20240309&amp;page=1&amp;scale=78</t>
  </si>
  <si>
    <t>http://www.pressreader.com/spain/dominical-be9ymn</t>
  </si>
  <si>
    <t>9YMN</t>
  </si>
  <si>
    <t>https://t.prcdn.co/img?cid=9ynf&amp;date=20240307&amp;page=1&amp;scale=78</t>
  </si>
  <si>
    <t>http://www.pressreader.com/spain/suplemento-1-be9ynf</t>
  </si>
  <si>
    <t>Suplemento 1</t>
  </si>
  <si>
    <t>Mallorca Zeitung</t>
  </si>
  <si>
    <t>9YNF</t>
  </si>
  <si>
    <t>https://t.prcdn.co/img?cid=9yyp&amp;date=20240315&amp;page=1&amp;scale=78</t>
  </si>
  <si>
    <t>http://www.pressreader.com/spain/urban-be</t>
  </si>
  <si>
    <t>Urban</t>
  </si>
  <si>
    <t>9YYP</t>
  </si>
  <si>
    <t>https://t.prcdn.co/img?cid=eajk&amp;date=20230314&amp;page=1&amp;scale=78</t>
  </si>
  <si>
    <t>http://www.pressreader.com/spain/suplemento3-be</t>
  </si>
  <si>
    <t>Suplemento3</t>
  </si>
  <si>
    <t>EAJK</t>
  </si>
  <si>
    <t>https://t.prcdn.co/img?cid=eajj&amp;date=20240314&amp;page=1&amp;scale=78</t>
  </si>
  <si>
    <t>http://www.pressreader.com/spain/suplemento2-beeajj</t>
  </si>
  <si>
    <t>Suplemento2</t>
  </si>
  <si>
    <t>EAJJ</t>
  </si>
  <si>
    <t>https://t.prcdn.co/img?cid=eajh&amp;date=20240314&amp;page=1&amp;scale=78</t>
  </si>
  <si>
    <t>http://www.pressreader.com/spain/suplemento1-be-eajh</t>
  </si>
  <si>
    <t>Suplemento1</t>
  </si>
  <si>
    <t>EAJH</t>
  </si>
  <si>
    <t>https://t.prcdn.co/img?cid=9yh6&amp;date=20240309&amp;page=1&amp;scale=78</t>
  </si>
  <si>
    <t>http://www.pressreader.com/spain/posdata-be</t>
  </si>
  <si>
    <t>Posdata</t>
  </si>
  <si>
    <t>9YH6</t>
  </si>
  <si>
    <t>https://t.prcdn.co/img?cid=9yl4&amp;date=20240310&amp;page=1&amp;scale=78</t>
  </si>
  <si>
    <t>http://www.pressreader.com/spain/pasatiempos-levante-emv</t>
  </si>
  <si>
    <t>Pasatiempos | Levante EMV</t>
  </si>
  <si>
    <t>9YL4</t>
  </si>
  <si>
    <t>https://t.prcdn.co/img?cid=9yh4&amp;date=20240309&amp;page=1&amp;scale=78</t>
  </si>
  <si>
    <t>http://www.pressreader.com/spain/neomotor-levante-emv</t>
  </si>
  <si>
    <t>NeoMotor | Levante EMV</t>
  </si>
  <si>
    <t>9YH4</t>
  </si>
  <si>
    <t>https://t.prcdn.co/img?cid=9yh5&amp;date=20221023&amp;page=1&amp;scale=78</t>
  </si>
  <si>
    <t>http://www.pressreader.com/spain/cvsemanal-be</t>
  </si>
  <si>
    <t>CVSemanal</t>
  </si>
  <si>
    <t>9YH5</t>
  </si>
  <si>
    <t>https://t.prcdn.co/img?cid=9yl3&amp;date=20240313&amp;page=1&amp;scale=78</t>
  </si>
  <si>
    <t>http://www.pressreader.com/spain/aula-be</t>
  </si>
  <si>
    <t>Aula</t>
  </si>
  <si>
    <t>9YL3</t>
  </si>
  <si>
    <t>https://t.prcdn.co/img?cid=9yh3&amp;date=20240310&amp;page=1&amp;scale=78</t>
  </si>
  <si>
    <t>http://www.pressreader.com/spain/activos-levante-emv</t>
  </si>
  <si>
    <t>Activos | Levante EMV</t>
  </si>
  <si>
    <t>9YH3</t>
  </si>
  <si>
    <t>https://t.prcdn.co/img?cid=9ffg&amp;date=20231219&amp;page=1&amp;scale=78</t>
  </si>
  <si>
    <t>http://www.pressreader.com/spain/suplemento1-be8ffg</t>
  </si>
  <si>
    <t>9FFG</t>
  </si>
  <si>
    <t>https://t.prcdn.co/img?cid=9ype&amp;date=20231230&amp;page=1&amp;scale=78</t>
  </si>
  <si>
    <t>http://www.pressreader.com/spain/con-estilo-be</t>
  </si>
  <si>
    <t>Con Estilo</t>
  </si>
  <si>
    <t>9YPE</t>
  </si>
  <si>
    <t>https://t.prcdn.co/img?cid=9yyt&amp;date=20221026&amp;page=1&amp;scale=78</t>
  </si>
  <si>
    <t>http://www.pressreader.com/spain/suplemento2-be9yyt</t>
  </si>
  <si>
    <t>La Opinion de Murcia</t>
  </si>
  <si>
    <t>9YYT</t>
  </si>
  <si>
    <t>https://t.prcdn.co/img?cid=9ykj&amp;date=20240315&amp;page=1&amp;scale=78</t>
  </si>
  <si>
    <t>http://www.pressreader.com/spain/sin-fin-be</t>
  </si>
  <si>
    <t>Entertainment &amp; TV; Travel &amp; Culture; News; Art; Local Living</t>
  </si>
  <si>
    <t>9YKJ</t>
  </si>
  <si>
    <t>https://t.prcdn.co/img?cid=ebrc&amp;date=20231228&amp;page=1&amp;scale=77</t>
  </si>
  <si>
    <t>http://www.pressreader.com/spain/rse-be</t>
  </si>
  <si>
    <t>RSE</t>
  </si>
  <si>
    <t>EBRC</t>
  </si>
  <si>
    <t>https://t.prcdn.co/img?cid=9ykb&amp;date=20240310&amp;page=1&amp;scale=78</t>
  </si>
  <si>
    <t>http://www.pressreader.com/spain/pasatiempos-be</t>
  </si>
  <si>
    <t>Pasatiempos</t>
  </si>
  <si>
    <t>9YKB</t>
  </si>
  <si>
    <t>https://t.prcdn.co/img?cid=9yka&amp;date=20240310&amp;page=1&amp;scale=78</t>
  </si>
  <si>
    <t>http://www.pressreader.com/spain/neomotor-be9yka</t>
  </si>
  <si>
    <t>Automotive; News</t>
  </si>
  <si>
    <t>9YKA</t>
  </si>
  <si>
    <t>https://t.prcdn.co/img?cid=9yh9&amp;date=20240311&amp;page=1&amp;scale=78</t>
  </si>
  <si>
    <t>http://www.pressreader.com/spain/lunes-deportes-be</t>
  </si>
  <si>
    <t>Sports; News</t>
  </si>
  <si>
    <t>Lunes Deportes</t>
  </si>
  <si>
    <t>9YH9</t>
  </si>
  <si>
    <t>https://t.prcdn.co/img?cid=9ykc&amp;date=20240312&amp;page=1&amp;scale=78</t>
  </si>
  <si>
    <t>http://www.pressreader.com/spain/lapequeopi-be</t>
  </si>
  <si>
    <t>Lapequeopi</t>
  </si>
  <si>
    <t>9YKC</t>
  </si>
  <si>
    <t>https://t.prcdn.co/img?cid=9ykh&amp;date=20240313&amp;page=1&amp;scale=78</t>
  </si>
  <si>
    <t>http://www.pressreader.com/spain/generico-be</t>
  </si>
  <si>
    <t>Generico</t>
  </si>
  <si>
    <t>9YKH</t>
  </si>
  <si>
    <t>https://t.prcdn.co/img?cid=9yu6&amp;date=20220625&amp;page=1&amp;scale=78</t>
  </si>
  <si>
    <t>http://www.pressreader.com/spain/el-meteorito-be</t>
  </si>
  <si>
    <t>El Meteorito</t>
  </si>
  <si>
    <t>9YU6</t>
  </si>
  <si>
    <t>https://t.prcdn.co/img?cid=9ynr&amp;date=20231220&amp;page=1&amp;scale=78</t>
  </si>
  <si>
    <t>http://www.pressreader.com/spain/universidad-be</t>
  </si>
  <si>
    <t>Universidad</t>
  </si>
  <si>
    <t>La Opinión de Málaga</t>
  </si>
  <si>
    <t>9YNR</t>
  </si>
  <si>
    <t>https://t.prcdn.co/img?cid=eam9&amp;date=20221203&amp;page=1&amp;scale=78</t>
  </si>
  <si>
    <t>http://www.pressreader.com/spain/suplemento2-beeam9</t>
  </si>
  <si>
    <t>EAM9</t>
  </si>
  <si>
    <t>https://t.prcdn.co/img?cid=9ypn&amp;date=20240310&amp;page=1&amp;scale=78</t>
  </si>
  <si>
    <t>http://www.pressreader.com/spain/pasatiempos-be9ypn</t>
  </si>
  <si>
    <t>9YPN</t>
  </si>
  <si>
    <t>https://t.prcdn.co/img?cid=9ylr&amp;date=20240310&amp;page=1&amp;scale=78</t>
  </si>
  <si>
    <t>http://www.pressreader.com/spain/neomotor-be9ylr</t>
  </si>
  <si>
    <t>9YLR</t>
  </si>
  <si>
    <t>https://t.prcdn.co/img?cid=9yl9&amp;date=20240310&amp;page=1&amp;scale=78</t>
  </si>
  <si>
    <t>http://www.pressreader.com/spain/libros-be</t>
  </si>
  <si>
    <t>Libros</t>
  </si>
  <si>
    <t>9YL9</t>
  </si>
  <si>
    <t>https://t.prcdn.co/img?cid=9yl8&amp;date=20240315&amp;page=1&amp;scale=78</t>
  </si>
  <si>
    <t>http://www.pressreader.com/spain/generico-be9yl8</t>
  </si>
  <si>
    <t>9YL8</t>
  </si>
  <si>
    <t>https://t.prcdn.co/img?cid=9yng&amp;date=20240315&amp;page=1&amp;scale=78</t>
  </si>
  <si>
    <t>http://www.pressreader.com/spain/delantal-be</t>
  </si>
  <si>
    <t>Delantal</t>
  </si>
  <si>
    <t>9YNG</t>
  </si>
  <si>
    <t>https://t.prcdn.co/img?cid=eakw&amp;date=20240308&amp;page=1&amp;scale=78</t>
  </si>
  <si>
    <t>http://www.pressreader.com/spain/suplemento1-beeakw</t>
  </si>
  <si>
    <t>La Opinion de A Coruña</t>
  </si>
  <si>
    <t>EAKW</t>
  </si>
  <si>
    <t>https://t.prcdn.co/img?cid=9yns&amp;date=20240310&amp;page=1&amp;scale=78</t>
  </si>
  <si>
    <t>http://www.pressreader.com/spain/pasatiempos-be9yns</t>
  </si>
  <si>
    <t>9YNS</t>
  </si>
  <si>
    <t>https://t.prcdn.co/img?cid=9yl6&amp;date=20240310&amp;page=1&amp;scale=78</t>
  </si>
  <si>
    <t>http://www.pressreader.com/spain/el-domingo-be</t>
  </si>
  <si>
    <t>El Domingo</t>
  </si>
  <si>
    <t>9YL6</t>
  </si>
  <si>
    <t>https://t.prcdn.co/img?cid=eam7&amp;date=20211224&amp;page=1&amp;scale=78</t>
  </si>
  <si>
    <t>http://www.pressreader.com/spain/suplemento-oviedo-be</t>
  </si>
  <si>
    <t>Suplemento Oviedo</t>
  </si>
  <si>
    <t>EAM7</t>
  </si>
  <si>
    <t>https://t.prcdn.co/img?cid=eam4&amp;date=20240201&amp;page=1&amp;scale=78</t>
  </si>
  <si>
    <t>http://www.pressreader.com/spain/suplemento-gijon-be</t>
  </si>
  <si>
    <t>Suplemento Gijon</t>
  </si>
  <si>
    <t>EAM4</t>
  </si>
  <si>
    <t>https://t.prcdn.co/img?cid=eam5&amp;date=20231230&amp;page=1&amp;scale=78</t>
  </si>
  <si>
    <t>http://www.pressreader.com/spain/suplemento-cuencas-be</t>
  </si>
  <si>
    <t>Suplemento Cuencas</t>
  </si>
  <si>
    <t>EAM5</t>
  </si>
  <si>
    <t>https://t.prcdn.co/img?cid=eak7&amp;date=20231230&amp;page=1&amp;scale=85</t>
  </si>
  <si>
    <t>http://www.pressreader.com/spain/suplemento-aviles</t>
  </si>
  <si>
    <t>Suplemento Avilés</t>
  </si>
  <si>
    <t>EAK7</t>
  </si>
  <si>
    <t>http://www.pressreader.com/spain/suplemento1-beeam2</t>
  </si>
  <si>
    <t>EAM2</t>
  </si>
  <si>
    <t>https://t.prcdn.co/img?cid=eam6&amp;date=20240210&amp;page=1&amp;scale=78</t>
  </si>
  <si>
    <t>http://www.pressreader.com/spain/suplemento-centro-be</t>
  </si>
  <si>
    <t>Suplemento Centro</t>
  </si>
  <si>
    <t>EAM6</t>
  </si>
  <si>
    <t>https://t.prcdn.co/img?cid=9ynh&amp;date=20240229&amp;page=1&amp;scale=78</t>
  </si>
  <si>
    <t>http://www.pressreader.com/spain/suplemento-be</t>
  </si>
  <si>
    <t>Suplemento</t>
  </si>
  <si>
    <t>9YNH</t>
  </si>
  <si>
    <t>https://t.prcdn.co/img?cid=9ydw&amp;date=20240310&amp;page=1&amp;scale=78</t>
  </si>
  <si>
    <t>http://www.pressreader.com/spain/siglo-xxi-la-nueva-espana</t>
  </si>
  <si>
    <t>Siglo XXI | La Nueva España</t>
  </si>
  <si>
    <t>9YDW</t>
  </si>
  <si>
    <t>https://t.prcdn.co/img?cid=ean2&amp;date=20240315&amp;page=1&amp;scale=73</t>
  </si>
  <si>
    <t>http://www.pressreader.com/spain/salud-la-nueva-espana</t>
  </si>
  <si>
    <t>Salud | La Nueva España</t>
  </si>
  <si>
    <t>EAN2</t>
  </si>
  <si>
    <t>https://t.prcdn.co/img?cid=9ydv&amp;date=20240310&amp;page=1&amp;scale=78</t>
  </si>
  <si>
    <t>http://www.pressreader.com/spain/pasatiempos-la-nueva-espana</t>
  </si>
  <si>
    <t>Pasatiempos | La Nueva España</t>
  </si>
  <si>
    <t>9YDV</t>
  </si>
  <si>
    <t>https://t.prcdn.co/img?cid=eam3&amp;date=20240314&amp;page=1&amp;scale=78</t>
  </si>
  <si>
    <t>http://www.pressreader.com/spain/cultura-la-nueva-espana</t>
  </si>
  <si>
    <t>Cultura | La Nueva España</t>
  </si>
  <si>
    <t>EAM3</t>
  </si>
  <si>
    <t>https://t.prcdn.co/img?cid=9ydu&amp;date=20240310&amp;page=1&amp;scale=78</t>
  </si>
  <si>
    <t>http://www.pressreader.com/spain/criterios-la-nueva-espana</t>
  </si>
  <si>
    <t>Criterios | La Nueva España</t>
  </si>
  <si>
    <t>9YDU</t>
  </si>
  <si>
    <t>https://t.prcdn.co/img?cid=9wpv&amp;date=20210813&amp;page=1&amp;scale=78</t>
  </si>
  <si>
    <t>http://www.pressreader.com/spain/suplemento1-9wpv</t>
  </si>
  <si>
    <t>9WPV</t>
  </si>
  <si>
    <t>https://t.prcdn.co/img?cid=9yky&amp;date=20240310&amp;page=1&amp;scale=78</t>
  </si>
  <si>
    <t>http://www.pressreader.com/spain/pasatiempos-be9yky</t>
  </si>
  <si>
    <t>9YKY</t>
  </si>
  <si>
    <t>https://t.prcdn.co/img?cid=9yg8&amp;date=20240310&amp;page=1&amp;scale=78</t>
  </si>
  <si>
    <t>http://www.pressreader.com/spain/neomotor-be</t>
  </si>
  <si>
    <t>9YG8</t>
  </si>
  <si>
    <t>https://t.prcdn.co/img?cid=9yg6&amp;date=20240305&amp;page=1&amp;scale=78</t>
  </si>
  <si>
    <t>http://www.pressreader.com/spain/faro-da-escola-be</t>
  </si>
  <si>
    <t>Faro da Escola</t>
  </si>
  <si>
    <t>9YG6</t>
  </si>
  <si>
    <t>https://t.prcdn.co/img?cid=9yg5&amp;date=20240314&amp;page=1&amp;scale=78</t>
  </si>
  <si>
    <t>http://www.pressreader.com/spain/faro-cultura-be</t>
  </si>
  <si>
    <t>Faro Cultura</t>
  </si>
  <si>
    <t>9YG5</t>
  </si>
  <si>
    <t>https://t.prcdn.co/img?cid=9yg4&amp;date=20240310&amp;page=1&amp;scale=78</t>
  </si>
  <si>
    <t>http://www.pressreader.com/spain/estela-be</t>
  </si>
  <si>
    <t>Estela</t>
  </si>
  <si>
    <t>9YG4</t>
  </si>
  <si>
    <t>https://t.prcdn.co/img?cid=9wpu&amp;date=20231222&amp;page=1&amp;scale=78</t>
  </si>
  <si>
    <t>http://www.pressreader.com/spain/especial3-9wpu</t>
  </si>
  <si>
    <t>Especial3</t>
  </si>
  <si>
    <t>9WPU</t>
  </si>
  <si>
    <t>https://t.prcdn.co/img?cid=9wpt&amp;date=20240308&amp;page=1&amp;scale=78</t>
  </si>
  <si>
    <t>http://www.pressreader.com/spain/especial2-9wpt</t>
  </si>
  <si>
    <t>Especial2</t>
  </si>
  <si>
    <t>9WPT</t>
  </si>
  <si>
    <t>https://t.prcdn.co/img?cid=9wps&amp;date=20240224&amp;page=1&amp;scale=78</t>
  </si>
  <si>
    <t>http://www.pressreader.com/spain/especial1-be9wps</t>
  </si>
  <si>
    <t>Especial1</t>
  </si>
  <si>
    <t>9WPS</t>
  </si>
  <si>
    <t>https://t.prcdn.co/img?cid=9yg7&amp;date=20240309&amp;page=1&amp;scale=78</t>
  </si>
  <si>
    <t>http://www.pressreader.com/spain/bisbarras-be</t>
  </si>
  <si>
    <t>Bisbarras</t>
  </si>
  <si>
    <t>9YG7</t>
  </si>
  <si>
    <t>https://t.prcdn.co/img?cid=9fly&amp;date=20211130&amp;page=1&amp;scale=78</t>
  </si>
  <si>
    <t>http://www.pressreader.com/spain/vilafant-be9fly</t>
  </si>
  <si>
    <t>Vilafant</t>
  </si>
  <si>
    <t>9FLY</t>
  </si>
  <si>
    <t>https://t.prcdn.co/img?cid=9ymz&amp;date=20240227&amp;page=1&amp;scale=78</t>
  </si>
  <si>
    <t>http://www.pressreader.com/spain/suplementos-1-be</t>
  </si>
  <si>
    <t>Suplementos 1</t>
  </si>
  <si>
    <t>9YMZ</t>
  </si>
  <si>
    <t>https://t.prcdn.co/img?cid=9flx&amp;date=20230523&amp;page=1&amp;scale=78</t>
  </si>
  <si>
    <t>http://www.pressreader.com/spain/suplement2-be9flx</t>
  </si>
  <si>
    <t>9FLX</t>
  </si>
  <si>
    <t>https://t.prcdn.co/img?cid=ebqa&amp;date=20231031&amp;page=1&amp;scale=78</t>
  </si>
  <si>
    <t>http://www.pressreader.com/spain/roses-be</t>
  </si>
  <si>
    <t>Roses</t>
  </si>
  <si>
    <t>EBQA</t>
  </si>
  <si>
    <t>https://t.prcdn.co/img?cid=9flz&amp;date=20231128&amp;page=1&amp;scale=78</t>
  </si>
  <si>
    <t>http://www.pressreader.com/spain/escala-be9flz</t>
  </si>
  <si>
    <t>Escala</t>
  </si>
  <si>
    <t>9FLZ</t>
  </si>
  <si>
    <t>https://t.prcdn.co/img?cid=9fga&amp;date=20240312&amp;page=1&amp;scale=78</t>
  </si>
  <si>
    <t>http://www.pressreader.com/spain/castello-be</t>
  </si>
  <si>
    <t>Castello</t>
  </si>
  <si>
    <t>9FGA</t>
  </si>
  <si>
    <t>https://t.prcdn.co/img?cid=9ack&amp;date=20231005&amp;page=1&amp;scale=77</t>
  </si>
  <si>
    <t>http://www.pressreader.com/spain/la-cronica-de-la-nueva-ciudad</t>
  </si>
  <si>
    <t>La Crónica de la Nueva Ciudad</t>
  </si>
  <si>
    <t>9ACK</t>
  </si>
  <si>
    <t>https://t.prcdn.co/img?cid=9acl&amp;date=20220419&amp;page=1&amp;scale=77</t>
  </si>
  <si>
    <t>http://www.pressreader.com/spain/tajo-salor</t>
  </si>
  <si>
    <t>El Periódico de Tajo-Salor</t>
  </si>
  <si>
    <t>9ACL</t>
  </si>
  <si>
    <t>https://t.prcdn.co/img?cid=9acb&amp;date=20240315&amp;page=1&amp;scale=77</t>
  </si>
  <si>
    <t>http://www.pressreader.com/spain/almandralejo-be</t>
  </si>
  <si>
    <t>El Periódico de Almendralejo</t>
  </si>
  <si>
    <t>9ACB</t>
  </si>
  <si>
    <t>https://t.prcdn.co/img?cid=9yyy&amp;date=20230530&amp;page=1&amp;scale=78</t>
  </si>
  <si>
    <t>http://www.pressreader.com/spain/suplemento1-be9yyy</t>
  </si>
  <si>
    <t>9YYY</t>
  </si>
  <si>
    <t>https://t.prcdn.co/img?cid=9yyv&amp;date=20231230&amp;page=1&amp;scale=78</t>
  </si>
  <si>
    <t>http://www.pressreader.com/spain/con-estilo-be9yyv</t>
  </si>
  <si>
    <t>9YYV</t>
  </si>
  <si>
    <t>https://t.prcdn.co/img?cid=9acr&amp;date=20240308&amp;page=1&amp;scale=78</t>
  </si>
  <si>
    <t>http://www.pressreader.com/spain/suplemento1-be9acr</t>
  </si>
  <si>
    <t>Diario Informacion</t>
  </si>
  <si>
    <t>9ACR</t>
  </si>
  <si>
    <t>https://t.prcdn.co/img?cid=9ymt&amp;date=20240310&amp;page=1&amp;scale=78</t>
  </si>
  <si>
    <t>http://www.pressreader.com/spain/pasatiempos-be9ymt</t>
  </si>
  <si>
    <t>9YMT</t>
  </si>
  <si>
    <t>https://t.prcdn.co/img?cid=9ynq&amp;date=20240309&amp;page=1&amp;scale=78</t>
  </si>
  <si>
    <t>http://www.pressreader.com/spain/neomotor-be9ynq</t>
  </si>
  <si>
    <t>9YNQ</t>
  </si>
  <si>
    <t>https://t.prcdn.co/img?cid=9acp&amp;date=20221204&amp;page=1&amp;scale=78</t>
  </si>
  <si>
    <t>http://www.pressreader.com/spain/los-barrios-be</t>
  </si>
  <si>
    <t>Los Barrios</t>
  </si>
  <si>
    <t>9ACP</t>
  </si>
  <si>
    <t>https://t.prcdn.co/img?cid=9ykx&amp;date=20240313&amp;page=1&amp;scale=78</t>
  </si>
  <si>
    <t>http://www.pressreader.com/spain/la-tiza-be</t>
  </si>
  <si>
    <t>La Tiza</t>
  </si>
  <si>
    <t>9YKX</t>
  </si>
  <si>
    <t>https://t.prcdn.co/img?cid=9ygd&amp;date=20240310&amp;page=1&amp;scale=78</t>
  </si>
  <si>
    <t>http://www.pressreader.com/spain/economia-y-empresas-be</t>
  </si>
  <si>
    <t>Economia y Empresas</t>
  </si>
  <si>
    <t>9YGD</t>
  </si>
  <si>
    <t>https://t.prcdn.co/img?cid=9ykw&amp;date=20240311&amp;page=1&amp;scale=78</t>
  </si>
  <si>
    <t>http://www.pressreader.com/spain/deportes-elche-be</t>
  </si>
  <si>
    <t>Deportes Elche</t>
  </si>
  <si>
    <t>9YKW</t>
  </si>
  <si>
    <t>https://t.prcdn.co/img?cid=9ygc&amp;date=20240311&amp;page=1&amp;scale=78</t>
  </si>
  <si>
    <t>http://www.pressreader.com/spain/deporte-lunes-be</t>
  </si>
  <si>
    <t>Deporte Lunes</t>
  </si>
  <si>
    <t>9YGC</t>
  </si>
  <si>
    <t>https://t.prcdn.co/img?cid=9acq&amp;date=20221211&amp;page=1&amp;scale=78</t>
  </si>
  <si>
    <t>http://www.pressreader.com/spain/campello-be</t>
  </si>
  <si>
    <t>Campello</t>
  </si>
  <si>
    <t>9ACQ</t>
  </si>
  <si>
    <t>https://t.prcdn.co/img?cid=9ygb&amp;date=20240310&amp;page=1&amp;scale=78</t>
  </si>
  <si>
    <t>http://www.pressreader.com/spain/arte-y-letras-be</t>
  </si>
  <si>
    <t>Arte y Letras</t>
  </si>
  <si>
    <t>9YGB</t>
  </si>
  <si>
    <t>https://t.prcdn.co/img?cid=9ylt&amp;date=20240302&amp;page=1&amp;scale=78</t>
  </si>
  <si>
    <t>http://www.pressreader.com/spain/vida-sana-be</t>
  </si>
  <si>
    <t>Vida Sana</t>
  </si>
  <si>
    <t>9YLT</t>
  </si>
  <si>
    <t>https://t.prcdn.co/img?cid=9ynt&amp;date=20231223&amp;page=1&amp;scale=78</t>
  </si>
  <si>
    <t>http://www.pressreader.com/spain/suplemento-2-be9ynt</t>
  </si>
  <si>
    <t>Suplemento 2</t>
  </si>
  <si>
    <t>9YNT</t>
  </si>
  <si>
    <t>https://t.prcdn.co/img?cid=9ykv&amp;date=20240308&amp;page=1&amp;scale=78</t>
  </si>
  <si>
    <t>http://www.pressreader.com/spain/suplemento-1-be9ykv</t>
  </si>
  <si>
    <t>9YKV</t>
  </si>
  <si>
    <t>https://t.prcdn.co/img?cid=9ykr&amp;date=20240310&amp;page=1&amp;scale=78</t>
  </si>
  <si>
    <t>http://www.pressreader.com/spain/pasatiempos-be9ykr</t>
  </si>
  <si>
    <t>9YKR</t>
  </si>
  <si>
    <t>https://t.prcdn.co/img?cid=9yls&amp;date=20240302&amp;page=1&amp;scale=78</t>
  </si>
  <si>
    <t>http://www.pressreader.com/spain/manjaria-be</t>
  </si>
  <si>
    <t>Manjaria</t>
  </si>
  <si>
    <t>9YLS</t>
  </si>
  <si>
    <t>https://t.prcdn.co/img?cid=9yks&amp;date=20230417&amp;page=1&amp;scale=78</t>
  </si>
  <si>
    <t>http://www.pressreader.com/spain/deportes-be</t>
  </si>
  <si>
    <t>Deportes</t>
  </si>
  <si>
    <t>9YKS</t>
  </si>
  <si>
    <t>https://t.prcdn.co/img?cid=9yku&amp;date=20240314&amp;page=1&amp;scale=78</t>
  </si>
  <si>
    <t>http://www.pressreader.com/spain/bellver-be</t>
  </si>
  <si>
    <t>Bellver</t>
  </si>
  <si>
    <t>9YKU</t>
  </si>
  <si>
    <t>https://t.prcdn.co/img?cid=9za1&amp;date=20240310&amp;page=1&amp;scale=78</t>
  </si>
  <si>
    <t>http://www.pressreader.com/spain/activos-be9za1</t>
  </si>
  <si>
    <t>Activos</t>
  </si>
  <si>
    <t>9ZA1</t>
  </si>
  <si>
    <t>https://t.prcdn.co/img?cid=9ykt&amp;date=20240131&amp;page=1&amp;scale=78</t>
  </si>
  <si>
    <t>http://www.pressreader.com/spain/suplemento-1-be</t>
  </si>
  <si>
    <t>9YKT</t>
  </si>
  <si>
    <t>https://t.prcdn.co/img?cid=9ykl&amp;date=20240310&amp;page=1&amp;scale=78</t>
  </si>
  <si>
    <t>http://www.pressreader.com/spain/dominical-be9ykl</t>
  </si>
  <si>
    <t>9YKL</t>
  </si>
  <si>
    <t>https://t.prcdn.co/img?cid=9ypd&amp;date=20240313&amp;page=1&amp;scale=78</t>
  </si>
  <si>
    <t>http://www.pressreader.com/spain/universitas-be</t>
  </si>
  <si>
    <t>Universitas</t>
  </si>
  <si>
    <t>Diario Córdoba</t>
  </si>
  <si>
    <t>9YPD</t>
  </si>
  <si>
    <t>https://t.prcdn.co/img?cid=9yyw&amp;date=20240229&amp;page=1&amp;scale=78</t>
  </si>
  <si>
    <t>http://www.pressreader.com/spain/suplemento2-be9yyw</t>
  </si>
  <si>
    <t>9YYW</t>
  </si>
  <si>
    <t>https://t.prcdn.co/img?cid=9yu3&amp;date=20240308&amp;page=1&amp;scale=78</t>
  </si>
  <si>
    <t>http://www.pressreader.com/spain/suplemento1-be9yu3</t>
  </si>
  <si>
    <t>9YU3</t>
  </si>
  <si>
    <t>https://t.prcdn.co/img?cid=eaju&amp;date=20240229&amp;page=1&amp;scale=78</t>
  </si>
  <si>
    <t>http://www.pressreader.com/spain/pozoblanco-be</t>
  </si>
  <si>
    <t>Pozoblanco</t>
  </si>
  <si>
    <t>EAJU</t>
  </si>
  <si>
    <t>https://t.prcdn.co/img?cid=9ypc&amp;date=20240310&amp;page=1&amp;scale=78</t>
  </si>
  <si>
    <t>http://www.pressreader.com/spain/pasatiempos-be9ypc</t>
  </si>
  <si>
    <t>9YPC</t>
  </si>
  <si>
    <t>https://t.prcdn.co/img?cid=eajs&amp;date=20240314&amp;page=1&amp;scale=78</t>
  </si>
  <si>
    <t>http://www.pressreader.com/spain/palma-del-rio-be</t>
  </si>
  <si>
    <t>Palma del Río</t>
  </si>
  <si>
    <t>EAJS</t>
  </si>
  <si>
    <t>https://t.prcdn.co/img?cid=9yny&amp;date=20240302&amp;page=1&amp;scale=78</t>
  </si>
  <si>
    <t>http://www.pressreader.com/spain/neomotor-be9yny</t>
  </si>
  <si>
    <t>NeoMotor BE</t>
  </si>
  <si>
    <t>9YNY</t>
  </si>
  <si>
    <t>https://t.prcdn.co/img?cid=9yys&amp;date=20240313&amp;page=1&amp;scale=78</t>
  </si>
  <si>
    <t>http://www.pressreader.com/spain/montilla-be</t>
  </si>
  <si>
    <t>Montilla</t>
  </si>
  <si>
    <t>9YYS</t>
  </si>
  <si>
    <t>https://t.prcdn.co/img?cid=9yyr&amp;date=20240223&amp;page=1&amp;scale=78</t>
  </si>
  <si>
    <t>http://www.pressreader.com/spain/lucena-be</t>
  </si>
  <si>
    <t>Lucena</t>
  </si>
  <si>
    <t>9YYR</t>
  </si>
  <si>
    <t>https://t.prcdn.co/img?cid=eajr&amp;date=20240222&amp;page=1&amp;scale=78</t>
  </si>
  <si>
    <t>http://www.pressreader.com/spain/la-cronica-de-cabra</t>
  </si>
  <si>
    <t>La Crónica de Cabra</t>
  </si>
  <si>
    <t>EAJR</t>
  </si>
  <si>
    <t>https://t.prcdn.co/img?cid=9ynx&amp;date=20240313&amp;page=1&amp;scale=78</t>
  </si>
  <si>
    <t>http://www.pressreader.com/spain/educacion-be</t>
  </si>
  <si>
    <t>Educacion</t>
  </si>
  <si>
    <t>9YNX</t>
  </si>
  <si>
    <t>https://t.prcdn.co/img?cid=9ynz&amp;date=20240309&amp;page=1&amp;scale=78</t>
  </si>
  <si>
    <t>http://www.pressreader.com/spain/cuadernos-del-sur-be</t>
  </si>
  <si>
    <t>Cuadernos del Sur BE</t>
  </si>
  <si>
    <t>9YNZ</t>
  </si>
  <si>
    <t>https://t.prcdn.co/img?cid=9ynw&amp;date=20230116&amp;page=1&amp;scale=78</t>
  </si>
  <si>
    <t>http://www.pressreader.com/spain/cordoba-inmobiliaria-be</t>
  </si>
  <si>
    <t>Córdoba Inmobiliaria</t>
  </si>
  <si>
    <t>9YNW</t>
  </si>
  <si>
    <t>https://t.prcdn.co/img?cid=9c1c&amp;date=20240229&amp;page=1&amp;scale=78</t>
  </si>
  <si>
    <t>http://www.pressreader.com/spain/centro9c1c</t>
  </si>
  <si>
    <t>Centro</t>
  </si>
  <si>
    <t>9C1C</t>
  </si>
  <si>
    <t>https://t.prcdn.co/img?cid=9ypb&amp;date=20240310&amp;page=1&amp;scale=78</t>
  </si>
  <si>
    <t>http://www.pressreader.com/spain/cambio-climatico-be</t>
  </si>
  <si>
    <t>Cambio Climático</t>
  </si>
  <si>
    <t>9YPB</t>
  </si>
  <si>
    <t>https://t.prcdn.co/img?cid=eajt&amp;date=20240229&amp;page=1&amp;scale=78</t>
  </si>
  <si>
    <t>http://www.pressreader.com/spain/alto-guadalquivir-be</t>
  </si>
  <si>
    <t>Alto Guadalquivir</t>
  </si>
  <si>
    <t>EAJT</t>
  </si>
  <si>
    <t>https://t.prcdn.co/img?cid=9yms&amp;date=20220407&amp;page=1&amp;scale=78</t>
  </si>
  <si>
    <t>http://www.pressreader.com/spain/suplemento-2-be</t>
  </si>
  <si>
    <t>9YMS</t>
  </si>
  <si>
    <t>https://t.prcdn.co/img?cid=9ymr&amp;date=20240308&amp;page=1&amp;scale=78</t>
  </si>
  <si>
    <t>http://www.pressreader.com/spain/suplemento-1-be9ymr</t>
  </si>
  <si>
    <t>9YMR</t>
  </si>
  <si>
    <t>https://t.prcdn.co/img?cid=9ypw&amp;date=20220127&amp;page=1&amp;scale=78</t>
  </si>
  <si>
    <t>http://www.pressreader.com/spain/salut-be9ypw</t>
  </si>
  <si>
    <t>9YPW</t>
  </si>
  <si>
    <t>https://t.prcdn.co/img?cid=ean3&amp;date=20240315&amp;page=1&amp;scale=78</t>
  </si>
  <si>
    <t>http://www.pressreader.com/spain/on-catalunya-be</t>
  </si>
  <si>
    <t>On Catalunya</t>
  </si>
  <si>
    <t>EAN3</t>
  </si>
  <si>
    <t>https://t.prcdn.co/img?cid=9yml&amp;date=20240310&amp;page=1&amp;scale=78</t>
  </si>
  <si>
    <t>http://www.pressreader.com/spain/neomotor-be9yml</t>
  </si>
  <si>
    <t>9YML</t>
  </si>
  <si>
    <t>https://t.prcdn.co/img?cid=9yyl&amp;date=20230520&amp;page=1&amp;scale=78</t>
  </si>
  <si>
    <t>http://www.pressreader.com/spain/economia-i-empresa-be</t>
  </si>
  <si>
    <t>Economia I Empresa</t>
  </si>
  <si>
    <t>9YYL</t>
  </si>
  <si>
    <t>https://t.prcdn.co/img?cid=9ymk&amp;date=20240310&amp;page=1&amp;scale=78</t>
  </si>
  <si>
    <t>http://www.pressreader.com/spain/dominical-9ymk</t>
  </si>
  <si>
    <t>9YMK</t>
  </si>
  <si>
    <t>https://t.prcdn.co/img?cid=9ypr&amp;date=20240310&amp;page=1&amp;scale=78</t>
  </si>
  <si>
    <t>http://www.pressreader.com/spain/diumenge-esportiu-be</t>
  </si>
  <si>
    <t>Diumenge Esportiu</t>
  </si>
  <si>
    <t>9YPR</t>
  </si>
  <si>
    <t>https://t.prcdn.co/img?cid=9ypq&amp;date=20240311&amp;page=1&amp;scale=78</t>
  </si>
  <si>
    <t>http://www.pressreader.com/spain/dilluns-esportiu-be</t>
  </si>
  <si>
    <t>Dilluns Esportiu</t>
  </si>
  <si>
    <t>9YPQ</t>
  </si>
  <si>
    <t>https://t.prcdn.co/img?cid=257u&amp;date=20230525&amp;page=1&amp;scale=78</t>
  </si>
  <si>
    <t>http://www.pressreader.com/spain/baix-emporda-be</t>
  </si>
  <si>
    <t>Baix Empordà</t>
  </si>
  <si>
    <t>257U</t>
  </si>
  <si>
    <t>https://t.prcdn.co/img?cid=ebv8&amp;date=20240309&amp;page=1&amp;scale=78</t>
  </si>
  <si>
    <t>http://www.pressreader.com/spain/actius-be</t>
  </si>
  <si>
    <t>Actius</t>
  </si>
  <si>
    <t>EBV8</t>
  </si>
  <si>
    <t>https://t.prcdn.co/img?cid=9yy1&amp;date=20231013&amp;page=1&amp;scale=78</t>
  </si>
  <si>
    <t>http://www.pressreader.com/spain/accents-be</t>
  </si>
  <si>
    <t>Accents</t>
  </si>
  <si>
    <t>9YY1</t>
  </si>
  <si>
    <t>https://t.prcdn.co/img?cid=9ymu&amp;date=20240315&amp;page=1&amp;scale=78</t>
  </si>
  <si>
    <t>http://www.pressreader.com/spain/superdeporte-be</t>
  </si>
  <si>
    <t>9YMU</t>
  </si>
  <si>
    <t>https://t.prcdn.co/img?cid=9ymm&amp;date=20240315&amp;page=1&amp;scale=78</t>
  </si>
  <si>
    <t>http://www.pressreader.com/spain/regio7-be</t>
  </si>
  <si>
    <t>9YMM</t>
  </si>
  <si>
    <t>https://t.prcdn.co/img?cid=9yne&amp;date=20240314&amp;page=1&amp;scale=78</t>
  </si>
  <si>
    <t>http://www.pressreader.com/spain/mallorca-zeitung-be</t>
  </si>
  <si>
    <t>9YNE</t>
  </si>
  <si>
    <t>https://t.prcdn.co/img?cid=9yh2&amp;date=20240315&amp;page=1&amp;scale=78</t>
  </si>
  <si>
    <t>http://www.pressreader.com/spain/levante-emv-safor-be</t>
  </si>
  <si>
    <t>9YH2</t>
  </si>
  <si>
    <t>https://t.prcdn.co/img?cid=9yh1&amp;date=20240315&amp;page=1&amp;scale=78</t>
  </si>
  <si>
    <t>http://www.pressreader.com/spain/levante-emv-ribera-be</t>
  </si>
  <si>
    <t>9YH1</t>
  </si>
  <si>
    <t>https://t.prcdn.co/img?cid=9ygz&amp;date=20240315&amp;page=1&amp;scale=78</t>
  </si>
  <si>
    <t>http://www.pressreader.com/spain/levante-emv-morvedre-be</t>
  </si>
  <si>
    <t>9YGZ</t>
  </si>
  <si>
    <t>https://t.prcdn.co/img?cid=9ygg&amp;date=20240315&amp;page=1&amp;scale=78</t>
  </si>
  <si>
    <t>http://www.pressreader.com/spain/levante-emv-horta-be</t>
  </si>
  <si>
    <t>9YGG</t>
  </si>
  <si>
    <t>https://t.prcdn.co/img?cid=9ygf&amp;date=20240315&amp;page=1&amp;scale=78</t>
  </si>
  <si>
    <t>http://www.pressreader.com/spain/levante-emv-costera-be</t>
  </si>
  <si>
    <t>9YGF</t>
  </si>
  <si>
    <t>https://t.prcdn.co/img?cid=9yge&amp;date=20240315&amp;page=1&amp;scale=78</t>
  </si>
  <si>
    <t>http://www.pressreader.com/spain/levante-emv-be</t>
  </si>
  <si>
    <t>9YGE</t>
  </si>
  <si>
    <t>https://t.prcdn.co/img?cid=9ymp&amp;date=20240315&amp;page=1&amp;scale=78</t>
  </si>
  <si>
    <t>http://www.pressreader.com/spain/la-provincia-be</t>
  </si>
  <si>
    <t>9YMP</t>
  </si>
  <si>
    <t>https://t.prcdn.co/img?cid=9yh8&amp;date=20240315&amp;page=1&amp;scale=78</t>
  </si>
  <si>
    <t>http://www.pressreader.com/spain/la-opinion-de-murcia-cartagena-be</t>
  </si>
  <si>
    <t>9YH8</t>
  </si>
  <si>
    <t>https://t.prcdn.co/img?cid=9yh7&amp;date=20240315&amp;page=1&amp;scale=78</t>
  </si>
  <si>
    <t>http://www.pressreader.com/spain/la-opinion-de-murcia-be</t>
  </si>
  <si>
    <t>9YH7</t>
  </si>
  <si>
    <t>https://t.prcdn.co/img?cid=9yl7&amp;date=20240315&amp;page=1&amp;scale=78</t>
  </si>
  <si>
    <t>http://www.pressreader.com/spain/la-opinion-de-malaga-be</t>
  </si>
  <si>
    <t>9YL7</t>
  </si>
  <si>
    <t>https://t.prcdn.co/img?cid=9yl5&amp;date=20240315&amp;page=1&amp;scale=78</t>
  </si>
  <si>
    <t>http://www.pressreader.com/spain/la-opinion-de-a-coruna-be</t>
  </si>
  <si>
    <t>9YL5</t>
  </si>
  <si>
    <t>https://t.prcdn.co/img?cid=9ydn&amp;date=20240315&amp;page=1&amp;scale=78</t>
  </si>
  <si>
    <t>http://www.pressreader.com/spain/la-nueva-espana-oviedo-be</t>
  </si>
  <si>
    <t>9YDN</t>
  </si>
  <si>
    <t>https://t.prcdn.co/img?cid=9ydq&amp;date=20240315&amp;page=1&amp;scale=78</t>
  </si>
  <si>
    <t>http://www.pressreader.com/spain/la-nueva-espana-oriente-be</t>
  </si>
  <si>
    <t>9YDQ</t>
  </si>
  <si>
    <t>https://t.prcdn.co/img?cid=9ydp&amp;date=20240315&amp;page=1&amp;scale=78</t>
  </si>
  <si>
    <t>http://www.pressreader.com/spain/la-nueva-espana-occidente-be</t>
  </si>
  <si>
    <t>9YDP</t>
  </si>
  <si>
    <t>https://t.prcdn.co/img?cid=9ydr&amp;date=20240315&amp;page=1&amp;scale=78</t>
  </si>
  <si>
    <t>http://www.pressreader.com/spain/la-nueva-espana-gijon-be</t>
  </si>
  <si>
    <t>9YDR</t>
  </si>
  <si>
    <t>https://t.prcdn.co/img?cid=9ydt&amp;date=20240315&amp;page=1&amp;scale=78</t>
  </si>
  <si>
    <t>http://www.pressreader.com/spain/la-nueva-espana-cuencas-be</t>
  </si>
  <si>
    <t>9YDT</t>
  </si>
  <si>
    <t>https://t.prcdn.co/img?cid=9yds&amp;date=20240315&amp;page=1&amp;scale=78</t>
  </si>
  <si>
    <t>http://www.pressreader.com/spain/la-nueva-espana-aviles-be</t>
  </si>
  <si>
    <t>9YDS</t>
  </si>
  <si>
    <t>https://t.prcdn.co/img?cid=9ydm&amp;date=20240315&amp;page=1&amp;scale=78</t>
  </si>
  <si>
    <t>http://www.pressreader.com/spain/la-nueva-espana-be</t>
  </si>
  <si>
    <t>9YDM</t>
  </si>
  <si>
    <t>https://t.prcdn.co/img?cid=9ydy&amp;date=20240315&amp;page=1&amp;scale=78</t>
  </si>
  <si>
    <t>http://www.pressreader.com/spain/faro-de-vigo-pontevedra-be</t>
  </si>
  <si>
    <t>9YDY</t>
  </si>
  <si>
    <t>https://t.prcdn.co/img?cid=9yg3&amp;date=20240315&amp;page=1&amp;scale=78</t>
  </si>
  <si>
    <t>http://www.pressreader.com/spain/faro-de-vigo-ourense-be</t>
  </si>
  <si>
    <t>9YG3</t>
  </si>
  <si>
    <t>https://t.prcdn.co/img?cid=9ydz&amp;date=20240315&amp;page=1&amp;scale=78</t>
  </si>
  <si>
    <t>http://www.pressreader.com/spain/faro-de-vigo-o-morrazo-be</t>
  </si>
  <si>
    <t>9YDZ</t>
  </si>
  <si>
    <t>https://t.prcdn.co/img?cid=9yg2&amp;date=20240315&amp;page=1&amp;scale=78</t>
  </si>
  <si>
    <t>http://www.pressreader.com/spain/faro-de-vigo-deza-tabeiros-montes-be</t>
  </si>
  <si>
    <t>9YG2</t>
  </si>
  <si>
    <t>https://t.prcdn.co/img?cid=9yg1&amp;date=20240315&amp;page=1&amp;scale=78</t>
  </si>
  <si>
    <t>http://www.pressreader.com/spain/faro-de-vigo-arousa-be</t>
  </si>
  <si>
    <t>9YG1</t>
  </si>
  <si>
    <t>https://t.prcdn.co/img?cid=9ydx&amp;date=20240315&amp;page=1&amp;scale=78</t>
  </si>
  <si>
    <t>http://www.pressreader.com/spain/faro-de-vigo-be</t>
  </si>
  <si>
    <t>9YDX</t>
  </si>
  <si>
    <t>https://t.prcdn.co/img?cid=9ymy&amp;date=20240312&amp;page=1&amp;scale=78</t>
  </si>
  <si>
    <t>http://www.pressreader.com/spain/emporda-be</t>
  </si>
  <si>
    <t>9YMY</t>
  </si>
  <si>
    <t>https://t.prcdn.co/img?cid=9ymq&amp;date=20240315&amp;page=1&amp;scale=78</t>
  </si>
  <si>
    <t>http://www.pressreader.com/spain/el-dia-be</t>
  </si>
  <si>
    <t>9YMQ</t>
  </si>
  <si>
    <t>https://t.prcdn.co/img?cid=9yga&amp;date=20240315&amp;page=1&amp;scale=78</t>
  </si>
  <si>
    <t>http://www.pressreader.com/spain/diario-informacion-elche-y-vega-baja-be</t>
  </si>
  <si>
    <t>Diario Informacion (Elche y Vega Baja)</t>
  </si>
  <si>
    <t>9YGA</t>
  </si>
  <si>
    <t>https://t.prcdn.co/img?cid=9yg9&amp;date=20240315&amp;page=1&amp;scale=78</t>
  </si>
  <si>
    <t>http://www.pressreader.com/spain/diario-informacion-be</t>
  </si>
  <si>
    <t>9YG9</t>
  </si>
  <si>
    <t>https://t.prcdn.co/img?cid=9ykp&amp;date=20240315&amp;page=1&amp;scale=78</t>
  </si>
  <si>
    <t>http://www.pressreader.com/spain/diario-de-mallorca-be</t>
  </si>
  <si>
    <t>9YKP</t>
  </si>
  <si>
    <t>https://t.prcdn.co/img?cid=9ykk&amp;date=20240315&amp;page=1&amp;scale=78</t>
  </si>
  <si>
    <t>http://www.pressreader.com/spain/diario-de-ibiza-be</t>
  </si>
  <si>
    <t>9YKK</t>
  </si>
  <si>
    <t>https://t.prcdn.co/img?cid=9ynv&amp;date=20240315&amp;page=1&amp;scale=78</t>
  </si>
  <si>
    <t>http://www.pressreader.com/spain/diario-cordoba-be</t>
  </si>
  <si>
    <t>9YNV</t>
  </si>
  <si>
    <t>https://t.prcdn.co/img?cid=9ymj&amp;date=20240315&amp;page=1&amp;scale=78</t>
  </si>
  <si>
    <t>http://www.pressreader.com/spain/diari-de-girona-be</t>
  </si>
  <si>
    <t>9YMJ</t>
  </si>
  <si>
    <t>https://t.prcdn.co/img?cid=24a3&amp;date=20231205&amp;page=1&amp;scale=101</t>
  </si>
  <si>
    <t>http://www.pressreader.com/spain/luxury-traveling</t>
  </si>
  <si>
    <t>Luxury Traveling</t>
  </si>
  <si>
    <t>Ovalo</t>
  </si>
  <si>
    <t>24A3</t>
  </si>
  <si>
    <t>https://t.prcdn.co/img?cid=9hqj&amp;date=20240301&amp;page=1&amp;scale=101</t>
  </si>
  <si>
    <t>http://www.pressreader.com/spain/opera-actual9hqj</t>
  </si>
  <si>
    <t>Ópera Actual</t>
  </si>
  <si>
    <t>Opera Actual</t>
  </si>
  <si>
    <t>9HQJ</t>
  </si>
  <si>
    <t>https://t.prcdn.co/img?cid=e855&amp;date=20230519&amp;page=1&amp;scale=83</t>
  </si>
  <si>
    <t>http://www.pressreader.com/spain/nou-torrenti</t>
  </si>
  <si>
    <t>Valencian</t>
  </si>
  <si>
    <t>Nou Torrentí</t>
  </si>
  <si>
    <t>Nous Tractes</t>
  </si>
  <si>
    <t>E855</t>
  </si>
  <si>
    <t>https://t.prcdn.co/img?cid=e873&amp;date=20230519&amp;page=1&amp;scale=83</t>
  </si>
  <si>
    <t>http://www.pressreader.com/spain/nou-horta</t>
  </si>
  <si>
    <t>Nou Horta</t>
  </si>
  <si>
    <t>E873</t>
  </si>
  <si>
    <t>https://t.prcdn.co/img?cid=e133&amp;date=20240221&amp;page=1&amp;scale=103</t>
  </si>
  <si>
    <t>http://www.pressreader.com/spain/historia-y-vida</t>
  </si>
  <si>
    <t>E133</t>
  </si>
  <si>
    <t>https://t.prcdn.co/img?cid=e257&amp;date=20240315&amp;page=1&amp;scale=74</t>
  </si>
  <si>
    <t>http://www.pressreader.com/spain/mundo-deportivo-gipuzkoa</t>
  </si>
  <si>
    <t>E257</t>
  </si>
  <si>
    <t>https://t.prcdn.co/img?cid=e256&amp;date=20240315&amp;page=1&amp;scale=74</t>
  </si>
  <si>
    <t>http://www.pressreader.com/spain/mundo-deportivo-bizkaia-araba</t>
  </si>
  <si>
    <t>E256</t>
  </si>
  <si>
    <t>https://t.prcdn.co/img?cid=e254&amp;date=20240315&amp;page=1&amp;scale=74</t>
  </si>
  <si>
    <t>http://www.pressreader.com/spain/mundo-deportivo-barcelona</t>
  </si>
  <si>
    <t>E254</t>
  </si>
  <si>
    <t>https://t.prcdn.co/img?cid=e255&amp;date=20240315&amp;page=1&amp;scale=74</t>
  </si>
  <si>
    <t>http://www.pressreader.com/spain/mundo-deportivo-at-madrid</t>
  </si>
  <si>
    <t>E255</t>
  </si>
  <si>
    <t>https://t.prcdn.co/img?cid=2224&amp;date=20240315&amp;page=1&amp;scale=74</t>
  </si>
  <si>
    <t>http://www.pressreader.com/spain/mundo-deportivo</t>
  </si>
  <si>
    <t>https://t.prcdn.co/img?cid=901f&amp;date=20230901&amp;page=1&amp;scale=96</t>
  </si>
  <si>
    <t>http://www.pressreader.com/spain/mountainbiker-roadbiker</t>
  </si>
  <si>
    <t>MountainBIKER-RoadBIKER</t>
  </si>
  <si>
    <t>Mountain Biker SCP (Spain)</t>
  </si>
  <si>
    <t>901F</t>
  </si>
  <si>
    <t>https://t.prcdn.co/img?cid=2445&amp;date=20231219&amp;page=1&amp;scale=95</t>
  </si>
  <si>
    <t>http://www.pressreader.com/spain/triatlon</t>
  </si>
  <si>
    <t>Triatlón</t>
  </si>
  <si>
    <t>https://t.prcdn.co/img?cid=2477&amp;date=20200327&amp;page=1&amp;scale=100</t>
  </si>
  <si>
    <t>http://www.pressreader.com/spain/transporte-mundial</t>
  </si>
  <si>
    <t>Transporte Mundial</t>
  </si>
  <si>
    <t>https://t.prcdn.co/img?cid=e627&amp;date=20231205&amp;page=1&amp;scale=98</t>
  </si>
  <si>
    <t>http://www.pressreader.com/spain/trail-run</t>
  </si>
  <si>
    <t>Trail Run</t>
  </si>
  <si>
    <t>E627</t>
  </si>
  <si>
    <t>https://t.prcdn.co/img?cid=2439&amp;date=20240315&amp;page=1&amp;scale=96</t>
  </si>
  <si>
    <t>http://www.pressreader.com/spain/sportlife</t>
  </si>
  <si>
    <t>Health &amp; Fitness; Outdoors</t>
  </si>
  <si>
    <t>Sportlife</t>
  </si>
  <si>
    <t>https://t.prcdn.co/img?cid=2444&amp;date=20231205&amp;page=1&amp;scale=94</t>
  </si>
  <si>
    <t>http://www.pressreader.com/spain/oxigeno</t>
  </si>
  <si>
    <t>Oxigeno</t>
  </si>
  <si>
    <t>https://t.prcdn.co/img?cid=2456&amp;date=20240313&amp;page=1&amp;scale=101</t>
  </si>
  <si>
    <t>http://www.pressreader.com/spain/motor-clasico</t>
  </si>
  <si>
    <t>Motor Clásico</t>
  </si>
  <si>
    <t>https://t.prcdn.co/img?cid=2448&amp;date=20240222&amp;page=1&amp;scale=96</t>
  </si>
  <si>
    <t>http://www.pressreader.com/spain/motociclismo</t>
  </si>
  <si>
    <t>MOTOCICLISMO</t>
  </si>
  <si>
    <t>https://t.prcdn.co/img?cid=2450&amp;date=20240306&amp;page=1&amp;scale=95</t>
  </si>
  <si>
    <t>http://www.pressreader.com/spain/moto-verde</t>
  </si>
  <si>
    <t>Moto Verde</t>
  </si>
  <si>
    <t>https://t.prcdn.co/img?cid=2453&amp;date=20231226&amp;page=1&amp;scale=100</t>
  </si>
  <si>
    <t>http://www.pressreader.com/spain/coche-actual</t>
  </si>
  <si>
    <t>Coche Actual</t>
  </si>
  <si>
    <t>https://t.prcdn.co/img?cid=2442&amp;date=20240314&amp;page=1&amp;scale=95</t>
  </si>
  <si>
    <t>http://www.pressreader.com/spain/ciclismo-a-fondo</t>
  </si>
  <si>
    <t>Ciclismo a Fondo</t>
  </si>
  <si>
    <t>https://t.prcdn.co/img?cid=2443&amp;date=20240313&amp;page=1&amp;scale=94</t>
  </si>
  <si>
    <t>http://www.pressreader.com/spain/bike-spain</t>
  </si>
  <si>
    <t>https://t.prcdn.co/img?cid=2452&amp;date=20240304&amp;page=1&amp;scale=100</t>
  </si>
  <si>
    <t>http://www.pressreader.com/spain/autopista</t>
  </si>
  <si>
    <t>Autopista</t>
  </si>
  <si>
    <t>https://t.prcdn.co/img?cid=2455&amp;date=20240311&amp;page=1&amp;scale=97</t>
  </si>
  <si>
    <t>http://www.pressreader.com/spain/automovil</t>
  </si>
  <si>
    <t>Automovil</t>
  </si>
  <si>
    <t>https://t.prcdn.co/img?cid=ec47&amp;date=20200701&amp;page=1&amp;scale=81</t>
  </si>
  <si>
    <t>http://www.pressreader.com/mexico/entre-aulas</t>
  </si>
  <si>
    <t>Entre Aulas</t>
  </si>
  <si>
    <t>EC47</t>
  </si>
  <si>
    <t>https://t.prcdn.co/img?cid=9y85&amp;date=20240301&amp;page=1&amp;scale=100</t>
  </si>
  <si>
    <t>http://www.pressreader.com/spain/salud-bienestarPR</t>
  </si>
  <si>
    <t>Salud &amp; Bienestar</t>
  </si>
  <si>
    <t>MG Agnesi Training SL</t>
  </si>
  <si>
    <t>9Y85</t>
  </si>
  <si>
    <t>https://t.prcdn.co/img?cid=9y84&amp;date=20240301&amp;page=1&amp;scale=100</t>
  </si>
  <si>
    <t>http://www.pressreader.com/spain/harvard-deusto-management-innovationPR</t>
  </si>
  <si>
    <t>Harvard Deusto Management &amp; Innovation</t>
  </si>
  <si>
    <t>9Y84</t>
  </si>
  <si>
    <t>https://t.prcdn.co/img?cid=9y83&amp;date=20240301&amp;page=1&amp;scale=100</t>
  </si>
  <si>
    <t>http://www.pressreader.com/spain/harvard-deusto-business-reviewPR</t>
  </si>
  <si>
    <t>Harvard Deusto Business Review</t>
  </si>
  <si>
    <t>9Y83</t>
  </si>
  <si>
    <t>https://t.prcdn.co/img?cid=9vsu&amp;date=20191020&amp;page=1&amp;scale=96</t>
  </si>
  <si>
    <t>http://www.pressreader.com/spain/m-style</t>
  </si>
  <si>
    <t>M Style</t>
  </si>
  <si>
    <t>Melia Hotels (Spain)</t>
  </si>
  <si>
    <t>9VSU</t>
  </si>
  <si>
    <t>https://t.prcdn.co/img?cid=24eb&amp;date=20231209&amp;page=1&amp;scale=101</t>
  </si>
  <si>
    <t>http://www.pressreader.com/germany/the-mediterranean-lifestyle-german</t>
  </si>
  <si>
    <t>Travel &amp; Culture; Health &amp; Fitness</t>
  </si>
  <si>
    <t>The Mediterranean Lifestyle - German</t>
  </si>
  <si>
    <t>MediaSeven</t>
  </si>
  <si>
    <t>24EB</t>
  </si>
  <si>
    <t>https://t.prcdn.co/img?cid=24ea&amp;date=20231209&amp;page=1&amp;scale=101</t>
  </si>
  <si>
    <t>http://www.pressreader.com/usa/the-mediterranean-lifestyle-english</t>
  </si>
  <si>
    <t>The Mediterranean Lifestyle - English</t>
  </si>
  <si>
    <t>24EA</t>
  </si>
  <si>
    <t>https://t.prcdn.co/img?cid=24ev&amp;date=20240120&amp;page=1&amp;scale=100</t>
  </si>
  <si>
    <t>http://www.pressreader.com/germany/best-stays-in-the-med</t>
  </si>
  <si>
    <t>English; German; Spanish</t>
  </si>
  <si>
    <t>Best stays in the Med</t>
  </si>
  <si>
    <t>24EV</t>
  </si>
  <si>
    <t>https://t.prcdn.co/img?cid=9vgl&amp;date=20200316&amp;page=1&amp;scale=143</t>
  </si>
  <si>
    <t>http://www.pressreader.com/spain/marketingdirecto-com-9Vgl</t>
  </si>
  <si>
    <t>marketingdirecto.com</t>
  </si>
  <si>
    <t>Marketingdirecto.com</t>
  </si>
  <si>
    <t>9VGL</t>
  </si>
  <si>
    <t>https://t.prcdn.co/img?cid=vb33&amp;date=20240309&amp;page=1&amp;scale=91</t>
  </si>
  <si>
    <t>http://www.pressreader.com/spain/la-voz-de-galicia-vigo-yes</t>
  </si>
  <si>
    <t>VB33</t>
  </si>
  <si>
    <t>https://t.prcdn.co/img?cid=vb39&amp;date=20240310&amp;page=1&amp;scale=102</t>
  </si>
  <si>
    <t>http://www.pressreader.com/spain/la-voz-de-galicia-vigo-xl-semanal</t>
  </si>
  <si>
    <t>VB39</t>
  </si>
  <si>
    <t>https://t.prcdn.co/img?cid=vb41&amp;date=20180415&amp;page=1&amp;scale=91</t>
  </si>
  <si>
    <t>http://www.pressreader.com/spain/la-voz-de-galicia-vigo-salud</t>
  </si>
  <si>
    <t>Salud</t>
  </si>
  <si>
    <t>VB41</t>
  </si>
  <si>
    <t>https://t.prcdn.co/img?cid=vb44&amp;date=20231024&amp;page=1&amp;scale=102</t>
  </si>
  <si>
    <t>http://www.pressreader.com/spain/la-voz-de-galicia-vigo-objetivo-innova</t>
  </si>
  <si>
    <t>Objetivo Innova</t>
  </si>
  <si>
    <t>VB44</t>
  </si>
  <si>
    <t>https://t.prcdn.co/img?cid=vb42&amp;date=20240218&amp;page=1&amp;scale=91</t>
  </si>
  <si>
    <t>http://www.pressreader.com/spain/la-voz-de-galicia-vigo-motor</t>
  </si>
  <si>
    <t>VB42</t>
  </si>
  <si>
    <t>https://t.prcdn.co/img?cid=vb34&amp;date=20240310&amp;page=1&amp;scale=102</t>
  </si>
  <si>
    <t>http://www.pressreader.com/spain/la-voz-de-galicia-vigo-mercados</t>
  </si>
  <si>
    <t>VB34</t>
  </si>
  <si>
    <t>https://t.prcdn.co/img?cid=ebcd&amp;date=20240315&amp;page=1&amp;scale=102</t>
  </si>
  <si>
    <t>http://www.pressreader.com/spain/la-voz-de-galicia-vigo-vigo-local</t>
  </si>
  <si>
    <t>La Voz de Vigo</t>
  </si>
  <si>
    <t>EBCD</t>
  </si>
  <si>
    <t>https://t.prcdn.co/img?cid=vb31&amp;date=20240313&amp;page=1&amp;scale=101</t>
  </si>
  <si>
    <t>http://www.pressreader.com/spain/la-voz-de-galicia-vigo-la-voz-de-la-escuela</t>
  </si>
  <si>
    <t>La Voz de la Escuela</t>
  </si>
  <si>
    <t>VB31</t>
  </si>
  <si>
    <t>https://t.prcdn.co/img?cid=vb45&amp;date=20240315&amp;page=1&amp;scale=102</t>
  </si>
  <si>
    <t>http://www.pressreader.com/spain/la-voz-de-galicia-vigo-la-voz-de-galicia-oneoff-all</t>
  </si>
  <si>
    <t>La Voz de Galicia (OneOff ALL)</t>
  </si>
  <si>
    <t>VB45</t>
  </si>
  <si>
    <t>https://t.prcdn.co/img?cid=vb43&amp;date=20180325&amp;page=1&amp;scale=90</t>
  </si>
  <si>
    <t>http://www.pressreader.com/spain/la-voz-de-galicia-vigo-internet-y-redes-sociales</t>
  </si>
  <si>
    <t>Internet y Redes Sociales</t>
  </si>
  <si>
    <t>VB43</t>
  </si>
  <si>
    <t>https://t.prcdn.co/img?cid=vb37&amp;date=20180309&amp;page=1&amp;scale=105</t>
  </si>
  <si>
    <t>http://www.pressreader.com/spain/la-voz-de-galicia-vigo-hoy-corazon</t>
  </si>
  <si>
    <t>Hoy Corazón</t>
  </si>
  <si>
    <t>VB37</t>
  </si>
  <si>
    <t>https://t.prcdn.co/img?cid=vb40&amp;date=20240225&amp;page=1&amp;scale=91</t>
  </si>
  <si>
    <t>http://www.pressreader.com/spain/la-voz-de-galicia-vigo-gastronomia-y-vinos</t>
  </si>
  <si>
    <t>Gastronomía y Vinos</t>
  </si>
  <si>
    <t>VB40</t>
  </si>
  <si>
    <t>https://t.prcdn.co/img?cid=vb32&amp;date=20240315&amp;page=1&amp;scale=102</t>
  </si>
  <si>
    <t>http://www.pressreader.com/spain/la-voz-de-galicia-vigo-fugas</t>
  </si>
  <si>
    <t>Fugas</t>
  </si>
  <si>
    <t>VB32</t>
  </si>
  <si>
    <t>https://t.prcdn.co/img?cid=vb35&amp;date=20160228&amp;page=1&amp;scale=99</t>
  </si>
  <si>
    <t>http://www.pressreader.com/spain/la-voz-de-galicia-vigo-extravoz</t>
  </si>
  <si>
    <t>ExtraVoz</t>
  </si>
  <si>
    <t>VB35</t>
  </si>
  <si>
    <t>https://t.prcdn.co/img?cid=ebfc&amp;date=20230731&amp;page=1&amp;scale=102</t>
  </si>
  <si>
    <t>http://www.pressreader.com/spain/la-voz-de-galicia-vigo-especial2</t>
  </si>
  <si>
    <t>EBFC</t>
  </si>
  <si>
    <t>https://t.prcdn.co/img?cid=ebfb&amp;date=20240214&amp;page=1&amp;scale=98</t>
  </si>
  <si>
    <t>http://www.pressreader.com/spain/la-voz-de-galicia-vigo-especial1</t>
  </si>
  <si>
    <t>EBFB</t>
  </si>
  <si>
    <t>https://t.prcdn.co/img?cid=ea10&amp;date=20240314&amp;page=1&amp;scale=98</t>
  </si>
  <si>
    <t>http://www.pressreader.com/spain/la-voz-de-galicia-vigo-el-comarcal-vigo</t>
  </si>
  <si>
    <t>El Comarcal Vigo</t>
  </si>
  <si>
    <t>EA10</t>
  </si>
  <si>
    <t>https://t.prcdn.co/img?cid=vb36&amp;date=20160131&amp;page=1&amp;scale=99</t>
  </si>
  <si>
    <t>http://www.pressreader.com/spain/la-voz-de-galicia-vigo-de-vinos</t>
  </si>
  <si>
    <t>De vinos</t>
  </si>
  <si>
    <t>VB36</t>
  </si>
  <si>
    <t>https://t.prcdn.co/img?cid=va71&amp;date=20240309&amp;page=1&amp;scale=91</t>
  </si>
  <si>
    <t>http://www.pressreader.com/spain/la-voz-de-galicia-santiago-yes</t>
  </si>
  <si>
    <t>VA71</t>
  </si>
  <si>
    <t>https://t.prcdn.co/img?cid=va77&amp;date=20240310&amp;page=1&amp;scale=102</t>
  </si>
  <si>
    <t>http://www.pressreader.com/spain/la-voz-de-galicia-santiago-xl-semanal</t>
  </si>
  <si>
    <t>VA77</t>
  </si>
  <si>
    <t>https://t.prcdn.co/img?cid=va79&amp;date=20180415&amp;page=1&amp;scale=91</t>
  </si>
  <si>
    <t>http://www.pressreader.com/spain/la-voz-de-galicia-santiago-salud</t>
  </si>
  <si>
    <t>VA79</t>
  </si>
  <si>
    <t>https://t.prcdn.co/img?cid=va82&amp;date=20231024&amp;page=1&amp;scale=102</t>
  </si>
  <si>
    <t>http://www.pressreader.com/spain/la-voz-de-galicia-santiago-objectivo-innova</t>
  </si>
  <si>
    <t>VA82</t>
  </si>
  <si>
    <t>https://t.prcdn.co/img?cid=va80&amp;date=20240218&amp;page=1&amp;scale=91</t>
  </si>
  <si>
    <t>http://www.pressreader.com/spain/la-voz-de-galicia-santiago-motor</t>
  </si>
  <si>
    <t>VA80</t>
  </si>
  <si>
    <t>https://t.prcdn.co/img?cid=va72&amp;date=20240310&amp;page=1&amp;scale=102</t>
  </si>
  <si>
    <t>http://www.pressreader.com/spain/la-voz-de-galicia-santiago-mercados</t>
  </si>
  <si>
    <t>VA72</t>
  </si>
  <si>
    <t>https://t.prcdn.co/img?cid=ebc8&amp;date=20240315&amp;page=1&amp;scale=102</t>
  </si>
  <si>
    <t>http://www.pressreader.com/spain/la-voz-de-galicia-santiago-santiago-local</t>
  </si>
  <si>
    <t>La Voz de Santiago</t>
  </si>
  <si>
    <t>EBC8</t>
  </si>
  <si>
    <t>https://t.prcdn.co/img?cid=va69&amp;date=20240313&amp;page=1&amp;scale=101</t>
  </si>
  <si>
    <t>http://www.pressreader.com/spain/la-voz-de-galicia-santiago-la-voz-de-la-escuela</t>
  </si>
  <si>
    <t>VA69</t>
  </si>
  <si>
    <t>https://t.prcdn.co/img?cid=va83&amp;date=20240315&amp;page=1&amp;scale=102</t>
  </si>
  <si>
    <t>http://www.pressreader.com/spain/la-voz-de-galicia-santiago-la-voz-de-galicia-oneoff-all</t>
  </si>
  <si>
    <t>VA83</t>
  </si>
  <si>
    <t>https://t.prcdn.co/img?cid=va81&amp;date=20180325&amp;page=1&amp;scale=90</t>
  </si>
  <si>
    <t>http://www.pressreader.com/spain/la-voz-de-galicia-santiago-internet-y-redes-sociales</t>
  </si>
  <si>
    <t>VA81</t>
  </si>
  <si>
    <t>https://t.prcdn.co/img?cid=va75&amp;date=20180309&amp;page=1&amp;scale=105</t>
  </si>
  <si>
    <t>http://www.pressreader.com/spain/la-voz-de-galicia-santiago-hoy-corazon</t>
  </si>
  <si>
    <t>VA75</t>
  </si>
  <si>
    <t>https://t.prcdn.co/img?cid=va78&amp;date=20240225&amp;page=1&amp;scale=91</t>
  </si>
  <si>
    <t>http://www.pressreader.com/spain/la-voz-de-galicia-santiago-gastronomia-y-vinos</t>
  </si>
  <si>
    <t>VA78</t>
  </si>
  <si>
    <t>https://t.prcdn.co/img?cid=va70&amp;date=20240315&amp;page=1&amp;scale=102</t>
  </si>
  <si>
    <t>http://www.pressreader.com/spain/la-voz-de-galicia-santiago-fugas</t>
  </si>
  <si>
    <t>VA70</t>
  </si>
  <si>
    <t>https://t.prcdn.co/img?cid=va73&amp;date=20160228&amp;page=1&amp;scale=99</t>
  </si>
  <si>
    <t>http://www.pressreader.com/spain/la-voz-de-galicia-santiago-extravoz</t>
  </si>
  <si>
    <t>VA73</t>
  </si>
  <si>
    <t>https://t.prcdn.co/img?cid=ebej&amp;date=20211219&amp;page=1&amp;scale=102</t>
  </si>
  <si>
    <t>http://www.pressreader.com/spain/la-voz-de-galicia-santiago-especial2</t>
  </si>
  <si>
    <t>EBEJ</t>
  </si>
  <si>
    <t>https://t.prcdn.co/img?cid=ebeh&amp;date=20231228&amp;page=1&amp;scale=98</t>
  </si>
  <si>
    <t>http://www.pressreader.com/spain/la-voz-de-galicia-santiago-especial1</t>
  </si>
  <si>
    <t>EBEH</t>
  </si>
  <si>
    <t>https://t.prcdn.co/img?cid=ebcy&amp;date=20240229&amp;page=1&amp;scale=98</t>
  </si>
  <si>
    <t>http://www.pressreader.com/spain/el-comarcal-santiago</t>
  </si>
  <si>
    <t>El Comarcal Santiago</t>
  </si>
  <si>
    <t>EBCY</t>
  </si>
  <si>
    <t>https://t.prcdn.co/img?cid=va74&amp;date=20160131&amp;page=1&amp;scale=99</t>
  </si>
  <si>
    <t>http://www.pressreader.com/spain/la-voz-de-galicia-santiago-de-vinos</t>
  </si>
  <si>
    <t>VA74</t>
  </si>
  <si>
    <t>https://t.prcdn.co/img?cid=vb18&amp;date=20240309&amp;page=1&amp;scale=91</t>
  </si>
  <si>
    <t>http://www.pressreader.com/spain/la-voz-de-galicia-pontevedra-yes</t>
  </si>
  <si>
    <t>VB18</t>
  </si>
  <si>
    <t>https://t.prcdn.co/img?cid=vb24&amp;date=20240310&amp;page=1&amp;scale=102</t>
  </si>
  <si>
    <t>http://www.pressreader.com/spain/la-voz-de-galicia-pontevedra-xl-semanal</t>
  </si>
  <si>
    <t>VB24</t>
  </si>
  <si>
    <t>https://t.prcdn.co/img?cid=vb26&amp;date=20180415&amp;page=1&amp;scale=91</t>
  </si>
  <si>
    <t>http://www.pressreader.com/spain/la-voz-de-galicia-pontevedra-salud</t>
  </si>
  <si>
    <t>VB26</t>
  </si>
  <si>
    <t>https://t.prcdn.co/img?cid=vb29&amp;date=20231024&amp;page=1&amp;scale=102</t>
  </si>
  <si>
    <t>http://www.pressreader.com/spain/la-voz-de-galicia-pontevedra-objetivo-innova</t>
  </si>
  <si>
    <t>VB29</t>
  </si>
  <si>
    <t>https://t.prcdn.co/img?cid=vb27&amp;date=20240218&amp;page=1&amp;scale=91</t>
  </si>
  <si>
    <t>http://www.pressreader.com/spain/la-voz-de-galicia-pontevedra-motor</t>
  </si>
  <si>
    <t>VB27</t>
  </si>
  <si>
    <t>https://t.prcdn.co/img?cid=vb19&amp;date=20240310&amp;page=1&amp;scale=102</t>
  </si>
  <si>
    <t>http://www.pressreader.com/spain/la-voz-de-galicia-pontevedra-mercados</t>
  </si>
  <si>
    <t>VB19</t>
  </si>
  <si>
    <t>https://t.prcdn.co/img?cid=ebcc&amp;date=20240315&amp;page=1&amp;scale=102</t>
  </si>
  <si>
    <t>http://www.pressreader.com/spain/la-voz-de-galicia-pontevedra-pontevedra-local</t>
  </si>
  <si>
    <t>La Voz de Pontevedra</t>
  </si>
  <si>
    <t>EBCC</t>
  </si>
  <si>
    <t>https://t.prcdn.co/img?cid=vb16&amp;date=20240313&amp;page=1&amp;scale=101</t>
  </si>
  <si>
    <t>http://www.pressreader.com/spain/la-voz-de-galicia-pontevedra-la-voz-de-la-escuela</t>
  </si>
  <si>
    <t>VB16</t>
  </si>
  <si>
    <t>https://t.prcdn.co/img?cid=vb30&amp;date=20240315&amp;page=1&amp;scale=102</t>
  </si>
  <si>
    <t>http://www.pressreader.com/spain/la-voz-de-galicia-pontevedra-la-voz-de-galicia-oneoff-all</t>
  </si>
  <si>
    <t>VB30</t>
  </si>
  <si>
    <t>https://t.prcdn.co/img?cid=vb28&amp;date=20180325&amp;page=1&amp;scale=90</t>
  </si>
  <si>
    <t>http://www.pressreader.com/spain/la-voz-de-galicia-pontevedra-internet-y-redes-sociales</t>
  </si>
  <si>
    <t>VB28</t>
  </si>
  <si>
    <t>https://t.prcdn.co/img?cid=vb22&amp;date=20180309&amp;page=1&amp;scale=105</t>
  </si>
  <si>
    <t>http://www.pressreader.com/spain/la-voz-de-galicia-pontevedra-hoy-corazon</t>
  </si>
  <si>
    <t>VB22</t>
  </si>
  <si>
    <t>https://t.prcdn.co/img?cid=vb25&amp;date=20240225&amp;page=1&amp;scale=91</t>
  </si>
  <si>
    <t>http://www.pressreader.com/spain/la-voz-de-galicia-pontevedra-gastronomia-y-vinos</t>
  </si>
  <si>
    <t>VB25</t>
  </si>
  <si>
    <t>https://t.prcdn.co/img?cid=vb17&amp;date=20240315&amp;page=1&amp;scale=102</t>
  </si>
  <si>
    <t>http://www.pressreader.com/spain/la-voz-de-galicia-pontevedra-fugas</t>
  </si>
  <si>
    <t>VB17</t>
  </si>
  <si>
    <t>https://t.prcdn.co/img?cid=vb20&amp;date=20160228&amp;page=1&amp;scale=99</t>
  </si>
  <si>
    <t>http://www.pressreader.com/spain/la-voz-de-galicia-pontevedra-extravoz</t>
  </si>
  <si>
    <t>VB20</t>
  </si>
  <si>
    <t>https://t.prcdn.co/img?cid=ebf7&amp;date=20230731&amp;page=1&amp;scale=102</t>
  </si>
  <si>
    <t>http://www.pressreader.com/spain/la-voz-de-galicia-pontevedra-especial2</t>
  </si>
  <si>
    <t>EBF7</t>
  </si>
  <si>
    <t>https://t.prcdn.co/img?cid=ebf6&amp;date=20240214&amp;page=1&amp;scale=98</t>
  </si>
  <si>
    <t>http://www.pressreader.com/spain/la-voz-de-galicia-pontevedra-especial1</t>
  </si>
  <si>
    <t>EBF6</t>
  </si>
  <si>
    <t>https://t.prcdn.co/img?cid=vb21&amp;date=20160131&amp;page=1&amp;scale=99</t>
  </si>
  <si>
    <t>http://www.pressreader.com/spain/la-voz-de-galicia-pontevedra-de-vinos</t>
  </si>
  <si>
    <t>VB21</t>
  </si>
  <si>
    <t>https://t.prcdn.co/img?cid=vb03&amp;date=20240309&amp;page=1&amp;scale=91</t>
  </si>
  <si>
    <t>http://www.pressreader.com/spain/la-voz-de-galicia-ourense-yes</t>
  </si>
  <si>
    <t>VB03</t>
  </si>
  <si>
    <t>https://t.prcdn.co/img?cid=vb09&amp;date=20240310&amp;page=1&amp;scale=102</t>
  </si>
  <si>
    <t>http://www.pressreader.com/spain/la-voz-de-galicia-ourense-xl-semanal</t>
  </si>
  <si>
    <t>VB09</t>
  </si>
  <si>
    <t>https://t.prcdn.co/img?cid=vb11&amp;date=20180415&amp;page=1&amp;scale=91</t>
  </si>
  <si>
    <t>http://www.pressreader.com/spain/la-voz-de-galicia-ourense-salud</t>
  </si>
  <si>
    <t>VB11</t>
  </si>
  <si>
    <t>https://t.prcdn.co/img?cid=vb14&amp;date=20231024&amp;page=1&amp;scale=102</t>
  </si>
  <si>
    <t>http://www.pressreader.com/spain/la-voz-de-galicia-ourense-objetivo-innova</t>
  </si>
  <si>
    <t>VB14</t>
  </si>
  <si>
    <t>https://t.prcdn.co/img?cid=vb12&amp;date=20240218&amp;page=1&amp;scale=91</t>
  </si>
  <si>
    <t>http://www.pressreader.com/spain/la-voz-de-galicia-ourense-motor</t>
  </si>
  <si>
    <t>VB12</t>
  </si>
  <si>
    <t>https://t.prcdn.co/img?cid=vb04&amp;date=20240310&amp;page=1&amp;scale=102</t>
  </si>
  <si>
    <t>http://www.pressreader.com/spain/la-voz-de-galicia-ourense-mercados</t>
  </si>
  <si>
    <t>VB04</t>
  </si>
  <si>
    <t>https://t.prcdn.co/img?cid=ebcb&amp;date=20240315&amp;page=1&amp;scale=102</t>
  </si>
  <si>
    <t>http://www.pressreader.com/spain/la-voz-de-galicia-ourense-ourense-local</t>
  </si>
  <si>
    <t>La Voz de Ourense</t>
  </si>
  <si>
    <t>EBCB</t>
  </si>
  <si>
    <t>https://t.prcdn.co/img?cid=vb01&amp;date=20240313&amp;page=1&amp;scale=101</t>
  </si>
  <si>
    <t>http://www.pressreader.com/spain/la-voz-de-galicia-ourense-la-voz-de-la-escuela</t>
  </si>
  <si>
    <t>VB01</t>
  </si>
  <si>
    <t>https://t.prcdn.co/img?cid=vb15&amp;date=20240315&amp;page=1&amp;scale=102</t>
  </si>
  <si>
    <t>http://www.pressreader.com/spain/la-voz-de-galicia-ourense-la-voz-de-galicia-oneoff-all</t>
  </si>
  <si>
    <t>VB15</t>
  </si>
  <si>
    <t>https://t.prcdn.co/img?cid=vb13&amp;date=20180325&amp;page=1&amp;scale=90</t>
  </si>
  <si>
    <t>http://www.pressreader.com/spain/la-voz-de-galicia-ourense-internet-y-redes-sociales</t>
  </si>
  <si>
    <t>VB13</t>
  </si>
  <si>
    <t>https://t.prcdn.co/img?cid=vb07&amp;date=20180309&amp;page=1&amp;scale=105</t>
  </si>
  <si>
    <t>http://www.pressreader.com/spain/la-voz-de-galicia-ourense-hoy-corazon</t>
  </si>
  <si>
    <t>VB07</t>
  </si>
  <si>
    <t>https://t.prcdn.co/img?cid=vb10&amp;date=20240225&amp;page=1&amp;scale=91</t>
  </si>
  <si>
    <t>http://www.pressreader.com/spain/la-voz-de-galicia-ourense-gastronomia-y-vinos</t>
  </si>
  <si>
    <t>VB10</t>
  </si>
  <si>
    <t>https://t.prcdn.co/img?cid=vb02&amp;date=20240315&amp;page=1&amp;scale=102</t>
  </si>
  <si>
    <t>http://www.pressreader.com/spain/la-voz-de-galicia-ourense-fugas</t>
  </si>
  <si>
    <t>VB02</t>
  </si>
  <si>
    <t>https://t.prcdn.co/img?cid=vb05&amp;date=20160228&amp;page=1&amp;scale=99</t>
  </si>
  <si>
    <t>http://www.pressreader.com/spain/la-voz-de-galicia-ourense-extravoz</t>
  </si>
  <si>
    <t>VB05</t>
  </si>
  <si>
    <t>https://t.prcdn.co/img?cid=ebf3&amp;date=20190802&amp;page=1&amp;scale=102</t>
  </si>
  <si>
    <t>http://www.pressreader.com/spain/la-voz-de-galicia-ourense-especial3</t>
  </si>
  <si>
    <t>EBF3</t>
  </si>
  <si>
    <t>https://t.prcdn.co/img?cid=ebf2&amp;date=20230616&amp;page=1&amp;scale=102</t>
  </si>
  <si>
    <t>http://www.pressreader.com/spain/la-voz-de-galicia-ourense-especial2</t>
  </si>
  <si>
    <t>EBF2</t>
  </si>
  <si>
    <t>https://t.prcdn.co/img?cid=ebf1&amp;date=20240209&amp;page=1&amp;scale=98</t>
  </si>
  <si>
    <t>http://www.pressreader.com/spain/la-voz-de-galicia-ourense-especial1</t>
  </si>
  <si>
    <t>EBF1</t>
  </si>
  <si>
    <t>https://t.prcdn.co/img?cid=vb06&amp;date=20160131&amp;page=1&amp;scale=99</t>
  </si>
  <si>
    <t>http://www.pressreader.com/spain/la-voz-de-galicia-ourense-de-vinos</t>
  </si>
  <si>
    <t>VB06</t>
  </si>
  <si>
    <t>https://t.prcdn.co/img?cid=va20&amp;date=20240309&amp;page=1&amp;scale=91</t>
  </si>
  <si>
    <t>http://www.pressreader.com/spain/la-voz-de-galicia-lugo-yes</t>
  </si>
  <si>
    <t>VA20</t>
  </si>
  <si>
    <t>https://t.prcdn.co/img?cid=va26&amp;date=20240310&amp;page=1&amp;scale=102</t>
  </si>
  <si>
    <t>http://www.pressreader.com/spain/la-voz-de-galicia-lugo-xl-semanal</t>
  </si>
  <si>
    <t>VA26</t>
  </si>
  <si>
    <t>https://t.prcdn.co/img?cid=va28&amp;date=20180415&amp;page=1&amp;scale=91</t>
  </si>
  <si>
    <t>http://www.pressreader.com/spain/la-voz-de-galicia-lugo-salud</t>
  </si>
  <si>
    <t>VA28</t>
  </si>
  <si>
    <t>https://t.prcdn.co/img?cid=va31&amp;date=20231024&amp;page=1&amp;scale=102</t>
  </si>
  <si>
    <t>http://www.pressreader.com/spain/la-voz-de-galicia-lugo-objetivo-innova</t>
  </si>
  <si>
    <t>VA31</t>
  </si>
  <si>
    <t>https://t.prcdn.co/img?cid=va29&amp;date=20240218&amp;page=1&amp;scale=91</t>
  </si>
  <si>
    <t>http://www.pressreader.com/spain/la-voz-de-galicia-lugo-motor</t>
  </si>
  <si>
    <t>VA29</t>
  </si>
  <si>
    <t>https://t.prcdn.co/img?cid=va21&amp;date=20240310&amp;page=1&amp;scale=102</t>
  </si>
  <si>
    <t>http://www.pressreader.com/spain/la-voz-de-galicia-lugo-mercados</t>
  </si>
  <si>
    <t>VA21</t>
  </si>
  <si>
    <t>https://t.prcdn.co/img?cid=ea17&amp;date=20240311&amp;page=1&amp;scale=101</t>
  </si>
  <si>
    <t>http://www.pressreader.com/spain/la-voz-de-galicia-lugo-lider</t>
  </si>
  <si>
    <t>Líder</t>
  </si>
  <si>
    <t>EA17</t>
  </si>
  <si>
    <t>https://t.prcdn.co/img?cid=ebca&amp;date=20240315&amp;page=1&amp;scale=102</t>
  </si>
  <si>
    <t>http://www.pressreader.com/spain/la-voz-de-galicia-lugo-lugo-local</t>
  </si>
  <si>
    <t>La Voz de Lugo</t>
  </si>
  <si>
    <t>EBCA</t>
  </si>
  <si>
    <t>https://t.prcdn.co/img?cid=va18&amp;date=20240313&amp;page=1&amp;scale=101</t>
  </si>
  <si>
    <t>http://www.pressreader.com/spain/la-voz-de-galicia-lugo-la-voz-de-la-escuela</t>
  </si>
  <si>
    <t>VA18</t>
  </si>
  <si>
    <t>https://t.prcdn.co/img?cid=va32&amp;date=20240315&amp;page=1&amp;scale=102</t>
  </si>
  <si>
    <t>http://www.pressreader.com/spain/la-voz-de-galicia-lugo-la-voz-de-galicia-oneoff-all</t>
  </si>
  <si>
    <t>Entertainment &amp; TV; Food &amp; Drinks</t>
  </si>
  <si>
    <t>VA32</t>
  </si>
  <si>
    <t>https://t.prcdn.co/img?cid=va30&amp;date=20180325&amp;page=1&amp;scale=90</t>
  </si>
  <si>
    <t>http://www.pressreader.com/spain/la-voz-de-galicia-lugo-internet-y-redes-sociales</t>
  </si>
  <si>
    <t>VA30</t>
  </si>
  <si>
    <t>https://t.prcdn.co/img?cid=va24&amp;date=20180309&amp;page=1&amp;scale=105</t>
  </si>
  <si>
    <t>http://www.pressreader.com/spain/la-voz-de-galicia-lugo-hoy-corazon</t>
  </si>
  <si>
    <t>VA24</t>
  </si>
  <si>
    <t>https://t.prcdn.co/img?cid=va27&amp;date=20240225&amp;page=1&amp;scale=91</t>
  </si>
  <si>
    <t>http://www.pressreader.com/spain/la-voz-de-galicia-lugo-gastronomia-y-vinos</t>
  </si>
  <si>
    <t>VA27</t>
  </si>
  <si>
    <t>https://t.prcdn.co/img?cid=va19&amp;date=20240315&amp;page=1&amp;scale=102</t>
  </si>
  <si>
    <t>http://www.pressreader.com/spain/la-voz-de-galicia-lugo-fugas</t>
  </si>
  <si>
    <t>VA19</t>
  </si>
  <si>
    <t>https://t.prcdn.co/img?cid=va22&amp;date=20160228&amp;page=1&amp;scale=99</t>
  </si>
  <si>
    <t>http://www.pressreader.com/spain/la-voz-de-galicia-lugo-extravoz</t>
  </si>
  <si>
    <t>VA22</t>
  </si>
  <si>
    <t>https://t.prcdn.co/img?cid=ebev&amp;date=20231230&amp;page=1&amp;scale=102</t>
  </si>
  <si>
    <t>http://www.pressreader.com/spain/la-voz-de-galicia-lugo-especial3</t>
  </si>
  <si>
    <t>EBEV</t>
  </si>
  <si>
    <t>https://t.prcdn.co/img?cid=ebeu&amp;date=20240202&amp;page=1&amp;scale=102</t>
  </si>
  <si>
    <t>http://www.pressreader.com/spain/la-voz-de-galicia-lugo-especial2</t>
  </si>
  <si>
    <t>EBEU</t>
  </si>
  <si>
    <t>https://t.prcdn.co/img?cid=ebet&amp;date=20240309&amp;page=1&amp;scale=98</t>
  </si>
  <si>
    <t>http://www.pressreader.com/spain/la-voz-de-galicia-lugo-especial1</t>
  </si>
  <si>
    <t>EBET</t>
  </si>
  <si>
    <t>https://t.prcdn.co/img?cid=ea18&amp;date=20220621&amp;page=1&amp;scale=101</t>
  </si>
  <si>
    <t>http://www.pressreader.com/spain/la-voz-de-galicia-lugo-deporte-escolar</t>
  </si>
  <si>
    <t>Deporte Escolar</t>
  </si>
  <si>
    <t>EA18</t>
  </si>
  <si>
    <t>https://t.prcdn.co/img?cid=va23&amp;date=20160131&amp;page=1&amp;scale=99</t>
  </si>
  <si>
    <t>http://www.pressreader.com/spain/la-voz-de-galicia-lugo-de-vinos</t>
  </si>
  <si>
    <t>VA23</t>
  </si>
  <si>
    <t>https://t.prcdn.co/img?cid=ee28&amp;date=20210626&amp;page=1&amp;scale=102</t>
  </si>
  <si>
    <t>http://www.pressreader.com/spain/la-voz-de-galicia-lugo-axenda-deportiva</t>
  </si>
  <si>
    <t>Axenda Deportiva</t>
  </si>
  <si>
    <t>EE28</t>
  </si>
  <si>
    <t>https://t.prcdn.co/img?cid=vb93&amp;date=20240309&amp;page=1&amp;scale=91</t>
  </si>
  <si>
    <t>http://www.pressreader.com/spain/la-voz-de-galicia-monforte-yes</t>
  </si>
  <si>
    <t>La Voz de Galicia (Lemos)</t>
  </si>
  <si>
    <t>VB93</t>
  </si>
  <si>
    <t>https://t.prcdn.co/img?cid=vb99&amp;date=20240310&amp;page=1&amp;scale=102</t>
  </si>
  <si>
    <t>http://www.pressreader.com/spain/la-voz-de-galicia-monforte-xl-semanal</t>
  </si>
  <si>
    <t>VB99</t>
  </si>
  <si>
    <t>https://t.prcdn.co/img?cid=vc02&amp;date=20180415&amp;page=1&amp;scale=91</t>
  </si>
  <si>
    <t>http://www.pressreader.com/spain/la-voz-de-galicia-monforte-salud</t>
  </si>
  <si>
    <t>VC02</t>
  </si>
  <si>
    <t>https://t.prcdn.co/img?cid=vc05&amp;date=20231024&amp;page=1&amp;scale=102</t>
  </si>
  <si>
    <t>http://www.pressreader.com/spain/la-voz-de-galicia-monforte-objetivo-innova</t>
  </si>
  <si>
    <t>VC05</t>
  </si>
  <si>
    <t>https://t.prcdn.co/img?cid=vc03&amp;date=20240218&amp;page=1&amp;scale=91</t>
  </si>
  <si>
    <t>http://www.pressreader.com/spain/la-voz-de-galicia-monforte-motor</t>
  </si>
  <si>
    <t>VC03</t>
  </si>
  <si>
    <t>https://t.prcdn.co/img?cid=vb94&amp;date=20240310&amp;page=1&amp;scale=102</t>
  </si>
  <si>
    <t>http://www.pressreader.com/spain/la-voz-de-galicia-monforte-mercados</t>
  </si>
  <si>
    <t>VB94</t>
  </si>
  <si>
    <t>https://t.prcdn.co/img?cid=va33&amp;date=20240311&amp;page=1&amp;scale=101</t>
  </si>
  <si>
    <t>http://www.pressreader.com/spain/la-voz-de-galicia-monforte-lider</t>
  </si>
  <si>
    <t>VA33</t>
  </si>
  <si>
    <t>https://t.prcdn.co/img?cid=ebch&amp;date=20240315&amp;page=1&amp;scale=102</t>
  </si>
  <si>
    <t>http://www.pressreader.com/spain/la-voz-de-galicia-monforte-monforte-local</t>
  </si>
  <si>
    <t>La Voz de Lemos</t>
  </si>
  <si>
    <t>EBCH</t>
  </si>
  <si>
    <t>https://t.prcdn.co/img?cid=vb91&amp;date=20240313&amp;page=1&amp;scale=101</t>
  </si>
  <si>
    <t>http://www.pressreader.com/spain/la-voz-de-galicia-monforte-la-voz-de-la-escuela</t>
  </si>
  <si>
    <t>VB91</t>
  </si>
  <si>
    <t>https://t.prcdn.co/img?cid=vc06&amp;date=20240315&amp;page=1&amp;scale=102</t>
  </si>
  <si>
    <t>http://www.pressreader.com/spain/la-voz-de-galicia-monforte-la-voz-de-galicia-oneoff-all</t>
  </si>
  <si>
    <t>VC06</t>
  </si>
  <si>
    <t>https://t.prcdn.co/img?cid=vc04&amp;date=20180325&amp;page=1&amp;scale=90</t>
  </si>
  <si>
    <t>http://www.pressreader.com/spain/la-voz-de-galicia-monforte-internet-y-redes-sociales</t>
  </si>
  <si>
    <t>VC04</t>
  </si>
  <si>
    <t>https://t.prcdn.co/img?cid=vb97&amp;date=20180309&amp;page=1&amp;scale=105</t>
  </si>
  <si>
    <t>http://www.pressreader.com/spain/la-voz-de-galicia-monforte-hoy-corazon</t>
  </si>
  <si>
    <t>VB97</t>
  </si>
  <si>
    <t>https://t.prcdn.co/img?cid=vc01&amp;date=20240225&amp;page=1&amp;scale=91</t>
  </si>
  <si>
    <t>http://www.pressreader.com/spain/la-voz-de-galicia-monforte-gastronomia-y-vinos</t>
  </si>
  <si>
    <t>VC01</t>
  </si>
  <si>
    <t>https://t.prcdn.co/img?cid=vb92&amp;date=20240315&amp;page=1&amp;scale=102</t>
  </si>
  <si>
    <t>http://www.pressreader.com/spain/la-voz-de-galicia-monforte-fugas</t>
  </si>
  <si>
    <t>VB92</t>
  </si>
  <si>
    <t>https://t.prcdn.co/img?cid=vb95&amp;date=20160228&amp;page=1&amp;scale=99</t>
  </si>
  <si>
    <t>http://www.pressreader.com/spain/la-voz-de-galicia-monforte-extravoz</t>
  </si>
  <si>
    <t>VB95</t>
  </si>
  <si>
    <t>https://t.prcdn.co/img?cid=ebfu&amp;date=20231230&amp;page=1&amp;scale=102</t>
  </si>
  <si>
    <t>http://www.pressreader.com/spain/la-voz-de-galicia-monforte-especial3</t>
  </si>
  <si>
    <t>EBFU</t>
  </si>
  <si>
    <t>https://t.prcdn.co/img?cid=ebft&amp;date=20240202&amp;page=1&amp;scale=102</t>
  </si>
  <si>
    <t>http://www.pressreader.com/spain/la-voz-de-galicia-monforte-especial2</t>
  </si>
  <si>
    <t>EBFT</t>
  </si>
  <si>
    <t>https://t.prcdn.co/img?cid=ebfs&amp;date=20240309&amp;page=1&amp;scale=98</t>
  </si>
  <si>
    <t>http://www.pressreader.com/spain/la-voz-de-galicia-monforte-especial1</t>
  </si>
  <si>
    <t>EBFS</t>
  </si>
  <si>
    <t>https://t.prcdn.co/img?cid=va34&amp;date=20220621&amp;page=1&amp;scale=101</t>
  </si>
  <si>
    <t>http://www.pressreader.com/spain/la-voz-de-galicia-monforte-deporte-escolar</t>
  </si>
  <si>
    <t>VA34</t>
  </si>
  <si>
    <t>https://t.prcdn.co/img?cid=vb96&amp;date=20160131&amp;page=1&amp;scale=99</t>
  </si>
  <si>
    <t>http://www.pressreader.com/spain/la-voz-de-galicia-monforte-de-vinos</t>
  </si>
  <si>
    <t>VB96</t>
  </si>
  <si>
    <t>https://t.prcdn.co/img?cid=va35&amp;date=20210626&amp;page=1&amp;scale=102</t>
  </si>
  <si>
    <t>http://www.pressreader.com/spain/la-voz-de-galicia-monforte-axenda-deportiva</t>
  </si>
  <si>
    <t>VA35</t>
  </si>
  <si>
    <t>https://t.prcdn.co/img?cid=va56&amp;date=20240309&amp;page=1&amp;scale=91</t>
  </si>
  <si>
    <t>http://www.pressreader.com/spain/la-voz-de-galicia-ferrol-yes</t>
  </si>
  <si>
    <t>VA56</t>
  </si>
  <si>
    <t>https://t.prcdn.co/img?cid=va62&amp;date=20240310&amp;page=1&amp;scale=102</t>
  </si>
  <si>
    <t>http://www.pressreader.com/spain/la-voz-de-galicia-ferrol-xl-semanal</t>
  </si>
  <si>
    <t>VA62</t>
  </si>
  <si>
    <t>https://t.prcdn.co/img?cid=va64&amp;date=20180415&amp;page=1&amp;scale=91</t>
  </si>
  <si>
    <t>http://www.pressreader.com/spain/la-voz-de-galicia-ferrol-salud</t>
  </si>
  <si>
    <t>VA64</t>
  </si>
  <si>
    <t>https://t.prcdn.co/img?cid=va67&amp;date=20231024&amp;page=1&amp;scale=102</t>
  </si>
  <si>
    <t>http://www.pressreader.com/spain/la-voz-de-galicia-ferrol-objetivo-innova</t>
  </si>
  <si>
    <t>S----F-Weekly</t>
  </si>
  <si>
    <t>VA67</t>
  </si>
  <si>
    <t>https://t.prcdn.co/img?cid=va65&amp;date=20240218&amp;page=1&amp;scale=91</t>
  </si>
  <si>
    <t>http://www.pressreader.com/spain/la-voz-de-galicia-ferrol-motor</t>
  </si>
  <si>
    <t>VA65</t>
  </si>
  <si>
    <t>https://t.prcdn.co/img?cid=va57&amp;date=20240310&amp;page=1&amp;scale=102</t>
  </si>
  <si>
    <t>http://www.pressreader.com/spain/la-voz-de-galicia-ferrol-mercados</t>
  </si>
  <si>
    <t>VA57</t>
  </si>
  <si>
    <t>https://t.prcdn.co/img?cid=va54&amp;date=20240313&amp;page=1&amp;scale=101</t>
  </si>
  <si>
    <t>http://www.pressreader.com/spain/la-voz-de-galicia-ferrol-la-voz-de-la-escuela</t>
  </si>
  <si>
    <t>VA54</t>
  </si>
  <si>
    <t>https://t.prcdn.co/img?cid=va68&amp;date=20240315&amp;page=1&amp;scale=102</t>
  </si>
  <si>
    <t>http://www.pressreader.com/spain/la-voz-de-galicia-ferrol-la-voz-de-galicia-oneoff-all</t>
  </si>
  <si>
    <t>VA68</t>
  </si>
  <si>
    <t>https://t.prcdn.co/img?cid=ebc7&amp;date=20240315&amp;page=1&amp;scale=102</t>
  </si>
  <si>
    <t>http://www.pressreader.com/spain/la-voz-de-galicia-ferrol-ferrol-local</t>
  </si>
  <si>
    <t>La Voz de Ferrol</t>
  </si>
  <si>
    <t>EBC7</t>
  </si>
  <si>
    <t>https://t.prcdn.co/img?cid=va66&amp;date=20180325&amp;page=1&amp;scale=90</t>
  </si>
  <si>
    <t>http://www.pressreader.com/spain/la-voz-de-galicia-ferrol-internet-y-redes-sociales</t>
  </si>
  <si>
    <t>VA66</t>
  </si>
  <si>
    <t>https://t.prcdn.co/img?cid=va60&amp;date=20180309&amp;page=1&amp;scale=105</t>
  </si>
  <si>
    <t>http://www.pressreader.com/spain/la-voz-de-galicia-ferrol-hoy-corazon</t>
  </si>
  <si>
    <t>VA60</t>
  </si>
  <si>
    <t>https://t.prcdn.co/img?cid=va63&amp;date=20240225&amp;page=1&amp;scale=91</t>
  </si>
  <si>
    <t>http://www.pressreader.com/spain/la-voz-de-galicia-ferrol-gastronomia-y-vinos</t>
  </si>
  <si>
    <t>VA63</t>
  </si>
  <si>
    <t>https://t.prcdn.co/img?cid=va55&amp;date=20240315&amp;page=1&amp;scale=102</t>
  </si>
  <si>
    <t>http://www.pressreader.com/spain/la-voz-de-galicia-ferrol-fugas</t>
  </si>
  <si>
    <t>VA55</t>
  </si>
  <si>
    <t>https://t.prcdn.co/img?cid=va58&amp;date=20160228&amp;page=1&amp;scale=99</t>
  </si>
  <si>
    <t>http://www.pressreader.com/spain/la-voz-de-galicia-ferrol-extravoz</t>
  </si>
  <si>
    <t>VA58</t>
  </si>
  <si>
    <t>https://t.prcdn.co/img?cid=ebed&amp;date=20230325&amp;page=1&amp;scale=102</t>
  </si>
  <si>
    <t>http://www.pressreader.com/spain/la-voz-de-galicia-ferrol-especial2</t>
  </si>
  <si>
    <t>EBED</t>
  </si>
  <si>
    <t>https://t.prcdn.co/img?cid=ebec&amp;date=20240302&amp;page=1&amp;scale=98</t>
  </si>
  <si>
    <t>http://www.pressreader.com/spain/la-voz-de-galicia-ferrol-especial1</t>
  </si>
  <si>
    <t>EBEC</t>
  </si>
  <si>
    <t>https://t.prcdn.co/img?cid=ea08&amp;date=20240215&amp;page=1&amp;scale=98</t>
  </si>
  <si>
    <t>http://www.pressreader.com/spain/la-voz-de-galicia-ferrol-el-comarcal-ferrol</t>
  </si>
  <si>
    <t>El Comarcal Ferrol</t>
  </si>
  <si>
    <t>EA08</t>
  </si>
  <si>
    <t>https://t.prcdn.co/img?cid=va59&amp;date=20160131&amp;page=1&amp;scale=99</t>
  </si>
  <si>
    <t>http://www.pressreader.com/spain/la-voz-de-galicia-ferrol-de-vinos</t>
  </si>
  <si>
    <t>VA59</t>
  </si>
  <si>
    <t>https://t.prcdn.co/img?cid=vb78&amp;date=20240309&amp;page=1&amp;scale=91</t>
  </si>
  <si>
    <t>http://www.pressreader.com/spain/la-voz-de-galicia-espana-yes</t>
  </si>
  <si>
    <t>VB78</t>
  </si>
  <si>
    <t>https://t.prcdn.co/img?cid=vb84&amp;date=20240310&amp;page=1&amp;scale=102</t>
  </si>
  <si>
    <t>http://www.pressreader.com/spain/la-voz-de-galicia-espana-xl-semanal</t>
  </si>
  <si>
    <t>VB84</t>
  </si>
  <si>
    <t>https://t.prcdn.co/img?cid=vb86&amp;date=20180415&amp;page=1&amp;scale=91</t>
  </si>
  <si>
    <t>http://www.pressreader.com/spain/la-voz-de-galicia-espana-salud</t>
  </si>
  <si>
    <t>VB86</t>
  </si>
  <si>
    <t>https://t.prcdn.co/img?cid=vb89&amp;date=20231024&amp;page=1&amp;scale=102</t>
  </si>
  <si>
    <t>http://www.pressreader.com/spain/la-voz-de-galicia-espana-objetivo-innova</t>
  </si>
  <si>
    <t>VB89</t>
  </si>
  <si>
    <t>https://t.prcdn.co/img?cid=vb87&amp;date=20240218&amp;page=1&amp;scale=91</t>
  </si>
  <si>
    <t>http://www.pressreader.com/spain/la-voz-de-galicia-espana-motor</t>
  </si>
  <si>
    <t>VB87</t>
  </si>
  <si>
    <t>https://t.prcdn.co/img?cid=vb79&amp;date=20240310&amp;page=1&amp;scale=102</t>
  </si>
  <si>
    <t>http://www.pressreader.com/spain/la-voz-de-galicia-espana-mercados</t>
  </si>
  <si>
    <t>VB79</t>
  </si>
  <si>
    <t>https://t.prcdn.co/img?cid=vb76&amp;date=20240313&amp;page=1&amp;scale=101</t>
  </si>
  <si>
    <t>http://www.pressreader.com/spain/la-voz-de-galicia-espana-la-voz-de-la-escuela</t>
  </si>
  <si>
    <t>VB76</t>
  </si>
  <si>
    <t>https://t.prcdn.co/img?cid=vb90&amp;date=20240315&amp;page=1&amp;scale=102</t>
  </si>
  <si>
    <t>http://www.pressreader.com/spain/la-voz-de-galicia-espana-la-voz-de-galicia-oneoff-all</t>
  </si>
  <si>
    <t>VB90</t>
  </si>
  <si>
    <t>https://t.prcdn.co/img?cid=vb88&amp;date=20180325&amp;page=1&amp;scale=90</t>
  </si>
  <si>
    <t>http://www.pressreader.com/spain/la-voz-de-galicia-espana-internet-y-redes-sociales</t>
  </si>
  <si>
    <t>VB88</t>
  </si>
  <si>
    <t>https://t.prcdn.co/img?cid=vb82&amp;date=20180309&amp;page=1&amp;scale=105</t>
  </si>
  <si>
    <t>http://www.pressreader.com/spain/la-voz-de-galicia-espana-hoy-corazon</t>
  </si>
  <si>
    <t>VB82</t>
  </si>
  <si>
    <t>https://t.prcdn.co/img?cid=vb85&amp;date=20240225&amp;page=1&amp;scale=91</t>
  </si>
  <si>
    <t>http://www.pressreader.com/spain/la-voz-de-galicia-espana-gastronomia-y-vinos</t>
  </si>
  <si>
    <t>VB85</t>
  </si>
  <si>
    <t>https://t.prcdn.co/img?cid=vb77&amp;date=20240315&amp;page=1&amp;scale=102</t>
  </si>
  <si>
    <t>http://www.pressreader.com/spain/la-voz-de-galicia-espana-fugas</t>
  </si>
  <si>
    <t>VB77</t>
  </si>
  <si>
    <t>https://t.prcdn.co/img?cid=vb80&amp;date=20160228&amp;page=1&amp;scale=99</t>
  </si>
  <si>
    <t>http://www.pressreader.com/spain/la-voz-de-galicia-espana-extravoz</t>
  </si>
  <si>
    <t>VB80</t>
  </si>
  <si>
    <t>https://t.prcdn.co/img?cid=vb81&amp;date=20160131&amp;page=1&amp;scale=99</t>
  </si>
  <si>
    <t>http://www.pressreader.com/spain/la-voz-de-galicia-espana-de-vinos</t>
  </si>
  <si>
    <t>VB81</t>
  </si>
  <si>
    <t>https://t.prcdn.co/img?cid=vb50&amp;date=20240309&amp;page=1&amp;scale=91</t>
  </si>
  <si>
    <t>http://www.pressreader.com/spain/la-voz-de-galicia-deza-yes</t>
  </si>
  <si>
    <t>La Voz de Galicia (Deza y Tabeirós)</t>
  </si>
  <si>
    <t>VB50</t>
  </si>
  <si>
    <t>https://t.prcdn.co/img?cid=vb62&amp;date=20240310&amp;page=1&amp;scale=102</t>
  </si>
  <si>
    <t>http://www.pressreader.com/spain/la-voz-de-galicia-deza-xl-semanal</t>
  </si>
  <si>
    <t>VB62</t>
  </si>
  <si>
    <t>https://t.prcdn.co/img?cid=vb66&amp;date=20180415&amp;page=1&amp;scale=91</t>
  </si>
  <si>
    <t>http://www.pressreader.com/spain/la-voz-de-galicia-deza-salud</t>
  </si>
  <si>
    <t>VB66</t>
  </si>
  <si>
    <t>https://t.prcdn.co/img?cid=vb72&amp;date=20231024&amp;page=1&amp;scale=102</t>
  </si>
  <si>
    <t>http://www.pressreader.com/spain/la-voz-de-galicia-deza-objetivo-innova</t>
  </si>
  <si>
    <t>VB72</t>
  </si>
  <si>
    <t>https://t.prcdn.co/img?cid=vb68&amp;date=20240218&amp;page=1&amp;scale=91</t>
  </si>
  <si>
    <t>http://www.pressreader.com/spain/la-voz-de-galicia-deza-motor</t>
  </si>
  <si>
    <t>VB68</t>
  </si>
  <si>
    <t>https://t.prcdn.co/img?cid=vb52&amp;date=20240310&amp;page=1&amp;scale=102</t>
  </si>
  <si>
    <t>http://www.pressreader.com/spain/la-voz-de-galicia-deza-mercados</t>
  </si>
  <si>
    <t>VB52</t>
  </si>
  <si>
    <t>https://t.prcdn.co/img?cid=vb46&amp;date=20240313&amp;page=1&amp;scale=101</t>
  </si>
  <si>
    <t>http://www.pressreader.com/spain/la-voz-de-galicia-deza-la-voz-de-la-escuela</t>
  </si>
  <si>
    <t>VB46</t>
  </si>
  <si>
    <t>https://t.prcdn.co/img?cid=vb74&amp;date=20240315&amp;page=1&amp;scale=102</t>
  </si>
  <si>
    <t>http://www.pressreader.com/spain/la-voz-de-galicia-deza-la-voz-de-galicia-oneoff-all</t>
  </si>
  <si>
    <t>VB74</t>
  </si>
  <si>
    <t>https://t.prcdn.co/img?cid=ebce&amp;date=20240315&amp;page=1&amp;scale=102</t>
  </si>
  <si>
    <t>http://www.pressreader.com/spain/deza-local</t>
  </si>
  <si>
    <t>La Voz de Deza y Tabeirós</t>
  </si>
  <si>
    <t>EBCE</t>
  </si>
  <si>
    <t>https://t.prcdn.co/img?cid=vb70&amp;date=20180325&amp;page=1&amp;scale=90</t>
  </si>
  <si>
    <t>http://www.pressreader.com/spain/la-voz-de-galicia-deza-internet-y-redes-sociales</t>
  </si>
  <si>
    <t>VB70</t>
  </si>
  <si>
    <t>https://t.prcdn.co/img?cid=vb58&amp;date=20180309&amp;page=1&amp;scale=105</t>
  </si>
  <si>
    <t>http://www.pressreader.com/spain/la-voz-de-galicia-deza-hoy-corazon</t>
  </si>
  <si>
    <t>VB58</t>
  </si>
  <si>
    <t>https://t.prcdn.co/img?cid=vb64&amp;date=20240225&amp;page=1&amp;scale=91</t>
  </si>
  <si>
    <t>http://www.pressreader.com/spain/la-voz-de-galicia-deza-gastronomia-y-vinos</t>
  </si>
  <si>
    <t>VB64</t>
  </si>
  <si>
    <t>https://t.prcdn.co/img?cid=vb48&amp;date=20240315&amp;page=1&amp;scale=102</t>
  </si>
  <si>
    <t>http://www.pressreader.com/spain/la-voz-de-galicia-deza-fugas</t>
  </si>
  <si>
    <t>VB48</t>
  </si>
  <si>
    <t>https://t.prcdn.co/img?cid=vb54&amp;date=20160228&amp;page=1&amp;scale=99</t>
  </si>
  <si>
    <t>http://www.pressreader.com/spain/la-voz-de-galicia-deza-extravoz</t>
  </si>
  <si>
    <t>VB54</t>
  </si>
  <si>
    <t>https://t.prcdn.co/img?cid=ebfh&amp;date=20230731&amp;page=1&amp;scale=102</t>
  </si>
  <si>
    <t>http://www.pressreader.com/spain/la-voz-de-galicia-deza-especial2</t>
  </si>
  <si>
    <t>EBFH</t>
  </si>
  <si>
    <t>https://t.prcdn.co/img?cid=ebfg&amp;date=20240214&amp;page=1&amp;scale=98</t>
  </si>
  <si>
    <t>http://www.pressreader.com/spain/la-voz-de-galicia-deza-especial1</t>
  </si>
  <si>
    <t>EBFG</t>
  </si>
  <si>
    <t>https://t.prcdn.co/img?cid=vb56&amp;date=20160131&amp;page=1&amp;scale=99</t>
  </si>
  <si>
    <t>http://www.pressreader.com/spain/la-voz-de-galicia-deza-de-vinos</t>
  </si>
  <si>
    <t>VB56</t>
  </si>
  <si>
    <t>https://t.prcdn.co/img?cid=va41&amp;date=20240309&amp;page=1&amp;scale=91</t>
  </si>
  <si>
    <t>http://www.pressreader.com/spain/la-voz-de-galicia-carballo-yes</t>
  </si>
  <si>
    <t>VA41</t>
  </si>
  <si>
    <t>https://t.prcdn.co/img?cid=va47&amp;date=20240310&amp;page=1&amp;scale=102</t>
  </si>
  <si>
    <t>http://www.pressreader.com/spain/la-voz-de-galicia-carballo-xl-semanal</t>
  </si>
  <si>
    <t>VA47</t>
  </si>
  <si>
    <t>https://t.prcdn.co/img?cid=va49&amp;date=20180415&amp;page=1&amp;scale=91</t>
  </si>
  <si>
    <t>http://www.pressreader.com/spain/la-voz-de-galicia-carballo-salud</t>
  </si>
  <si>
    <t>VA49</t>
  </si>
  <si>
    <t>https://t.prcdn.co/img?cid=va52&amp;date=20231024&amp;page=1&amp;scale=102</t>
  </si>
  <si>
    <t>http://www.pressreader.com/spain/la-voz-de-galicia-carballo-objetivo-innova</t>
  </si>
  <si>
    <t>VA52</t>
  </si>
  <si>
    <t>https://t.prcdn.co/img?cid=va50&amp;date=20240218&amp;page=1&amp;scale=91</t>
  </si>
  <si>
    <t>http://www.pressreader.com/spain/la-voz-de-galicia-carballo-motor</t>
  </si>
  <si>
    <t>VA50</t>
  </si>
  <si>
    <t>https://t.prcdn.co/img?cid=va42&amp;date=20240310&amp;page=1&amp;scale=102</t>
  </si>
  <si>
    <t>http://www.pressreader.com/spain/la-voz-de-galicia-carballo-mercados</t>
  </si>
  <si>
    <t>VA42</t>
  </si>
  <si>
    <t>https://t.prcdn.co/img?cid=va17&amp;date=20240313&amp;page=1&amp;scale=101</t>
  </si>
  <si>
    <t>http://www.pressreader.com/spain/la-voz-de-galicia-carballo-la-voz-de-la-escuela</t>
  </si>
  <si>
    <t>VA17</t>
  </si>
  <si>
    <t>https://t.prcdn.co/img?cid=va53&amp;date=20240315&amp;page=1&amp;scale=102</t>
  </si>
  <si>
    <t>http://www.pressreader.com/spain/la-voz-de-galicia-carballo-la-voz-de-galicia-oneoff-all</t>
  </si>
  <si>
    <t>VA53</t>
  </si>
  <si>
    <t>https://t.prcdn.co/img?cid=ebc6&amp;date=20240315&amp;page=1&amp;scale=102</t>
  </si>
  <si>
    <t>http://www.pressreader.com/spain/carballo-local</t>
  </si>
  <si>
    <t>La Voz de Carballo</t>
  </si>
  <si>
    <t>EBC6</t>
  </si>
  <si>
    <t>https://t.prcdn.co/img?cid=va51&amp;date=20180325&amp;page=1&amp;scale=90</t>
  </si>
  <si>
    <t>http://www.pressreader.com/spain/la-voz-de-galicia-carballo-internet-y-redes-sociales</t>
  </si>
  <si>
    <t>VA51</t>
  </si>
  <si>
    <t>https://t.prcdn.co/img?cid=va45&amp;date=20180309&amp;page=1&amp;scale=105</t>
  </si>
  <si>
    <t>http://www.pressreader.com/spain/la-voz-de-galicia-carballo-hoy-corazon</t>
  </si>
  <si>
    <t>VA45</t>
  </si>
  <si>
    <t>https://t.prcdn.co/img?cid=va48&amp;date=20240225&amp;page=1&amp;scale=91</t>
  </si>
  <si>
    <t>http://www.pressreader.com/spain/la-voz-de-galicia-carballo-gastronomia-y-vinos</t>
  </si>
  <si>
    <t>VA48</t>
  </si>
  <si>
    <t>https://t.prcdn.co/img?cid=va40&amp;date=20240315&amp;page=1&amp;scale=102</t>
  </si>
  <si>
    <t>http://www.pressreader.com/spain/la-voz-de-galicia-carballo-fugas</t>
  </si>
  <si>
    <t>VA40</t>
  </si>
  <si>
    <t>https://t.prcdn.co/img?cid=va43&amp;date=20160228&amp;page=1&amp;scale=99</t>
  </si>
  <si>
    <t>http://www.pressreader.com/spain/la-voz-de-galicia-carballo-extravoz</t>
  </si>
  <si>
    <t>VA43</t>
  </si>
  <si>
    <t>https://t.prcdn.co/img?cid=ebe8&amp;date=20220224&amp;page=1&amp;scale=102</t>
  </si>
  <si>
    <t>http://www.pressreader.com/spain/la-voz-de-galicia-carballo-especial2</t>
  </si>
  <si>
    <t>EBE8</t>
  </si>
  <si>
    <t>https://t.prcdn.co/img?cid=ebe7&amp;date=20240229&amp;page=1&amp;scale=98</t>
  </si>
  <si>
    <t>http://www.pressreader.com/spain/la-voz-de-galicia-carballo-especial1</t>
  </si>
  <si>
    <t>EBE7</t>
  </si>
  <si>
    <t>https://t.prcdn.co/img?cid=va44&amp;date=20160131&amp;page=1&amp;scale=99</t>
  </si>
  <si>
    <t>http://www.pressreader.com/spain/la-voz-de-galicia-carballo-de-vinos</t>
  </si>
  <si>
    <t>VA44</t>
  </si>
  <si>
    <t>https://t.prcdn.co/img?cid=va86&amp;date=20240309&amp;page=1&amp;scale=91</t>
  </si>
  <si>
    <t>http://www.pressreader.com/spain/la-voz-de-galicia-barbanza-yes</t>
  </si>
  <si>
    <t>VA86</t>
  </si>
  <si>
    <t>https://t.prcdn.co/img?cid=va94&amp;date=20180415&amp;page=1&amp;scale=91</t>
  </si>
  <si>
    <t>http://www.pressreader.com/spain/la-voz-de-galicia-barbanza-salud</t>
  </si>
  <si>
    <t>VA94</t>
  </si>
  <si>
    <t>https://t.prcdn.co/img?cid=va97&amp;date=20231024&amp;page=1&amp;scale=102</t>
  </si>
  <si>
    <t>http://www.pressreader.com/spain/la-voz-de-galicia-barbanza-objetivo-innova</t>
  </si>
  <si>
    <t>VA97</t>
  </si>
  <si>
    <t>https://t.prcdn.co/img?cid=va95&amp;date=20240218&amp;page=1&amp;scale=91</t>
  </si>
  <si>
    <t>http://www.pressreader.com/spain/la-voz-de-galicia-barbanza-motor</t>
  </si>
  <si>
    <t>VA95</t>
  </si>
  <si>
    <t>https://t.prcdn.co/img?cid=va87&amp;date=20240310&amp;page=1&amp;scale=102</t>
  </si>
  <si>
    <t>http://www.pressreader.com/spain/la-voz-de-galicia-barbanza-mercados</t>
  </si>
  <si>
    <t>VA87</t>
  </si>
  <si>
    <t>https://t.prcdn.co/img?cid=va84&amp;date=20240313&amp;page=1&amp;scale=101</t>
  </si>
  <si>
    <t>http://www.pressreader.com/spain/la-voz-de-galicia-barbanza-la-voz-de-la-escuela</t>
  </si>
  <si>
    <t>VA84</t>
  </si>
  <si>
    <t>https://t.prcdn.co/img?cid=va98&amp;date=20240315&amp;page=1&amp;scale=102</t>
  </si>
  <si>
    <t>http://www.pressreader.com/spain/la-voz-de-galicia-barbanza-la-voz-de-galicia-oneoff-all</t>
  </si>
  <si>
    <t>VA98</t>
  </si>
  <si>
    <t>https://t.prcdn.co/img?cid=va96&amp;date=20180325&amp;page=1&amp;scale=90</t>
  </si>
  <si>
    <t>http://www.pressreader.com/spain/la-voz-de-galicia-barbanza-internet-y-redes-sociales</t>
  </si>
  <si>
    <t>VA96</t>
  </si>
  <si>
    <t>https://t.prcdn.co/img?cid=va90&amp;date=20180309&amp;page=1&amp;scale=105</t>
  </si>
  <si>
    <t>http://www.pressreader.com/spain/la-voz-de-galicia-barbanza-hoy-corazon</t>
  </si>
  <si>
    <t>VA90</t>
  </si>
  <si>
    <t>https://t.prcdn.co/img?cid=va93&amp;date=20240225&amp;page=1&amp;scale=91</t>
  </si>
  <si>
    <t>http://www.pressreader.com/spain/la-voz-de-galicia-barbanza-gastronomia-y-vinos</t>
  </si>
  <si>
    <t>VA93</t>
  </si>
  <si>
    <t>https://t.prcdn.co/img?cid=eben&amp;date=20240224&amp;page=1&amp;scale=98</t>
  </si>
  <si>
    <t>http://www.pressreader.com/spain/la-voz-de-galicia-barbanza-especial1</t>
  </si>
  <si>
    <t>Especiales1</t>
  </si>
  <si>
    <t>EBEN</t>
  </si>
  <si>
    <t>https://t.prcdn.co/img?cid=ebeq&amp;date=20190628&amp;page=1&amp;scale=102</t>
  </si>
  <si>
    <t>http://www.pressreader.com/spain/la-voz-de-galicia-barbanza-especial3</t>
  </si>
  <si>
    <t>EBEQ</t>
  </si>
  <si>
    <t>https://t.prcdn.co/img?cid=ebep&amp;date=20230715&amp;page=1&amp;scale=102</t>
  </si>
  <si>
    <t>http://www.pressreader.com/spain/la-voz-de-galicia-barbanza-especial2</t>
  </si>
  <si>
    <t>Especial 2</t>
  </si>
  <si>
    <t>EBEP</t>
  </si>
  <si>
    <t>https://t.prcdn.co/img?cid=va89&amp;date=20160131&amp;page=1&amp;scale=99</t>
  </si>
  <si>
    <t>http://www.pressreader.com/spain/la-voz-de-galicia-barbanza-de-vinos</t>
  </si>
  <si>
    <t>VA89</t>
  </si>
  <si>
    <t>https://t.prcdn.co/img?cid=vb51&amp;date=20240309&amp;page=1&amp;scale=91</t>
  </si>
  <si>
    <t>http://www.pressreader.com/spain/la-voz-de-galicia-arousa-yes</t>
  </si>
  <si>
    <t>VB51</t>
  </si>
  <si>
    <t>https://t.prcdn.co/img?cid=vb63&amp;date=20240310&amp;page=1&amp;scale=102</t>
  </si>
  <si>
    <t>http://www.pressreader.com/spain/la-voz-de-galicia-arousa-xl-semanal</t>
  </si>
  <si>
    <t>VB63</t>
  </si>
  <si>
    <t>https://t.prcdn.co/img?cid=vb67&amp;date=20180415&amp;page=1&amp;scale=91</t>
  </si>
  <si>
    <t>http://www.pressreader.com/spain/la-voz-de-galicia-arousa-salud</t>
  </si>
  <si>
    <t>VB67</t>
  </si>
  <si>
    <t>https://t.prcdn.co/img?cid=vb73&amp;date=20231024&amp;page=1&amp;scale=102</t>
  </si>
  <si>
    <t>http://www.pressreader.com/spain/la-voz-de-galicia-arousa-objetivo-innova</t>
  </si>
  <si>
    <t>VB73</t>
  </si>
  <si>
    <t>https://t.prcdn.co/img?cid=vb69&amp;date=20240218&amp;page=1&amp;scale=91</t>
  </si>
  <si>
    <t>http://www.pressreader.com/spain/la-voz-de-galicia-arousa-motor</t>
  </si>
  <si>
    <t>VB69</t>
  </si>
  <si>
    <t>https://t.prcdn.co/img?cid=vb53&amp;date=20240310&amp;page=1&amp;scale=102</t>
  </si>
  <si>
    <t>http://www.pressreader.com/spain/la-voz-de-galicia-arousa-mercados</t>
  </si>
  <si>
    <t>VB53</t>
  </si>
  <si>
    <t>https://t.prcdn.co/img?cid=vb47&amp;date=20240313&amp;page=1&amp;scale=101</t>
  </si>
  <si>
    <t>http://www.pressreader.com/spain/la-voz-de-galicia-arousa-la-voz-de-la-escuela</t>
  </si>
  <si>
    <t>VB47</t>
  </si>
  <si>
    <t>https://t.prcdn.co/img?cid=vb75&amp;date=20240315&amp;page=1&amp;scale=102</t>
  </si>
  <si>
    <t>http://www.pressreader.com/spain/la-voz-de-galicia-arousa-la-voz-de-galicia-oneoff-all</t>
  </si>
  <si>
    <t>VB75</t>
  </si>
  <si>
    <t>https://t.prcdn.co/img?cid=ebcf&amp;date=20240315&amp;page=1&amp;scale=102</t>
  </si>
  <si>
    <t>http://www.pressreader.com/spain/arousa-local</t>
  </si>
  <si>
    <t>La Voz de Arousa</t>
  </si>
  <si>
    <t>EBCF</t>
  </si>
  <si>
    <t>https://t.prcdn.co/img?cid=vb71&amp;date=20180325&amp;page=1&amp;scale=90</t>
  </si>
  <si>
    <t>http://www.pressreader.com/spain/la-voz-de-galicia-arousa-internet-y-redes-sociales</t>
  </si>
  <si>
    <t>VB71</t>
  </si>
  <si>
    <t>https://t.prcdn.co/img?cid=vb59&amp;date=20180309&amp;page=1&amp;scale=105</t>
  </si>
  <si>
    <t>http://www.pressreader.com/spain/la-voz-de-galicia-arousa-hoy-corazon</t>
  </si>
  <si>
    <t>VB59</t>
  </si>
  <si>
    <t>https://t.prcdn.co/img?cid=vb65&amp;date=20240225&amp;page=1&amp;scale=91</t>
  </si>
  <si>
    <t>http://www.pressreader.com/spain/la-voz-de-galicia-arousa-gastronomia-y-vinos</t>
  </si>
  <si>
    <t>VB65</t>
  </si>
  <si>
    <t>https://t.prcdn.co/img?cid=vb49&amp;date=20240315&amp;page=1&amp;scale=102</t>
  </si>
  <si>
    <t>http://www.pressreader.com/spain/la-voz-de-galicia-arousa-fugas</t>
  </si>
  <si>
    <t>VB49</t>
  </si>
  <si>
    <t>https://t.prcdn.co/img?cid=vb55&amp;date=20160228&amp;page=1&amp;scale=99</t>
  </si>
  <si>
    <t>http://www.pressreader.com/spain/la-voz-de-galicia-arousa-extravoz</t>
  </si>
  <si>
    <t>VB55</t>
  </si>
  <si>
    <t>https://t.prcdn.co/img?cid=ebfn&amp;date=20230731&amp;page=1&amp;scale=102</t>
  </si>
  <si>
    <t>http://www.pressreader.com/spain/la-voz-de-galicia-arousa-especial2</t>
  </si>
  <si>
    <t>EBFN</t>
  </si>
  <si>
    <t>https://t.prcdn.co/img?cid=ebfm&amp;date=20240214&amp;page=1&amp;scale=98</t>
  </si>
  <si>
    <t>http://www.pressreader.com/spain/la-voz-de-galicia-arousa-especial1</t>
  </si>
  <si>
    <t>EBFM</t>
  </si>
  <si>
    <t>https://t.prcdn.co/img?cid=vb57&amp;date=20160131&amp;page=1&amp;scale=99</t>
  </si>
  <si>
    <t>http://www.pressreader.com/spain/la-voz-de-galicia-arousa-de-vinos</t>
  </si>
  <si>
    <t>VB57</t>
  </si>
  <si>
    <t>https://t.prcdn.co/img?cid=vc09&amp;date=20240309&amp;page=1&amp;scale=91</t>
  </si>
  <si>
    <t>http://www.pressreader.com/spain/la-voz-de-galicia-viveiro-yes</t>
  </si>
  <si>
    <t>La Voz de Galicia (A Mariña)</t>
  </si>
  <si>
    <t>VC09</t>
  </si>
  <si>
    <t>https://t.prcdn.co/img?cid=vc15&amp;date=20240310&amp;page=1&amp;scale=102</t>
  </si>
  <si>
    <t>http://www.pressreader.com/spain/la-voz-de-galicia-viveiro-xl-semanal</t>
  </si>
  <si>
    <t>VC15</t>
  </si>
  <si>
    <t>https://t.prcdn.co/img?cid=vc17&amp;date=20180415&amp;page=1&amp;scale=91</t>
  </si>
  <si>
    <t>http://www.pressreader.com/spain/la-voz-de-galicia-viveiro-salud</t>
  </si>
  <si>
    <t>VC17</t>
  </si>
  <si>
    <t>https://t.prcdn.co/img?cid=vc20&amp;date=20231024&amp;page=1&amp;scale=102</t>
  </si>
  <si>
    <t>http://www.pressreader.com/spain/la-voz-de-galicia-viveiro-objetivo-innova</t>
  </si>
  <si>
    <t>VC20</t>
  </si>
  <si>
    <t>https://t.prcdn.co/img?cid=vc18&amp;date=20240218&amp;page=1&amp;scale=91</t>
  </si>
  <si>
    <t>http://www.pressreader.com/spain/la-voz-de-galicia-viveiro-motor</t>
  </si>
  <si>
    <t>VC18</t>
  </si>
  <si>
    <t>https://t.prcdn.co/img?cid=vc10&amp;date=20240310&amp;page=1&amp;scale=102</t>
  </si>
  <si>
    <t>http://www.pressreader.com/spain/la-voz-de-galicia-viveiro-mercados</t>
  </si>
  <si>
    <t>VC10</t>
  </si>
  <si>
    <t>https://t.prcdn.co/img?cid=va36&amp;date=20240311&amp;page=1&amp;scale=101</t>
  </si>
  <si>
    <t>http://www.pressreader.com/spain/la-voz-de-galicia-viveiro-lider</t>
  </si>
  <si>
    <t>VA36</t>
  </si>
  <si>
    <t>https://t.prcdn.co/img?cid=vc07&amp;date=20240313&amp;page=1&amp;scale=101</t>
  </si>
  <si>
    <t>http://www.pressreader.com/spain/la-voz-de-galicia-viveiro-la-voz-de-la-escuela</t>
  </si>
  <si>
    <t>VC07</t>
  </si>
  <si>
    <t>https://t.prcdn.co/img?cid=vc21&amp;date=20240315&amp;page=1&amp;scale=102</t>
  </si>
  <si>
    <t>http://www.pressreader.com/spain/la-voz-de-galicia-viveiro-la-voz-de-galicia-oneoff-all</t>
  </si>
  <si>
    <t>VC21</t>
  </si>
  <si>
    <t>https://t.prcdn.co/img?cid=ebcj&amp;date=20240315&amp;page=1&amp;scale=102</t>
  </si>
  <si>
    <t>http://www.pressreader.com/spain/la-voz-de-galicia-viveiro-viveiro-local</t>
  </si>
  <si>
    <t>La Voz de A Mariña</t>
  </si>
  <si>
    <t>EBCJ</t>
  </si>
  <si>
    <t>https://t.prcdn.co/img?cid=vc19&amp;date=20180325&amp;page=1&amp;scale=90</t>
  </si>
  <si>
    <t>http://www.pressreader.com/spain/la-voz-de-galicia-viveiro-internet-y-redes-sociales</t>
  </si>
  <si>
    <t>VC19</t>
  </si>
  <si>
    <t>https://t.prcdn.co/img?cid=vc13&amp;date=20180309&amp;page=1&amp;scale=105</t>
  </si>
  <si>
    <t>http://www.pressreader.com/spain/la-voz-de-galicia-viveiro-hoy-corazon</t>
  </si>
  <si>
    <t>VC13</t>
  </si>
  <si>
    <t>https://t.prcdn.co/img?cid=vc16&amp;date=20240225&amp;page=1&amp;scale=91</t>
  </si>
  <si>
    <t>http://www.pressreader.com/spain/la-voz-de-galicia-viveiro-gastronomia-y-vinos</t>
  </si>
  <si>
    <t>VC16</t>
  </si>
  <si>
    <t>https://t.prcdn.co/img?cid=vc08&amp;date=20240315&amp;page=1&amp;scale=102</t>
  </si>
  <si>
    <t>http://www.pressreader.com/spain/la-voz-de-galicia-viveiro-fugas</t>
  </si>
  <si>
    <t>VC08</t>
  </si>
  <si>
    <t>https://t.prcdn.co/img?cid=vc11&amp;date=20160228&amp;page=1&amp;scale=99</t>
  </si>
  <si>
    <t>http://www.pressreader.com/spain/la-voz-de-galicia-viveiro-extravoz</t>
  </si>
  <si>
    <t>VC11</t>
  </si>
  <si>
    <t>https://t.prcdn.co/img?cid=ebg3&amp;date=20231230&amp;page=1&amp;scale=102</t>
  </si>
  <si>
    <t>http://www.pressreader.com/spain/la-voz-de-galicia-viveiro-especial3</t>
  </si>
  <si>
    <t>EBG3</t>
  </si>
  <si>
    <t>https://t.prcdn.co/img?cid=ebg2&amp;date=20240202&amp;page=1&amp;scale=102</t>
  </si>
  <si>
    <t>http://www.pressreader.com/spain/la-voz-de-galicia-viveiro-especial2</t>
  </si>
  <si>
    <t>EBG2</t>
  </si>
  <si>
    <t>https://t.prcdn.co/img?cid=ebg1&amp;date=20240309&amp;page=1&amp;scale=98</t>
  </si>
  <si>
    <t>http://www.pressreader.com/spain/la-voz-de-galicia-viveiro-especial1</t>
  </si>
  <si>
    <t>EBG1</t>
  </si>
  <si>
    <t>https://t.prcdn.co/img?cid=va37&amp;date=20220621&amp;page=1&amp;scale=101</t>
  </si>
  <si>
    <t>http://www.pressreader.com/spain/la-voz-de-galicia-viveiro-deporte-escolar</t>
  </si>
  <si>
    <t>VA37</t>
  </si>
  <si>
    <t>https://t.prcdn.co/img?cid=vc12&amp;date=20160131&amp;page=1&amp;scale=99</t>
  </si>
  <si>
    <t>http://www.pressreader.com/spain/la-voz-de-galicia-viveiro-de-vinos</t>
  </si>
  <si>
    <t>VC12</t>
  </si>
  <si>
    <t>https://t.prcdn.co/img?cid=va38&amp;date=20210626&amp;page=1&amp;scale=102</t>
  </si>
  <si>
    <t>http://www.pressreader.com/spain/la-voz-de-galicia-viveiro-axenda-deportiva</t>
  </si>
  <si>
    <t>VA38</t>
  </si>
  <si>
    <t>https://t.prcdn.co/img?cid=ea13&amp;date=20240309&amp;page=1&amp;scale=91</t>
  </si>
  <si>
    <t>http://www.pressreader.com/spain/la-voz-de-galicia-a-coruna-yes</t>
  </si>
  <si>
    <t>EA13</t>
  </si>
  <si>
    <t>https://t.prcdn.co/img?cid=ea21&amp;date=20240310&amp;page=1&amp;scale=102</t>
  </si>
  <si>
    <t>http://www.pressreader.com/spain/la-voz-de-galicia-a-coruna-xl-semanal</t>
  </si>
  <si>
    <t>EA21</t>
  </si>
  <si>
    <t>https://t.prcdn.co/img?cid=eb46&amp;date=20231024&amp;page=1&amp;scale=102</t>
  </si>
  <si>
    <t>http://www.pressreader.com/spain/la-voz-de-galicia-a-coruna-objetivo-innova</t>
  </si>
  <si>
    <t>EB46</t>
  </si>
  <si>
    <t>https://t.prcdn.co/img?cid=eb42&amp;date=20240218&amp;page=1&amp;scale=91</t>
  </si>
  <si>
    <t>http://www.pressreader.com/spain/la-voz-de-galicia-a-coruna-motor</t>
  </si>
  <si>
    <t>EB42</t>
  </si>
  <si>
    <t>https://t.prcdn.co/img?cid=ea14&amp;date=20240310&amp;page=1&amp;scale=102</t>
  </si>
  <si>
    <t>http://www.pressreader.com/spain/la-voz-de-galicia-a-coruna-mercados</t>
  </si>
  <si>
    <t>EA14</t>
  </si>
  <si>
    <t>https://t.prcdn.co/img?cid=ea11&amp;date=20240313&amp;page=1&amp;scale=101</t>
  </si>
  <si>
    <t>http://www.pressreader.com/spain/la-voz-de-la-escuela</t>
  </si>
  <si>
    <t>EA11</t>
  </si>
  <si>
    <t>https://t.prcdn.co/img?cid=ebe6&amp;date=20240315&amp;page=1&amp;scale=102</t>
  </si>
  <si>
    <t>http://www.pressreader.com/spain/la-voz-de-galicia-oneoff-all</t>
  </si>
  <si>
    <t>EBE6</t>
  </si>
  <si>
    <t>https://t.prcdn.co/img?cid=ebc5&amp;date=20240315&amp;page=1&amp;scale=102</t>
  </si>
  <si>
    <t>http://www.pressreader.com/spain/la-voz-de-galicia-a-coruna-a-coruna-local</t>
  </si>
  <si>
    <t>La Voz de A Coruña</t>
  </si>
  <si>
    <t>EBC5</t>
  </si>
  <si>
    <t>https://t.prcdn.co/img?cid=ea19&amp;date=20180309&amp;page=1&amp;scale=105</t>
  </si>
  <si>
    <t>http://www.pressreader.com/spain/la-voz-de-galicia-a-coruna-hoy-corazon</t>
  </si>
  <si>
    <t>EA19</t>
  </si>
  <si>
    <t>https://t.prcdn.co/img?cid=eb40&amp;date=20240225&amp;page=1&amp;scale=91</t>
  </si>
  <si>
    <t>http://www.pressreader.com/spain/la-voz-de-galicia-a-coruna-gastronomia-y-vinos</t>
  </si>
  <si>
    <t>EB40</t>
  </si>
  <si>
    <t>https://t.prcdn.co/img?cid=ea12&amp;date=20240315&amp;page=1&amp;scale=102</t>
  </si>
  <si>
    <t>http://www.pressreader.com/spain/la-voz-de-galicia-a-coruna-fugas</t>
  </si>
  <si>
    <t>EA12</t>
  </si>
  <si>
    <t>https://t.prcdn.co/img?cid=ea15&amp;date=20160228&amp;page=1&amp;scale=99</t>
  </si>
  <si>
    <t>http://www.pressreader.com/spain/la-voz-de-galicia-a-coruna-extravoz</t>
  </si>
  <si>
    <t>EA15</t>
  </si>
  <si>
    <t>https://t.prcdn.co/img?cid=ebe2&amp;date=20220224&amp;page=1&amp;scale=102</t>
  </si>
  <si>
    <t>http://www.pressreader.com/spain/la-voz-de-galicia-a-coruna-especial2</t>
  </si>
  <si>
    <t>EBE2</t>
  </si>
  <si>
    <t>https://t.prcdn.co/img?cid=ebe1&amp;date=20240222&amp;page=1&amp;scale=98</t>
  </si>
  <si>
    <t>http://www.pressreader.com/spain/la-voz-de-galicia-a-coruna-especial1</t>
  </si>
  <si>
    <t>EBE1</t>
  </si>
  <si>
    <t>https://t.prcdn.co/img?cid=ea16&amp;date=20160131&amp;page=1&amp;scale=99</t>
  </si>
  <si>
    <t>http://www.pressreader.com/spain/la-voz-de-galicia-a-coruna-de-vinos</t>
  </si>
  <si>
    <t>EA16</t>
  </si>
  <si>
    <t>https://t.prcdn.co/img?cid=e983&amp;date=20240315&amp;page=1&amp;scale=102</t>
  </si>
  <si>
    <t>http://www.pressreader.com/spain/la-voz-de-galicia-vigo</t>
  </si>
  <si>
    <t>E983</t>
  </si>
  <si>
    <t>https://t.prcdn.co/img?cid=e978&amp;date=20240315&amp;page=1&amp;scale=102</t>
  </si>
  <si>
    <t>http://www.pressreader.com/spain/la-voz-de-galicia-santiago</t>
  </si>
  <si>
    <t>E978</t>
  </si>
  <si>
    <t>https://t.prcdn.co/img?cid=e982&amp;date=20240315&amp;page=1&amp;scale=91</t>
  </si>
  <si>
    <t>http://www.pressreader.com/spain/la-voz-de-galicia-pontevedra</t>
  </si>
  <si>
    <t>E982</t>
  </si>
  <si>
    <t>https://t.prcdn.co/img?cid=e981&amp;date=20240315&amp;page=1&amp;scale=102</t>
  </si>
  <si>
    <t>http://www.pressreader.com/spain/la-voz-de-galicia-ourense</t>
  </si>
  <si>
    <t>E981</t>
  </si>
  <si>
    <t>https://t.prcdn.co/img?cid=e980&amp;date=20240315&amp;page=1&amp;scale=102</t>
  </si>
  <si>
    <t>http://www.pressreader.com/spain/la-voz-de-galicia-lugo</t>
  </si>
  <si>
    <t>E980</t>
  </si>
  <si>
    <t>https://t.prcdn.co/img?cid=e987&amp;date=20240315&amp;page=1&amp;scale=102</t>
  </si>
  <si>
    <t>http://www.pressreader.com/spain/la-voz-de-galicia-monforte</t>
  </si>
  <si>
    <t>E987</t>
  </si>
  <si>
    <t>https://t.prcdn.co/img?cid=e977&amp;date=20240315&amp;page=1&amp;scale=102</t>
  </si>
  <si>
    <t>http://www.pressreader.com/spain/la-voz-de-galicia-ferrol</t>
  </si>
  <si>
    <t>E977</t>
  </si>
  <si>
    <t>https://t.prcdn.co/img?cid=e986&amp;date=20231031&amp;page=1&amp;scale=102</t>
  </si>
  <si>
    <t>http://www.pressreader.com/spain/la-voz-de-galicia-espana</t>
  </si>
  <si>
    <t>E986</t>
  </si>
  <si>
    <t>https://t.prcdn.co/img?cid=e984&amp;date=20240315&amp;page=1&amp;scale=102</t>
  </si>
  <si>
    <t>http://www.pressreader.com/spain/la-voz-de-galicia-deza</t>
  </si>
  <si>
    <t>E984</t>
  </si>
  <si>
    <t>https://t.prcdn.co/img?cid=e976&amp;date=20240315&amp;page=1&amp;scale=102</t>
  </si>
  <si>
    <t>http://www.pressreader.com/spain/la-voz-de-galicia-carballo</t>
  </si>
  <si>
    <t>E976</t>
  </si>
  <si>
    <t>https://t.prcdn.co/img?cid=e979&amp;date=20240315&amp;page=1&amp;scale=98</t>
  </si>
  <si>
    <t>http://www.pressreader.com/spain/la-voz-de-galicia-barbanza</t>
  </si>
  <si>
    <t>E979</t>
  </si>
  <si>
    <t>https://t.prcdn.co/img?cid=e985&amp;date=20240315&amp;page=1&amp;scale=102</t>
  </si>
  <si>
    <t>http://www.pressreader.com/spain/la-voz-de-galicia-arousa</t>
  </si>
  <si>
    <t>E985</t>
  </si>
  <si>
    <t>https://t.prcdn.co/img?cid=e988&amp;date=20240315&amp;page=1&amp;scale=102</t>
  </si>
  <si>
    <t>http://www.pressreader.com/spain/la-voz-de-galicia-viveiro</t>
  </si>
  <si>
    <t>E988</t>
  </si>
  <si>
    <t>https://t.prcdn.co/img?cid=e975&amp;date=20240315&amp;page=1&amp;scale=102</t>
  </si>
  <si>
    <t>http://www.pressreader.com/spain/la-voz-de-galicia-a-coruna</t>
  </si>
  <si>
    <t>E975</t>
  </si>
  <si>
    <t>https://t.prcdn.co/img?cid=ebcx&amp;date=20240309&amp;page=1&amp;scale=91</t>
  </si>
  <si>
    <t>http://www.pressreader.com/spain/elemental</t>
  </si>
  <si>
    <t>Elemental</t>
  </si>
  <si>
    <t>EBCX</t>
  </si>
  <si>
    <t>https://t.prcdn.co/img?cid=e401&amp;date=20240315&amp;page=1&amp;scale=77</t>
  </si>
  <si>
    <t>http://www.pressreader.com/spain/la-voz-de-almeria</t>
  </si>
  <si>
    <t>La Voz de Almería</t>
  </si>
  <si>
    <t>La Voz de Almeria</t>
  </si>
  <si>
    <t>E401</t>
  </si>
  <si>
    <t>https://t.prcdn.co/img?cid=ed90&amp;date=20221122&amp;page=1&amp;scale=101</t>
  </si>
  <si>
    <t>http://www.pressreader.com/spain/anuario-agricultura</t>
  </si>
  <si>
    <t>Anuario Agricultura</t>
  </si>
  <si>
    <t>ED90</t>
  </si>
  <si>
    <t>https://t.prcdn.co/img?cid=eb16&amp;date=20240307&amp;page=1&amp;scale=74</t>
  </si>
  <si>
    <t>http://www.pressreader.com/spain/agricultura-2000</t>
  </si>
  <si>
    <t>Agricultura 2000</t>
  </si>
  <si>
    <t>EB16</t>
  </si>
  <si>
    <t>https://t.prcdn.co/img?cid=3757&amp;date=20240310&amp;page=1&amp;scale=78</t>
  </si>
  <si>
    <t>http://www.pressreader.com/spain/la-vanguardia-catala-diners</t>
  </si>
  <si>
    <t>Diners</t>
  </si>
  <si>
    <t>https://t.prcdn.co/img?cid=3754&amp;date=20240309&amp;page=1&amp;scale=77</t>
  </si>
  <si>
    <t>http://www.pressreader.com/spain/la-vanguardia-catala-culturas</t>
  </si>
  <si>
    <t>Culturas</t>
  </si>
  <si>
    <t>https://t.prcdn.co/img?cid=2183&amp;date=20240315&amp;page=1&amp;scale=78</t>
  </si>
  <si>
    <t>http://www.pressreader.com/spain/la-vanguardia-que-fem</t>
  </si>
  <si>
    <t>Què Fem</t>
  </si>
  <si>
    <t>https://t.prcdn.co/img?cid=2189&amp;date=20240310&amp;page=1&amp;scale=78</t>
  </si>
  <si>
    <t>http://www.pressreader.com/spain/la-vanguardia-dinero</t>
  </si>
  <si>
    <t>https://t.prcdn.co/img?cid=2182&amp;date=20240309&amp;page=1&amp;scale=77</t>
  </si>
  <si>
    <t>http://www.pressreader.com/spain/la-vanguardia-culturas</t>
  </si>
  <si>
    <t>https://t.prcdn.co/img?cid=3752&amp;date=20240315&amp;page=1&amp;scale=78</t>
  </si>
  <si>
    <t>http://www.pressreader.com/spain/la-vanguardia-catala</t>
  </si>
  <si>
    <t>https://t.prcdn.co/img?cid=2065&amp;date=20240315&amp;page=1&amp;scale=78</t>
  </si>
  <si>
    <t>http://www.pressreader.com/spain/la-vanguardia</t>
  </si>
  <si>
    <t>https://t.prcdn.co/img?cid=ebu2&amp;date=20240315&amp;page=1&amp;scale=77</t>
  </si>
  <si>
    <t>http://www.pressreader.com/spain/la-region</t>
  </si>
  <si>
    <t>La Región</t>
  </si>
  <si>
    <t>EBU2</t>
  </si>
  <si>
    <t>https://t.prcdn.co/img?cid=ebu3&amp;date=20240315&amp;page=1&amp;scale=81</t>
  </si>
  <si>
    <t>http://www.pressreader.com/spain/atlantico</t>
  </si>
  <si>
    <t>Atlántico</t>
  </si>
  <si>
    <t>EBU3</t>
  </si>
  <si>
    <t>https://t.prcdn.co/img?cid=340n&amp;date=20240223&amp;page=1&amp;scale=79</t>
  </si>
  <si>
    <t>http://www.pressreader.com/spain/tu-motor-be</t>
  </si>
  <si>
    <t>Tú Motor</t>
  </si>
  <si>
    <t>La Razón (Madrid)</t>
  </si>
  <si>
    <t>340N</t>
  </si>
  <si>
    <t>https://t.prcdn.co/img?cid=340p&amp;date=20240310&amp;page=1&amp;scale=78</t>
  </si>
  <si>
    <t>http://www.pressreader.com/spain/tu-economia-be</t>
  </si>
  <si>
    <t>Tú Economía</t>
  </si>
  <si>
    <t>340P</t>
  </si>
  <si>
    <t>https://t.prcdn.co/img?cid=340y&amp;date=20221230&amp;page=1&amp;scale=101</t>
  </si>
  <si>
    <t>http://www.pressreader.com/spain/streaming-be</t>
  </si>
  <si>
    <t>Streaming</t>
  </si>
  <si>
    <t>340Y</t>
  </si>
  <si>
    <t>https://t.prcdn.co/img?cid=340q&amp;date=20240224&amp;page=1&amp;scale=79</t>
  </si>
  <si>
    <t>http://www.pressreader.com/spain/lifestyle-be</t>
  </si>
  <si>
    <t>Lifestyle</t>
  </si>
  <si>
    <t>340Q</t>
  </si>
  <si>
    <t>https://t.prcdn.co/img?cid=340r&amp;date=20201129&amp;page=1&amp;scale=78</t>
  </si>
  <si>
    <t>http://www.pressreader.com/spain/innovadores-be</t>
  </si>
  <si>
    <t>Innovadores</t>
  </si>
  <si>
    <t>340R</t>
  </si>
  <si>
    <t>https://t.prcdn.co/img?cid=340t&amp;date=20240126&amp;page=1&amp;scale=80</t>
  </si>
  <si>
    <t>http://www.pressreader.com/spain/especiales2-be</t>
  </si>
  <si>
    <t>Especiales2</t>
  </si>
  <si>
    <t>340T</t>
  </si>
  <si>
    <t>https://t.prcdn.co/img?cid=340s&amp;date=20240315&amp;page=1&amp;scale=78</t>
  </si>
  <si>
    <t>http://www.pressreader.com/spain/especiales-be</t>
  </si>
  <si>
    <t>340S</t>
  </si>
  <si>
    <t>https://t.prcdn.co/img?cid=340j&amp;date=20240310&amp;page=1&amp;scale=78</t>
  </si>
  <si>
    <t>http://www.pressreader.com/spain/a-tu-salud-be</t>
  </si>
  <si>
    <t>A Tu Salud</t>
  </si>
  <si>
    <t>340J</t>
  </si>
  <si>
    <t>https://t.prcdn.co/img?cid=340c&amp;date=20240315&amp;page=1&amp;scale=77</t>
  </si>
  <si>
    <t>http://www.pressreader.com/spain/la-razon-nacional1</t>
  </si>
  <si>
    <t>La Razón (Nacional)</t>
  </si>
  <si>
    <t>340C</t>
  </si>
  <si>
    <t>https://t.prcdn.co/img?cid=340b&amp;date=20240315&amp;page=1&amp;scale=77</t>
  </si>
  <si>
    <t>http://www.pressreader.com/spain/la-razon-madrid</t>
  </si>
  <si>
    <t>340B</t>
  </si>
  <si>
    <t>https://t.prcdn.co/img?cid=340e&amp;date=20240315&amp;page=1&amp;scale=77</t>
  </si>
  <si>
    <t>http://www.pressreader.com/spain/la-razon-levante1</t>
  </si>
  <si>
    <t>La Razón (Levante)</t>
  </si>
  <si>
    <t>340E</t>
  </si>
  <si>
    <t>https://t.prcdn.co/img?cid=340f&amp;date=20240315&amp;page=1&amp;scale=77</t>
  </si>
  <si>
    <t>http://www.pressreader.com/spain/la-razon-cataluna1</t>
  </si>
  <si>
    <t>La Razón (Cataluña)</t>
  </si>
  <si>
    <t>340F</t>
  </si>
  <si>
    <t>https://t.prcdn.co/img?cid=340g&amp;date=20240315&amp;page=1&amp;scale=77</t>
  </si>
  <si>
    <t>http://www.pressreader.com/spain/la-razon-andalucia1</t>
  </si>
  <si>
    <t>La Razón (Andalucía)</t>
  </si>
  <si>
    <t>340G</t>
  </si>
  <si>
    <t>https://t.prcdn.co/img?cid=340d&amp;date=20240315&amp;page=1&amp;scale=74</t>
  </si>
  <si>
    <t>http://www.pressreader.com/spain/la-razon-1-edicion1</t>
  </si>
  <si>
    <t>340D</t>
  </si>
  <si>
    <t>https://t.prcdn.co/img?cid=24e4&amp;date=20240301&amp;page=1&amp;scale=100</t>
  </si>
  <si>
    <t>http://www.pressreader.com/argentina/kodro-magazine</t>
  </si>
  <si>
    <t>Kodro Magazine</t>
  </si>
  <si>
    <t>https://t.prcdn.co/img?cid=2323&amp;date=20240223&amp;page=1&amp;scale=117</t>
  </si>
  <si>
    <t>http://www.pressreader.com/spain/inversion</t>
  </si>
  <si>
    <t>Inversión</t>
  </si>
  <si>
    <t>Inversor Ediciones SL</t>
  </si>
  <si>
    <t>https://t.prcdn.co/img?cid=ebpv&amp;date=20231231&amp;page=1&amp;scale=101</t>
  </si>
  <si>
    <t>http://www.pressreader.com/spain/tribuna-norteamericana</t>
  </si>
  <si>
    <t>Tribuna Norteamericana</t>
  </si>
  <si>
    <t>Instituto Franklin</t>
  </si>
  <si>
    <t>EBPV</t>
  </si>
  <si>
    <t>https://t.prcdn.co/img?cid=9vvg&amp;date=20240301&amp;page=1&amp;scale=108</t>
  </si>
  <si>
    <t>http://www.pressreader.com/spain/ronda-spain</t>
  </si>
  <si>
    <t>9VVG</t>
  </si>
  <si>
    <t>https://t.prcdn.co/img?cid=24a1&amp;date=20190618&amp;page=1&amp;scale=83</t>
  </si>
  <si>
    <t>http://www.pressreader.com/spain/hyatt-centric-explorer</t>
  </si>
  <si>
    <t>Hyatt Centric Explorer</t>
  </si>
  <si>
    <t>Hyatt Hotel Gran Via</t>
  </si>
  <si>
    <t>24A1</t>
  </si>
  <si>
    <t>https://t.prcdn.co/img?cid=eams&amp;date=20240315&amp;page=1&amp;scale=81</t>
  </si>
  <si>
    <t>http://www.pressreader.com/spain/el-economico-pr</t>
  </si>
  <si>
    <t>El Económico</t>
  </si>
  <si>
    <t>Hora Nova</t>
  </si>
  <si>
    <t>EAMS</t>
  </si>
  <si>
    <t>https://t.prcdn.co/img?cid=eamk&amp;date=20240315&amp;page=1&amp;scale=75</t>
  </si>
  <si>
    <t>http://www.pressreader.com/spain/ultima-hora-pr</t>
  </si>
  <si>
    <t>EAMK</t>
  </si>
  <si>
    <t>https://t.prcdn.co/img?cid=9ynl&amp;date=20231115&amp;page=1&amp;scale=92</t>
  </si>
  <si>
    <t>http://www.pressreader.com/spain/hola-viajes</t>
  </si>
  <si>
    <t>¡HOLA! Viajes</t>
  </si>
  <si>
    <t>9YNL</t>
  </si>
  <si>
    <t>https://t.prcdn.co/img?cid=9ynj&amp;date=20231011&amp;page=1&amp;scale=92</t>
  </si>
  <si>
    <t>http://www.pressreader.com/spain/hola-novias</t>
  </si>
  <si>
    <t>¡HOLA! Novias</t>
  </si>
  <si>
    <t>9YNJ</t>
  </si>
  <si>
    <t>https://t.prcdn.co/img?cid=9ynk&amp;date=20230913&amp;page=1&amp;scale=92</t>
  </si>
  <si>
    <t>http://www.pressreader.com/spain/hola-ninos</t>
  </si>
  <si>
    <t>¡HOLA! Niños</t>
  </si>
  <si>
    <t>9YNK</t>
  </si>
  <si>
    <t>https://t.prcdn.co/img?cid=9ynn&amp;date=20240306&amp;page=1&amp;scale=88</t>
  </si>
  <si>
    <t>http://www.pressreader.com/spain/hola-moda</t>
  </si>
  <si>
    <t>¡HOLA! Moda</t>
  </si>
  <si>
    <t>9YNN</t>
  </si>
  <si>
    <t>https://t.prcdn.co/img?cid=9ymw&amp;date=20240306&amp;page=1&amp;scale=92</t>
  </si>
  <si>
    <t>http://www.pressreader.com/spain/hola-living-espana</t>
  </si>
  <si>
    <t>Local Living; Design</t>
  </si>
  <si>
    <t>¡HOLA! Living</t>
  </si>
  <si>
    <t>9YMW</t>
  </si>
  <si>
    <t>https://t.prcdn.co/img?cid=9ymx&amp;date=20240221&amp;page=1&amp;scale=92</t>
  </si>
  <si>
    <t>http://www.pressreader.com/spain/hola-fashion-espana</t>
  </si>
  <si>
    <t>¡HOLA! Fashion</t>
  </si>
  <si>
    <t>9YMX</t>
  </si>
  <si>
    <t>https://t.prcdn.co/img?cid=9ynm&amp;date=20231206&amp;page=1&amp;scale=103</t>
  </si>
  <si>
    <t>http://www.pressreader.com/spain/hola-cocina</t>
  </si>
  <si>
    <t>9YNM</t>
  </si>
  <si>
    <t>https://t.prcdn.co/img?cid=9yrr&amp;date=20240308&amp;page=1&amp;scale=88</t>
  </si>
  <si>
    <t>http://www.pressreader.com/spain/hola9yrr</t>
  </si>
  <si>
    <t>9YRR</t>
  </si>
  <si>
    <t>https://t.prcdn.co/img?cid=eajc&amp;date=20240315&amp;page=1&amp;scale=78</t>
  </si>
  <si>
    <t>http://www.pressreader.com/spain/heraldo-de-aragon-be</t>
  </si>
  <si>
    <t>Henneo Media</t>
  </si>
  <si>
    <t>EAJC</t>
  </si>
  <si>
    <t>https://t.prcdn.co/img?cid=eaje&amp;date=20240315&amp;page=1&amp;scale=78</t>
  </si>
  <si>
    <t>http://www.pressreader.com/spain/diario-del-alto-aragon-eaje</t>
  </si>
  <si>
    <t>EAJE</t>
  </si>
  <si>
    <t>https://t.prcdn.co/img?cid=eajd&amp;date=20230601&amp;page=1&amp;scale=104</t>
  </si>
  <si>
    <t>http://www.pressreader.com/spain/cinemania-be</t>
  </si>
  <si>
    <t>Cinemanía</t>
  </si>
  <si>
    <t>EAJD</t>
  </si>
  <si>
    <t>https://t.prcdn.co/img?cid=eak6&amp;date=20240315&amp;page=1&amp;scale=83</t>
  </si>
  <si>
    <t>http://www.pressreader.com/spain/20-minutos-valencia-EAK6</t>
  </si>
  <si>
    <t>EAK6</t>
  </si>
  <si>
    <t>https://t.prcdn.co/img?cid=eak5&amp;date=20240315&amp;page=1&amp;scale=83</t>
  </si>
  <si>
    <t>http://www.pressreader.com/spain/20-minutos-sevilla-eak5</t>
  </si>
  <si>
    <t>20 Minutos Sevilla</t>
  </si>
  <si>
    <t>EAK5</t>
  </si>
  <si>
    <t>https://t.prcdn.co/img?cid=eajg&amp;date=20240315&amp;page=1&amp;scale=78</t>
  </si>
  <si>
    <t>http://www.pressreader.com/spain/20-minutos-madrid-eajg</t>
  </si>
  <si>
    <t>EAJG</t>
  </si>
  <si>
    <t>https://t.prcdn.co/img?cid=eajf&amp;date=20240315&amp;page=1&amp;scale=83</t>
  </si>
  <si>
    <t>http://www.pressreader.com/spain/20-minutos-barcelona-eajf</t>
  </si>
  <si>
    <t>EAJF</t>
  </si>
  <si>
    <t>https://t.prcdn.co/img?cid=e717&amp;date=20240313&amp;page=1&amp;scale=105</t>
  </si>
  <si>
    <t>http://www.pressreader.com/spain/supertele</t>
  </si>
  <si>
    <t>SuperTele</t>
  </si>
  <si>
    <t>E717</t>
  </si>
  <si>
    <t>https://t.prcdn.co/img?cid=ebhf&amp;date=20231222&amp;page=1&amp;scale=106</t>
  </si>
  <si>
    <t>http://www.pressreader.com/spain/runners-world-spain</t>
  </si>
  <si>
    <t>Runner's World (Spain)</t>
  </si>
  <si>
    <t>EBHF</t>
  </si>
  <si>
    <t>https://t.prcdn.co/img?cid=e105&amp;date=20240301&amp;page=1&amp;scale=98</t>
  </si>
  <si>
    <t>http://www.pressreader.com/spain/nuevo-estilo</t>
  </si>
  <si>
    <t>Nuevo Estilo</t>
  </si>
  <si>
    <t>E105</t>
  </si>
  <si>
    <t>https://t.prcdn.co/img?cid=ebhh&amp;date=20240223&amp;page=1&amp;scale=98</t>
  </si>
  <si>
    <t>http://www.pressreader.com/spain/mens-health-spain</t>
  </si>
  <si>
    <t>EBHH</t>
  </si>
  <si>
    <t>https://t.prcdn.co/img?cid=e688&amp;date=20240220&amp;page=1&amp;scale=91</t>
  </si>
  <si>
    <t>http://www.pressreader.com/spain/harpers-bazaar-spain</t>
  </si>
  <si>
    <t>Harper's Bazaar</t>
  </si>
  <si>
    <t>E688</t>
  </si>
  <si>
    <t>https://t.prcdn.co/img?cid=e060&amp;date=20240223&amp;page=1&amp;scale=98</t>
  </si>
  <si>
    <t>http://www.pressreader.com/spain/fotogramas</t>
  </si>
  <si>
    <t>Fotogramas</t>
  </si>
  <si>
    <t>E060</t>
  </si>
  <si>
    <t>https://t.prcdn.co/img?cid=ebhm&amp;date=20240223&amp;page=1&amp;scale=92</t>
  </si>
  <si>
    <t>http://www.pressreader.com/spain/esquire-spain</t>
  </si>
  <si>
    <t>Esquire (Spain)</t>
  </si>
  <si>
    <t>EBHM</t>
  </si>
  <si>
    <t>https://t.prcdn.co/img?cid=ed63&amp;date=20231117&amp;page=1&amp;scale=100</t>
  </si>
  <si>
    <t>http://www.pressreader.com/spain/elle-gourmet</t>
  </si>
  <si>
    <t>ELLE Gourmet</t>
  </si>
  <si>
    <t>ED63</t>
  </si>
  <si>
    <t>https://t.prcdn.co/img?cid=ed64&amp;date=20240220&amp;page=1&amp;scale=91</t>
  </si>
  <si>
    <t>http://www.pressreader.com/spain/elle-decoration-spain</t>
  </si>
  <si>
    <t>ELLE Decoration (Spain)</t>
  </si>
  <si>
    <t>ED64</t>
  </si>
  <si>
    <t>https://t.prcdn.co/img?cid=2488&amp;date=20240220&amp;page=1&amp;scale=98</t>
  </si>
  <si>
    <t>http://www.pressreader.com/spain/elle-spain</t>
  </si>
  <si>
    <t>https://t.prcdn.co/img?cid=e061&amp;date=20240313&amp;page=1&amp;scale=94</t>
  </si>
  <si>
    <t>http://www.pressreader.com/spain/diez-minutos</t>
  </si>
  <si>
    <t>Diez Minutos</t>
  </si>
  <si>
    <t>E061</t>
  </si>
  <si>
    <t>https://t.prcdn.co/img?cid=eb15&amp;date=20240220&amp;page=1&amp;scale=100</t>
  </si>
  <si>
    <t>http://www.pressreader.com/spain/cosmopolitan-espana</t>
  </si>
  <si>
    <t>EB15</t>
  </si>
  <si>
    <t>https://t.prcdn.co/img?cid=e064&amp;date=20240223&amp;page=1&amp;scale=92</t>
  </si>
  <si>
    <t>http://www.pressreader.com/spain/car-and-driver-spain</t>
  </si>
  <si>
    <t>E064</t>
  </si>
  <si>
    <t>https://t.prcdn.co/img?cid=e646&amp;date=20240301&amp;page=1&amp;scale=94</t>
  </si>
  <si>
    <t>http://www.pressreader.com/spain/motos-2000</t>
  </si>
  <si>
    <t>Motos 2000</t>
  </si>
  <si>
    <t>E646</t>
  </si>
  <si>
    <t>https://t.prcdn.co/img?cid=e340&amp;date=20240201&amp;page=1&amp;scale=91</t>
  </si>
  <si>
    <t>http://www.pressreader.com/spain/love-cocina</t>
  </si>
  <si>
    <t>Love Cocina</t>
  </si>
  <si>
    <t>E340</t>
  </si>
  <si>
    <t>https://t.prcdn.co/img?cid=2496&amp;date=20240301&amp;page=1&amp;scale=94</t>
  </si>
  <si>
    <t>http://www.pressreader.com/spain/gadget</t>
  </si>
  <si>
    <t>https://t.prcdn.co/img?cid=e058&amp;date=20240301&amp;page=1&amp;scale=100</t>
  </si>
  <si>
    <t>http://www.pressreader.com/spain/federcaza</t>
  </si>
  <si>
    <t>Federcaza</t>
  </si>
  <si>
    <t>E058</t>
  </si>
  <si>
    <t>https://t.prcdn.co/img?cid=2492&amp;date=20240301&amp;page=1&amp;scale=93</t>
  </si>
  <si>
    <t>http://www.pressreader.com/spain/coches</t>
  </si>
  <si>
    <t>Coches</t>
  </si>
  <si>
    <t>https://t.prcdn.co/img?cid=e112&amp;date=20231015&amp;page=1&amp;scale=95</t>
  </si>
  <si>
    <t>http://www.pressreader.com/spain/caza-mayor</t>
  </si>
  <si>
    <t>Caza Mayor</t>
  </si>
  <si>
    <t>E112</t>
  </si>
  <si>
    <t>https://t.prcdn.co/img?cid=e059&amp;date=20240301&amp;page=1&amp;scale=94</t>
  </si>
  <si>
    <t>http://www.pressreader.com/spain/altagama-motor</t>
  </si>
  <si>
    <t>Altagama Motor</t>
  </si>
  <si>
    <t>E059</t>
  </si>
  <si>
    <t>https://t.prcdn.co/img?cid=9vty&amp;date=20240315&amp;page=1&amp;scale=78</t>
  </si>
  <si>
    <t>http://www.pressreader.com/spain/malaga-hoy</t>
  </si>
  <si>
    <t>Málaga Hoy</t>
  </si>
  <si>
    <t>9VTY</t>
  </si>
  <si>
    <t>https://t.prcdn.co/img?cid=9vtw&amp;date=20240315&amp;page=1&amp;scale=78</t>
  </si>
  <si>
    <t>http://www.pressreader.com/spain/huelva-informacion</t>
  </si>
  <si>
    <t>Huelva Información</t>
  </si>
  <si>
    <t>9VTW</t>
  </si>
  <si>
    <t>https://t.prcdn.co/img?cid=9vtx&amp;date=20240315&amp;page=1&amp;scale=78</t>
  </si>
  <si>
    <t>http://www.pressreader.com/spain/granada-hoy</t>
  </si>
  <si>
    <t>9VTX</t>
  </si>
  <si>
    <t>https://t.prcdn.co/img?cid=9vtt&amp;date=20240315&amp;page=1&amp;scale=83</t>
  </si>
  <si>
    <t>http://www.pressreader.com/spain/europa-sur</t>
  </si>
  <si>
    <t>9VTT</t>
  </si>
  <si>
    <t>https://t.prcdn.co/img?cid=9vtv&amp;date=20240315&amp;page=1&amp;scale=78</t>
  </si>
  <si>
    <t>http://www.pressreader.com/spain/el-dia-de-cordoba</t>
  </si>
  <si>
    <t>El Día de Córdoba</t>
  </si>
  <si>
    <t>9VTV</t>
  </si>
  <si>
    <t>https://t.prcdn.co/img?cid=9vtu&amp;date=20240315&amp;page=1&amp;scale=78</t>
  </si>
  <si>
    <t>http://www.pressreader.com/spain/diario-de-sevilla</t>
  </si>
  <si>
    <t>9VTU</t>
  </si>
  <si>
    <t>https://t.prcdn.co/img?cid=9vts&amp;date=20240315&amp;page=1&amp;scale=78</t>
  </si>
  <si>
    <t>http://www.pressreader.com/spain/diario-de-jerez</t>
  </si>
  <si>
    <t>9VTS</t>
  </si>
  <si>
    <t>https://t.prcdn.co/img?cid=9vtr&amp;date=20240315&amp;page=1&amp;scale=78</t>
  </si>
  <si>
    <t>http://www.pressreader.com/spain/diario-de-cadiz</t>
  </si>
  <si>
    <t>Diario de Cádiz</t>
  </si>
  <si>
    <t>9VTR</t>
  </si>
  <si>
    <t>https://t.prcdn.co/img?cid=9vtz&amp;date=20240315&amp;page=1&amp;scale=78</t>
  </si>
  <si>
    <t>http://www.pressreader.com/spain/diario-de-almeria</t>
  </si>
  <si>
    <t>Diario de Almería</t>
  </si>
  <si>
    <t>9VTZ</t>
  </si>
  <si>
    <t>https://t.prcdn.co/img?cid=34ta&amp;date=20240306&amp;page=1&amp;scale=88</t>
  </si>
  <si>
    <t>http://www.pressreader.com/spain/cambio16</t>
  </si>
  <si>
    <t>34TA</t>
  </si>
  <si>
    <t>https://t.prcdn.co/img?cid=3869&amp;date=20230324&amp;page=1&amp;scale=109</t>
  </si>
  <si>
    <t>http://www.pressreader.com/spain/ser-padres</t>
  </si>
  <si>
    <t>Ser Padres</t>
  </si>
  <si>
    <t>https://t.prcdn.co/img?cid=3792&amp;date=20240221&amp;page=1&amp;scale=104</t>
  </si>
  <si>
    <t>http://www.pressreader.com/spain/muy-interesante</t>
  </si>
  <si>
    <t>https://t.prcdn.co/img?cid=3877&amp;date=20240219&amp;page=1&amp;scale=93</t>
  </si>
  <si>
    <t>http://www.pressreader.com/spain/muy-historia</t>
  </si>
  <si>
    <t>https://t.prcdn.co/img?cid=e687&amp;date=20240313&amp;page=1&amp;scale=105</t>
  </si>
  <si>
    <t>http://www.pressreader.com/spain/mia-e687</t>
  </si>
  <si>
    <t>Mía</t>
  </si>
  <si>
    <t>E687</t>
  </si>
  <si>
    <t>https://t.prcdn.co/img?cid=3871&amp;date=20240220&amp;page=1&amp;scale=96</t>
  </si>
  <si>
    <t>http://www.pressreader.com/spain/marie-claire-espana</t>
  </si>
  <si>
    <t>Marie Claire España</t>
  </si>
  <si>
    <t>https://t.prcdn.co/img?cid=e914&amp;date=20231130&amp;page=1&amp;scale=101</t>
  </si>
  <si>
    <t>http://www.pressreader.com/spain/beef</t>
  </si>
  <si>
    <t>Beef!</t>
  </si>
  <si>
    <t>E914</t>
  </si>
  <si>
    <t>https://t.prcdn.co/img?cid=9xwm&amp;date=20240109&amp;page=1&amp;scale=106</t>
  </si>
  <si>
    <t>http://www.pressreader.com/spain/gs-magazine</t>
  </si>
  <si>
    <t>GS Magazine</t>
  </si>
  <si>
    <t>Global Square Editorial</t>
  </si>
  <si>
    <t>9XWM</t>
  </si>
  <si>
    <t>https://t.prcdn.co/img?cid=eamd&amp;date=20231112&amp;page=1&amp;scale=100</t>
  </si>
  <si>
    <t>http://www.pressreader.com/spain/gastroplaneteamd</t>
  </si>
  <si>
    <t>Gastroplanet</t>
  </si>
  <si>
    <t>EAMD</t>
  </si>
  <si>
    <t>https://t.prcdn.co/img?cid=9kzs&amp;date=20231228&amp;page=1&amp;scale=100</t>
  </si>
  <si>
    <t>http://www.pressreader.com/spain/es-espanol</t>
  </si>
  <si>
    <t>ES+ español</t>
  </si>
  <si>
    <t>Foro de Marcas Renombradas Espanolas</t>
  </si>
  <si>
    <t>9KZS</t>
  </si>
  <si>
    <t>https://t.prcdn.co/img?cid=9kzt&amp;date=20231228&amp;page=1&amp;scale=100</t>
  </si>
  <si>
    <t>http://www.pressreader.com/spain/es-english</t>
  </si>
  <si>
    <t>ES+ english</t>
  </si>
  <si>
    <t>9KZT</t>
  </si>
  <si>
    <t>https://t.prcdn.co/img?cid=ee18&amp;date=20230307&amp;page=1&amp;scale=90</t>
  </si>
  <si>
    <t>http://www.pressreader.com/germany/karibik</t>
  </si>
  <si>
    <t>Karibik</t>
  </si>
  <si>
    <t>Exclusivas Latinoamericanas</t>
  </si>
  <si>
    <t>EE18</t>
  </si>
  <si>
    <t>https://t.prcdn.co/img?cid=ee56&amp;date=20240226&amp;page=1&amp;scale=90</t>
  </si>
  <si>
    <t>http://www.pressreader.com/spain/habanos</t>
  </si>
  <si>
    <t>Habanos</t>
  </si>
  <si>
    <t>EE56</t>
  </si>
  <si>
    <t>https://t.prcdn.co/img?cid=ee17&amp;date=20201230&amp;page=1&amp;scale=192</t>
  </si>
  <si>
    <t>http://www.pressreader.com/cuba/guia-de-excelencias-cuba</t>
  </si>
  <si>
    <t>Guías de Excelencias Cuba</t>
  </si>
  <si>
    <t>EE17</t>
  </si>
  <si>
    <t>https://t.prcdn.co/img?cid=ee19&amp;date=20220502&amp;page=1&amp;scale=90</t>
  </si>
  <si>
    <t>http://www.pressreader.com/russia/excelencias-turisticas-ruso</t>
  </si>
  <si>
    <t>Excelencias Turisticas Ruso</t>
  </si>
  <si>
    <t>EE19</t>
  </si>
  <si>
    <t>https://t.prcdn.co/img?cid=ee13&amp;date=20240118&amp;page=1&amp;scale=90</t>
  </si>
  <si>
    <t>http://www.pressreader.com/spain/excelencias-turisticas-del-caribe-y-las-americas</t>
  </si>
  <si>
    <t>Excelencias Turísticas del caribe y las Américas</t>
  </si>
  <si>
    <t>EE13</t>
  </si>
  <si>
    <t>https://t.prcdn.co/img?cid=ee14&amp;date=20240118&amp;page=1&amp;scale=102</t>
  </si>
  <si>
    <t>http://www.pressreader.com/dominican-republic/excelencias-gourmet</t>
  </si>
  <si>
    <t>Excelencias Gourmet</t>
  </si>
  <si>
    <t>EE14</t>
  </si>
  <si>
    <t>https://t.prcdn.co/img?cid=ee52&amp;date=20231104&amp;page=1&amp;scale=90</t>
  </si>
  <si>
    <t>http://www.pressreader.com/spain/excelencias-from-the-caribbean-the-americas</t>
  </si>
  <si>
    <t>Excelencias from the Caribbean &amp; the Americas</t>
  </si>
  <si>
    <t>EE52</t>
  </si>
  <si>
    <t>https://t.prcdn.co/img?cid=ee15&amp;date=20230414&amp;page=1&amp;scale=100</t>
  </si>
  <si>
    <t>http://www.pressreader.com/germany/excelencias-del-motor</t>
  </si>
  <si>
    <t>Excelencias del Motor</t>
  </si>
  <si>
    <t>EE15</t>
  </si>
  <si>
    <t>https://t.prcdn.co/img?cid=ee16&amp;date=20210929&amp;page=1&amp;scale=102</t>
  </si>
  <si>
    <t>http://www.pressreader.com/spain/arte-por-excelencias</t>
  </si>
  <si>
    <t>Arte por Excelencias</t>
  </si>
  <si>
    <t>EE16</t>
  </si>
  <si>
    <t>https://t.prcdn.co/img?cid=34q4&amp;date=20220205&amp;page=1&amp;scale=98</t>
  </si>
  <si>
    <t>http://www.pressreader.com/ecuador/mi-mundo</t>
  </si>
  <si>
    <t>Children &amp; Tweens; News; Parenting &amp; Family</t>
  </si>
  <si>
    <t>Mi Mundo</t>
  </si>
  <si>
    <t>34Q4</t>
  </si>
  <si>
    <t>https://t.prcdn.co/img?cid=eaba&amp;date=20221123&amp;page=1&amp;scale=102</t>
  </si>
  <si>
    <t>http://www.pressreader.com/argentina/infotechnology</t>
  </si>
  <si>
    <t>Infotechnology</t>
  </si>
  <si>
    <t>El Cronista Comercial</t>
  </si>
  <si>
    <t>EABA</t>
  </si>
  <si>
    <t>https://t.prcdn.co/img?cid=sbcj&amp;date=20210923&amp;page=1&amp;scale=101</t>
  </si>
  <si>
    <t>http://www.pressreader.com/spain/el-attelier-magazine</t>
  </si>
  <si>
    <t>El Attelier Magazine</t>
  </si>
  <si>
    <t>SBCJ</t>
  </si>
  <si>
    <t>https://t.prcdn.co/img?cid=eamp&amp;date=20240315&amp;page=1&amp;scale=82</t>
  </si>
  <si>
    <t>http://www.pressreader.com/spain/menorca-diario-insular-pr</t>
  </si>
  <si>
    <t>Editorial Menorca</t>
  </si>
  <si>
    <t>EAMP</t>
  </si>
  <si>
    <t>https://t.prcdn.co/img?cid=9ydj&amp;date=20230601&amp;page=1&amp;scale=103</t>
  </si>
  <si>
    <t>http://www.pressreader.com/spain/fly-away-spanish</t>
  </si>
  <si>
    <t>Fly Away (Spanish)</t>
  </si>
  <si>
    <t>Ediciones Reunidas</t>
  </si>
  <si>
    <t>9YDJ</t>
  </si>
  <si>
    <t>https://t.prcdn.co/img?cid=9ydk&amp;date=20230601&amp;page=1&amp;scale=103</t>
  </si>
  <si>
    <t>http://www.pressreader.com/spain/fly-away-english</t>
  </si>
  <si>
    <t>Fly Away (English)</t>
  </si>
  <si>
    <t>9YDK</t>
  </si>
  <si>
    <t>https://t.prcdn.co/img?cid=9ydl&amp;date=20230601&amp;page=1&amp;scale=103</t>
  </si>
  <si>
    <t>http://www.pressreader.com/portugal/fly-away-portuguese</t>
  </si>
  <si>
    <t>Fly Away</t>
  </si>
  <si>
    <t>9YDL</t>
  </si>
  <si>
    <t>https://t.prcdn.co/img?cid=eamn&amp;date=20240314&amp;page=1&amp;scale=78</t>
  </si>
  <si>
    <t>http://www.pressreader.com/spain/mallorca-magazin-pr</t>
  </si>
  <si>
    <t>Mallorca Magazin</t>
  </si>
  <si>
    <t>Ediciones Jemma</t>
  </si>
  <si>
    <t>EAMN</t>
  </si>
  <si>
    <t>https://t.prcdn.co/img?cid=eamm&amp;date=20240315&amp;page=1&amp;scale=77</t>
  </si>
  <si>
    <t>http://www.pressreader.com/spain/mallorca-bulletin-pr</t>
  </si>
  <si>
    <t>Mallorca Bulletin</t>
  </si>
  <si>
    <t>EAMM</t>
  </si>
  <si>
    <t>https://t.prcdn.co/img?cid=e237&amp;date=20240307&amp;page=1&amp;scale=100</t>
  </si>
  <si>
    <t>http://www.pressreader.com/spain/el-economista-sanidad</t>
  </si>
  <si>
    <t>Sanidad</t>
  </si>
  <si>
    <t>Ecoprensa</t>
  </si>
  <si>
    <t>E237</t>
  </si>
  <si>
    <t>https://t.prcdn.co/img?cid=e369&amp;date=20210424&amp;page=1&amp;scale=100</t>
  </si>
  <si>
    <t>http://www.pressreader.com/spain/el-economista-inversion-a-fondo</t>
  </si>
  <si>
    <t>Inversion a Fondo</t>
  </si>
  <si>
    <t>E369</t>
  </si>
  <si>
    <t>https://t.prcdn.co/img?cid=ed19&amp;date=20240306&amp;page=1&amp;scale=100</t>
  </si>
  <si>
    <t>http://www.pressreader.com/spain/el-economista-inmobiliaria</t>
  </si>
  <si>
    <t>Inmobiliaria</t>
  </si>
  <si>
    <t>ED19</t>
  </si>
  <si>
    <t>https://t.prcdn.co/img?cid=e653&amp;date=20240311&amp;page=1&amp;scale=100</t>
  </si>
  <si>
    <t>http://www.pressreader.com/spain/el-economista-franquicias-y-emprendedores</t>
  </si>
  <si>
    <t>Franquicias y Emprendedores</t>
  </si>
  <si>
    <t>E653</t>
  </si>
  <si>
    <t>https://t.prcdn.co/img?cid=3778&amp;date=20240228&amp;page=1&amp;scale=79</t>
  </si>
  <si>
    <t>http://www.pressreader.com/spain/el-economista-especiales</t>
  </si>
  <si>
    <t>https://t.prcdn.co/img?cid=e368&amp;date=20240314&amp;page=1&amp;scale=99</t>
  </si>
  <si>
    <t>http://www.pressreader.com/spain/el-economista-eleconomista-seguros</t>
  </si>
  <si>
    <t>monthly (2nd Thursday)</t>
  </si>
  <si>
    <t>elEconomista Seguros</t>
  </si>
  <si>
    <t>E368</t>
  </si>
  <si>
    <t>https://t.prcdn.co/img?cid=ebjj&amp;date=20220223&amp;page=1&amp;scale=100</t>
  </si>
  <si>
    <t>http://www.pressreader.com/spain/el-economista-eleconomista-pensiones</t>
  </si>
  <si>
    <t>elEconomista Pensiones</t>
  </si>
  <si>
    <t>EBJJ</t>
  </si>
  <si>
    <t>https://t.prcdn.co/img?cid=e721&amp;date=20231221&amp;page=1&amp;scale=100</t>
  </si>
  <si>
    <t>http://www.pressreader.com/spain/el-economista-eleconomista-pais-vasco</t>
  </si>
  <si>
    <t>elEconomista Pais Vasco</t>
  </si>
  <si>
    <t>E721</t>
  </si>
  <si>
    <t>https://t.prcdn.co/img?cid=e734&amp;date=20240304&amp;page=1&amp;scale=100</t>
  </si>
  <si>
    <t>http://www.pressreader.com/spain/el-economista-eleconomista-catalunya</t>
  </si>
  <si>
    <t>E734</t>
  </si>
  <si>
    <t>https://t.prcdn.co/img?cid=e680&amp;date=20220228&amp;page=1&amp;scale=98</t>
  </si>
  <si>
    <t>http://www.pressreader.com/spain/el-economista-eleconomista-andalucia</t>
  </si>
  <si>
    <t>elEconomista Andalucía</t>
  </si>
  <si>
    <t>E680</t>
  </si>
  <si>
    <t>https://t.prcdn.co/img?cid=e282&amp;date=20240313&amp;page=1&amp;scale=100</t>
  </si>
  <si>
    <t>http://www.pressreader.com/spain/el-economista-transporte</t>
  </si>
  <si>
    <t>El Economista Transporte</t>
  </si>
  <si>
    <t>E282</t>
  </si>
  <si>
    <t>https://t.prcdn.co/img?cid=e284&amp;date=20240229&amp;page=1&amp;scale=92</t>
  </si>
  <si>
    <t>http://www.pressreader.com/spain/el-economista-energia</t>
  </si>
  <si>
    <t>El Economista Energia</t>
  </si>
  <si>
    <t>E284</t>
  </si>
  <si>
    <t>https://t.prcdn.co/img?cid=e283&amp;date=20240220&amp;page=1&amp;scale=100</t>
  </si>
  <si>
    <t>http://www.pressreader.com/spain/el-economista-alimentacion</t>
  </si>
  <si>
    <t>El Economista Alimentacion</t>
  </si>
  <si>
    <t>E283</t>
  </si>
  <si>
    <t>https://t.prcdn.co/img?cid=3776&amp;date=20240224&amp;page=1&amp;scale=77</t>
  </si>
  <si>
    <t>http://www.pressreader.com/spain/el-economista-ecomotor</t>
  </si>
  <si>
    <t>Ecomotor</t>
  </si>
  <si>
    <t>https://t.prcdn.co/img?cid=3720&amp;date=20240309&amp;page=1&amp;scale=77</t>
  </si>
  <si>
    <t>http://www.pressreader.com/spain/el-economista-ecobolsa</t>
  </si>
  <si>
    <t>Ecobolsa</t>
  </si>
  <si>
    <t>https://t.prcdn.co/img?cid=e868&amp;date=20231229&amp;page=1&amp;scale=101</t>
  </si>
  <si>
    <t>http://www.pressreader.com/spain/el-economista-comunitat-valenciana</t>
  </si>
  <si>
    <t>Comunitat Valenciana</t>
  </si>
  <si>
    <t>E868</t>
  </si>
  <si>
    <t>https://t.prcdn.co/img?cid=ebkv&amp;date=20240227&amp;page=1&amp;scale=100</t>
  </si>
  <si>
    <t>http://www.pressreader.com/spain/capital-privado</t>
  </si>
  <si>
    <t>Capital Privado</t>
  </si>
  <si>
    <t>EBKV</t>
  </si>
  <si>
    <t>https://t.prcdn.co/img?cid=ebh9&amp;date=20240315&amp;page=1&amp;scale=104</t>
  </si>
  <si>
    <t>http://www.pressreader.com/spain/buen-gobierno-y-rsc</t>
  </si>
  <si>
    <t>Buen Gobierno y RSC</t>
  </si>
  <si>
    <t>EBH9</t>
  </si>
  <si>
    <t>https://t.prcdn.co/img?cid=e579&amp;date=20240305&amp;page=1&amp;scale=98</t>
  </si>
  <si>
    <t>http://www.pressreader.com/spain/el-economista-agua-y-medioambiente</t>
  </si>
  <si>
    <t>Agua y Medioambiente</t>
  </si>
  <si>
    <t>E579</t>
  </si>
  <si>
    <t>https://t.prcdn.co/img?cid=e993&amp;date=20240217&amp;page=1&amp;scale=112</t>
  </si>
  <si>
    <t>http://www.pressreader.com/spain/el-economista-agro</t>
  </si>
  <si>
    <t>Agro</t>
  </si>
  <si>
    <t>E993</t>
  </si>
  <si>
    <t>https://t.prcdn.co/img?cid=3717&amp;date=20240315&amp;page=1&amp;scale=83</t>
  </si>
  <si>
    <t>http://www.pressreader.com/spain/el-economista</t>
  </si>
  <si>
    <t>https://t.prcdn.co/img?cid=ebtv&amp;date=20231201&amp;page=1&amp;scale=107</t>
  </si>
  <si>
    <t>http://www.pressreader.com/spain/funds-markets</t>
  </si>
  <si>
    <t>Funds &amp; Markets</t>
  </si>
  <si>
    <t>Economic digital news</t>
  </si>
  <si>
    <t>EBTV</t>
  </si>
  <si>
    <t>https://t.prcdn.co/img?cid=ebtu&amp;date=20240201&amp;page=1&amp;scale=107</t>
  </si>
  <si>
    <t>http://www.pressreader.com/spain/dirigentes</t>
  </si>
  <si>
    <t>Dirigentes</t>
  </si>
  <si>
    <t>EBTU</t>
  </si>
  <si>
    <t>https://t.prcdn.co/img?cid=9hqh&amp;date=20240114&amp;page=1&amp;scale=95</t>
  </si>
  <si>
    <t>http://www.pressreader.com/spain/global-fashion-export</t>
  </si>
  <si>
    <t>Global Fashion Export</t>
  </si>
  <si>
    <t>Dosocho fashion comunicacion</t>
  </si>
  <si>
    <t>9HQH</t>
  </si>
  <si>
    <t>https://t.prcdn.co/img?cid=9jk2&amp;date=20240201&amp;page=1&amp;scale=100</t>
  </si>
  <si>
    <t>http://www.pressreader.com/spain/descubrir-com</t>
  </si>
  <si>
    <t>Descubrir.com</t>
  </si>
  <si>
    <t>Descubrircom</t>
  </si>
  <si>
    <t>9JK2</t>
  </si>
  <si>
    <t>https://t.prcdn.co/img?cid=9bku&amp;date=20231201&amp;page=1&amp;scale=100</t>
  </si>
  <si>
    <t>http://www.pressreader.com/spain/cruises-news-9bku</t>
  </si>
  <si>
    <t>Cruises News</t>
  </si>
  <si>
    <t>CRUISES NEWS MEDIA GROUP S.L.</t>
  </si>
  <si>
    <t>9BKU</t>
  </si>
  <si>
    <t>https://t.prcdn.co/img?cid=9vpd&amp;date=20240301&amp;page=1&amp;scale=102</t>
  </si>
  <si>
    <t>http://www.pressreader.com/spain/vivir-en-el-campo</t>
  </si>
  <si>
    <t>Vivir en el campo</t>
  </si>
  <si>
    <t>9VPD</t>
  </si>
  <si>
    <t>https://t.prcdn.co/img?cid=9vny&amp;date=20240301&amp;page=1&amp;scale=101</t>
  </si>
  <si>
    <t>http://www.pressreader.com/spain/que-leer</t>
  </si>
  <si>
    <t>Qué leer</t>
  </si>
  <si>
    <t>9VNY</t>
  </si>
  <si>
    <t>https://t.prcdn.co/img?cid=9vnz&amp;date=20240301&amp;page=1&amp;scale=101</t>
  </si>
  <si>
    <t>http://www.pressreader.com/spain/metal-hammer-spain</t>
  </si>
  <si>
    <t>Metal Hammer (Spain)</t>
  </si>
  <si>
    <t>9VNZ</t>
  </si>
  <si>
    <t>https://t.prcdn.co/img?cid=9vpc&amp;date=20231201&amp;page=1&amp;scale=100</t>
  </si>
  <si>
    <t>http://www.pressreader.com/spain/mas-alla-monografico</t>
  </si>
  <si>
    <t>Más Allá Monográfico</t>
  </si>
  <si>
    <t>9VPC</t>
  </si>
  <si>
    <t>https://t.prcdn.co/img?cid=9vpb&amp;date=20230901&amp;page=1&amp;scale=102</t>
  </si>
  <si>
    <t>http://www.pressreader.com/spain/mas-alla-horoscopo-connecor</t>
  </si>
  <si>
    <t>Más Allá Horóscopo</t>
  </si>
  <si>
    <t>9VPB</t>
  </si>
  <si>
    <t>https://t.prcdn.co/img?cid=9vp1&amp;date=20240301&amp;page=1&amp;scale=101</t>
  </si>
  <si>
    <t>http://www.pressreader.com/spain/mas-alla</t>
  </si>
  <si>
    <t>Más Allá</t>
  </si>
  <si>
    <t>9VP1</t>
  </si>
  <si>
    <t>https://t.prcdn.co/img?cid=9vpl&amp;date=20240301&amp;page=1&amp;scale=100</t>
  </si>
  <si>
    <t>http://www.pressreader.com/spain/integral-extra</t>
  </si>
  <si>
    <t>Integral Extra</t>
  </si>
  <si>
    <t>9VPL</t>
  </si>
  <si>
    <t>https://t.prcdn.co/img?cid=9vp4&amp;date=20240301&amp;page=1&amp;scale=100</t>
  </si>
  <si>
    <t>http://www.pressreader.com/spain/integral</t>
  </si>
  <si>
    <t>Integral</t>
  </si>
  <si>
    <t>9VP4</t>
  </si>
  <si>
    <t>https://t.prcdn.co/img?cid=9vr7&amp;date=20240101&amp;page=1&amp;scale=102</t>
  </si>
  <si>
    <t>http://www.pressreader.com/spain/cocinas-y-banos-connecor</t>
  </si>
  <si>
    <t>Cocinas y Baños</t>
  </si>
  <si>
    <t>9VR7</t>
  </si>
  <si>
    <t>https://t.prcdn.co/img?cid=9vp3&amp;date=20190501&amp;page=1&amp;scale=100</t>
  </si>
  <si>
    <t>http://www.pressreader.com/spain/cocina-vegetariana-extra</t>
  </si>
  <si>
    <t>Cocina vegetariana Extra</t>
  </si>
  <si>
    <t>9VP3</t>
  </si>
  <si>
    <t>https://t.prcdn.co/img?cid=9vp2&amp;date=20231201&amp;page=1&amp;scale=100</t>
  </si>
  <si>
    <t>http://www.pressreader.com/spain/cocina-vegetariana</t>
  </si>
  <si>
    <t>Cocina vegetariana</t>
  </si>
  <si>
    <t>9VP2</t>
  </si>
  <si>
    <t>https://t.prcdn.co/img?cid=9vr8&amp;date=20200101&amp;page=1&amp;scale=100</t>
  </si>
  <si>
    <t>http://www.pressreader.com/spain/cocina-vegana-connecor</t>
  </si>
  <si>
    <t>Cocina Vegana</t>
  </si>
  <si>
    <t>9VR8</t>
  </si>
  <si>
    <t>https://t.prcdn.co/img?cid=9vnx&amp;date=20240301&amp;page=1&amp;scale=100</t>
  </si>
  <si>
    <t>http://www.pressreader.com/spain/casa-viva</t>
  </si>
  <si>
    <t>Casa Viva</t>
  </si>
  <si>
    <t>9VNX</t>
  </si>
  <si>
    <t>https://t.prcdn.co/img?cid=e833&amp;date=20240220&amp;page=1&amp;scale=100</t>
  </si>
  <si>
    <t>http://www.pressreader.com/spain/vogue-spain</t>
  </si>
  <si>
    <t>VOGUE España</t>
  </si>
  <si>
    <t>E833</t>
  </si>
  <si>
    <t>https://t.prcdn.co/img?cid=e832&amp;date=20240220&amp;page=1&amp;scale=104</t>
  </si>
  <si>
    <t>http://www.pressreader.com/spain/vanity-fair-spain</t>
  </si>
  <si>
    <t>Business  &amp; Current Affairs; Fashion</t>
  </si>
  <si>
    <t>E832</t>
  </si>
  <si>
    <t>https://t.prcdn.co/img?cid=e830&amp;date=20240227&amp;page=1&amp;scale=104</t>
  </si>
  <si>
    <t>http://www.pressreader.com/spain/gq-spain</t>
  </si>
  <si>
    <t>E830</t>
  </si>
  <si>
    <t>https://t.prcdn.co/img?cid=e829&amp;date=20220520&amp;page=1&amp;scale=99</t>
  </si>
  <si>
    <t>http://www.pressreader.com/spain/glamour-spain</t>
  </si>
  <si>
    <t>E829</t>
  </si>
  <si>
    <t>https://t.prcdn.co/img?cid=sb52&amp;date=20161021&amp;page=1&amp;scale=126</t>
  </si>
  <si>
    <t>http://www.pressreader.com/spain/conde-nast-traveler-spain-guia-de-vinos-2017</t>
  </si>
  <si>
    <t>Condé Nast Traveler (Spain): Guía de Vinos 2017</t>
  </si>
  <si>
    <t>SB52</t>
  </si>
  <si>
    <t>https://t.prcdn.co/img?cid=ea39&amp;date=20191022&amp;page=1&amp;scale=126</t>
  </si>
  <si>
    <t>http://www.pressreader.com/spain/conde-nast-traveler-spain-guia-de-gastronomia-2020</t>
  </si>
  <si>
    <t>Condé Nast Traveler (Spain): Guía de Gastronomía 2020 de Hoteles, Restaurantes y Vinos</t>
  </si>
  <si>
    <t>EA39</t>
  </si>
  <si>
    <t>http://www.pressreader.com/spain/conde-nast-traveler-spain-guia-de-gastronomia</t>
  </si>
  <si>
    <t>Condé Nast Traveler (Spain): Guía de Gastronomía</t>
  </si>
  <si>
    <t>SAFS</t>
  </si>
  <si>
    <t>https://t.prcdn.co/img?cid=e831&amp;date=20240307&amp;page=1&amp;scale=99</t>
  </si>
  <si>
    <t>http://www.pressreader.com/spain/conde-nast-traveler-spain</t>
  </si>
  <si>
    <t>Condé Nast Traveler (Spain)</t>
  </si>
  <si>
    <t>E831</t>
  </si>
  <si>
    <t>https://t.prcdn.co/img?cid=e828&amp;date=20240227&amp;page=1&amp;scale=99</t>
  </si>
  <si>
    <t>http://www.pressreader.com/spain/ad-spain</t>
  </si>
  <si>
    <t>AD (Spain)</t>
  </si>
  <si>
    <t>E828</t>
  </si>
  <si>
    <t>https://t.prcdn.co/img?cid=9igz&amp;date=20190801&amp;page=1&amp;scale=98</t>
  </si>
  <si>
    <t>http://www.pressreader.com/ecuador/codice-020-9866</t>
  </si>
  <si>
    <t>Códice 020.9866</t>
  </si>
  <si>
    <t>Codi Asoc</t>
  </si>
  <si>
    <t>9IGZ</t>
  </si>
  <si>
    <t>https://t.prcdn.co/img?cid=3401&amp;date=20240314&amp;page=1&amp;scale=80</t>
  </si>
  <si>
    <t>http://www.pressreader.com/spain/costa-del-sol-nachrichten</t>
  </si>
  <si>
    <t>https://t.prcdn.co/img?cid=3407&amp;date=20230831&amp;page=1&amp;scale=73</t>
  </si>
  <si>
    <t>http://www.pressreader.com/spain/costa-calida-nachrichten</t>
  </si>
  <si>
    <t>Costa Cálida Nachrichten</t>
  </si>
  <si>
    <t>https://t.prcdn.co/img?cid=9a60&amp;date=20240308&amp;page=1&amp;scale=73</t>
  </si>
  <si>
    <t>http://www.pressreader.com/spain/costa-blanca-news-9A60</t>
  </si>
  <si>
    <t>Costa Blanca News</t>
  </si>
  <si>
    <t>9A60</t>
  </si>
  <si>
    <t>https://t.prcdn.co/img?cid=3408&amp;date=20240308&amp;page=1&amp;scale=73</t>
  </si>
  <si>
    <t>http://www.pressreader.com/spain/costa-blanca-nachrichten</t>
  </si>
  <si>
    <t>Costa Blanca Nachrichten</t>
  </si>
  <si>
    <t>https://t.prcdn.co/img?cid=9vu1&amp;date=20210601&amp;page=1&amp;scale=100</t>
  </si>
  <si>
    <t>http://www.pressreader.com/spain/proyecto-contract</t>
  </si>
  <si>
    <t>Proyecto Contract</t>
  </si>
  <si>
    <t>Casual Magazines</t>
  </si>
  <si>
    <t>9VU1</t>
  </si>
  <si>
    <t>https://t.prcdn.co/img?cid=9vu2&amp;date=20240301&amp;page=1&amp;scale=100</t>
  </si>
  <si>
    <t>http://www.pressreader.com/spain/clio-historia</t>
  </si>
  <si>
    <t>Clío Historia</t>
  </si>
  <si>
    <t>9VU2</t>
  </si>
  <si>
    <t>https://t.prcdn.co/img?cid=901c&amp;date=20240201&amp;page=1&amp;scale=100</t>
  </si>
  <si>
    <t>http://www.pressreader.com/spain/capital-901c</t>
  </si>
  <si>
    <t>Capital (Spain)</t>
  </si>
  <si>
    <t>Capital Gestion Editorial (Spain)</t>
  </si>
  <si>
    <t>901C</t>
  </si>
  <si>
    <t>https://t.prcdn.co/img?cid=9lzc&amp;date=20210803&amp;page=1&amp;scale=101</t>
  </si>
  <si>
    <t>http://www.pressreader.com/uk/robbie-and-the-games-fairy</t>
  </si>
  <si>
    <t>Robbie and the games fairy</t>
  </si>
  <si>
    <t>9LZC</t>
  </si>
  <si>
    <t>https://t.prcdn.co/img?cid=9m12&amp;date=20230129&amp;page=1&amp;scale=81</t>
  </si>
  <si>
    <t>http://www.pressreader.com/uk/pon-y-dory-bokobokids-english</t>
  </si>
  <si>
    <t>9M12</t>
  </si>
  <si>
    <t>https://t.prcdn.co/img?cid=9m13&amp;date=20230129&amp;page=1&amp;scale=81</t>
  </si>
  <si>
    <t>http://www.pressreader.com/spain/pon-y-dori-bokobokids-spanish</t>
  </si>
  <si>
    <t>Pon y Dori Bokobokids (Spanish)</t>
  </si>
  <si>
    <t>9M13</t>
  </si>
  <si>
    <t>https://t.prcdn.co/img?cid=9m14&amp;date=20230129&amp;page=1&amp;scale=80</t>
  </si>
  <si>
    <t>http://www.pressreader.com/france/pon-y-dori-bokobokids-french</t>
  </si>
  <si>
    <t>Pon y Dori Bokobokids (French)</t>
  </si>
  <si>
    <t>9M14</t>
  </si>
  <si>
    <t>https://t.prcdn.co/img?cid=9lzd&amp;date=20210803&amp;page=1&amp;scale=101</t>
  </si>
  <si>
    <t>http://www.pressreader.com/france/paulet-et-la-fee-des-jeux</t>
  </si>
  <si>
    <t>Paulet et la fée des jeux</t>
  </si>
  <si>
    <t>9LZD</t>
  </si>
  <si>
    <t>https://t.prcdn.co/img?cid=9lzb&amp;date=20210803&amp;page=1&amp;scale=101</t>
  </si>
  <si>
    <t>http://www.pressreader.com/spain/pablito-y-el-hada-de-los-juegos</t>
  </si>
  <si>
    <t>Pablito y el hada de los juegos</t>
  </si>
  <si>
    <t>9LZB</t>
  </si>
  <si>
    <t>https://t.prcdn.co/img?cid=9m16&amp;date=20230129&amp;page=1&amp;scale=80</t>
  </si>
  <si>
    <t>http://www.pressreader.com/spain/nico-bokobokids-spanish</t>
  </si>
  <si>
    <t>Nico Bokobokids (Spanish)</t>
  </si>
  <si>
    <t>9M16</t>
  </si>
  <si>
    <t>https://t.prcdn.co/img?cid=9m17&amp;date=20230129&amp;page=1&amp;scale=80</t>
  </si>
  <si>
    <t>http://www.pressreader.com/france/nico-bokobokids-french</t>
  </si>
  <si>
    <t>Nico Bokobokids (French)</t>
  </si>
  <si>
    <t>9M17</t>
  </si>
  <si>
    <t>https://t.prcdn.co/img?cid=9m15&amp;date=20230129&amp;page=1&amp;scale=80</t>
  </si>
  <si>
    <t>http://www.pressreader.com/uk/nico-bokobokids-english</t>
  </si>
  <si>
    <t>Nico Bokobokids (English)</t>
  </si>
  <si>
    <t>9M15</t>
  </si>
  <si>
    <t>https://t.prcdn.co/img?cid=9m21&amp;date=20230129&amp;page=1&amp;scale=101</t>
  </si>
  <si>
    <t>http://www.pressreader.com/spain/mario-bokobokids-spanish</t>
  </si>
  <si>
    <t>Mario Bokobokids (Spanish)</t>
  </si>
  <si>
    <t>9M21</t>
  </si>
  <si>
    <t>https://t.prcdn.co/img?cid=9m22&amp;date=20230129&amp;page=1&amp;scale=101</t>
  </si>
  <si>
    <t>http://www.pressreader.com/france/mario-bokobokids-french</t>
  </si>
  <si>
    <t>Mario Bokobokids (French)</t>
  </si>
  <si>
    <t>9M22</t>
  </si>
  <si>
    <t>https://t.prcdn.co/img?cid=9m19&amp;date=20230129&amp;page=1&amp;scale=80</t>
  </si>
  <si>
    <t>http://www.pressreader.com/spain/maria-bokobokids-spanish</t>
  </si>
  <si>
    <t>Maria Bokobokids(Spanish)</t>
  </si>
  <si>
    <t>9M19</t>
  </si>
  <si>
    <t>https://t.prcdn.co/img?cid=9m20&amp;date=20230129&amp;page=1&amp;scale=80</t>
  </si>
  <si>
    <t>http://www.pressreader.com/france/maria-bokobokids-french</t>
  </si>
  <si>
    <t>Maria Bokobokids (French)</t>
  </si>
  <si>
    <t>9M20</t>
  </si>
  <si>
    <t>https://t.prcdn.co/img?cid=9m18&amp;date=20230129&amp;page=1&amp;scale=80</t>
  </si>
  <si>
    <t>http://www.pressreader.com/uk/maria-bokobokids-english</t>
  </si>
  <si>
    <t>María Bokobokids (English)</t>
  </si>
  <si>
    <t>9M18</t>
  </si>
  <si>
    <t>https://t.prcdn.co/img?cid=9m25&amp;date=20230129&amp;page=1&amp;scale=98</t>
  </si>
  <si>
    <t>http://www.pressreader.com/spain/lupita-bokobokids-spanish</t>
  </si>
  <si>
    <t>Lupita Bokobokids (Spanish)</t>
  </si>
  <si>
    <t>9M25</t>
  </si>
  <si>
    <t>https://t.prcdn.co/img?cid=9m26&amp;date=20230129&amp;page=1&amp;scale=101</t>
  </si>
  <si>
    <t>http://www.pressreader.com/france/lupita-bokobokids-french</t>
  </si>
  <si>
    <t>Lupita Bokobokids (French)</t>
  </si>
  <si>
    <t>9M26</t>
  </si>
  <si>
    <t>https://t.prcdn.co/img?cid=9m24&amp;date=20230129&amp;page=1&amp;scale=79</t>
  </si>
  <si>
    <t>http://www.pressreader.com/uk/lupita-bokobokids-english</t>
  </si>
  <si>
    <t>Lupita Bokobokids (English)</t>
  </si>
  <si>
    <t>9M24</t>
  </si>
  <si>
    <t>https://t.prcdn.co/img?cid=9lz3&amp;date=20210401&amp;page=1&amp;scale=142</t>
  </si>
  <si>
    <t>http://www.pressreader.com/argentina/los-animales-de-la-granja</t>
  </si>
  <si>
    <t>9LZ3</t>
  </si>
  <si>
    <t>https://t.prcdn.co/img?cid=9m23&amp;date=20230129&amp;page=1&amp;scale=144</t>
  </si>
  <si>
    <t>http://www.pressreader.com/france/los-animales-bokobokids-french</t>
  </si>
  <si>
    <t>Los animales Bokobokids (French)</t>
  </si>
  <si>
    <t>9M23</t>
  </si>
  <si>
    <t>https://t.prcdn.co/img?cid=9m10&amp;date=20221213&amp;page=1&amp;scale=144</t>
  </si>
  <si>
    <t>http://www.pressreader.com/spain/lola-bokobokids-spanish</t>
  </si>
  <si>
    <t>9M10</t>
  </si>
  <si>
    <t>https://t.prcdn.co/img?cid=9m11&amp;date=20221213&amp;page=1&amp;scale=144</t>
  </si>
  <si>
    <t>http://www.pressreader.com/france/lola-bokobokids-french</t>
  </si>
  <si>
    <t>Lola Bokobokids (French)</t>
  </si>
  <si>
    <t>9M11</t>
  </si>
  <si>
    <t>https://t.prcdn.co/img?cid=9m09&amp;date=20221213&amp;page=1&amp;scale=144</t>
  </si>
  <si>
    <t>http://www.pressreader.com/uk/lola-bokobokids-english</t>
  </si>
  <si>
    <t>Lola Bokobokids (English)</t>
  </si>
  <si>
    <t>9M09</t>
  </si>
  <si>
    <t>https://t.prcdn.co/img?cid=9m07&amp;date=20221213&amp;page=1&amp;scale=144</t>
  </si>
  <si>
    <t>http://www.pressreader.com/spain/gabriel-bokobokids-spanish</t>
  </si>
  <si>
    <t>Gabriel Bokobokids (Spanish)</t>
  </si>
  <si>
    <t>9M07</t>
  </si>
  <si>
    <t>https://t.prcdn.co/img?cid=9m08&amp;date=20221213&amp;page=1&amp;scale=144</t>
  </si>
  <si>
    <t>http://www.pressreader.com/france/gabriel-bokobokids-french</t>
  </si>
  <si>
    <t>Gabriel Bokobokids (French)</t>
  </si>
  <si>
    <t>9M08</t>
  </si>
  <si>
    <t>https://t.prcdn.co/img?cid=9m06&amp;date=20221213&amp;page=1&amp;scale=144</t>
  </si>
  <si>
    <t>http://www.pressreader.com/uk/gabriel-bokobokids-english</t>
  </si>
  <si>
    <t>Gabriel Bokobokids (English)</t>
  </si>
  <si>
    <t>9M06</t>
  </si>
  <si>
    <t>https://t.prcdn.co/img?cid=9lz5&amp;date=20210710&amp;page=1&amp;scale=109</t>
  </si>
  <si>
    <t>http://www.pressreader.com/argentina/casilda-y-la-operacion-percha-verde</t>
  </si>
  <si>
    <t>Casilda y la operación percha verde</t>
  </si>
  <si>
    <t>9LZ5</t>
  </si>
  <si>
    <t>https://t.prcdn.co/img?cid=9lz6&amp;date=20210710&amp;page=1&amp;scale=100</t>
  </si>
  <si>
    <t>http://www.pressreader.com/belgium/casilda-et-l-operation-cintre-verte</t>
  </si>
  <si>
    <t>Casilda et l’operation Cintre Verte</t>
  </si>
  <si>
    <t>9LZ6</t>
  </si>
  <si>
    <t>https://t.prcdn.co/img?cid=9lz7&amp;date=20210710&amp;page=1&amp;scale=101</t>
  </si>
  <si>
    <t>http://www.pressreader.com/australia/casilda-and-the-green-hanger-operation</t>
  </si>
  <si>
    <t>Casilda and the Green Hanger Operation</t>
  </si>
  <si>
    <t>9LZ7</t>
  </si>
  <si>
    <t>https://t.prcdn.co/img?cid=9m04&amp;date=20221213&amp;page=1&amp;scale=144</t>
  </si>
  <si>
    <t>http://www.pressreader.com/spain/carlitos-bokobokids-spanish</t>
  </si>
  <si>
    <t>Carlitos Bokobokids (Spanish)</t>
  </si>
  <si>
    <t>9M04</t>
  </si>
  <si>
    <t>https://t.prcdn.co/img?cid=9m05&amp;date=20221213&amp;page=1&amp;scale=144</t>
  </si>
  <si>
    <t>http://www.pressreader.com/france/carlitos-bokobokids-french</t>
  </si>
  <si>
    <t>Carlitos Bokobokids (French)</t>
  </si>
  <si>
    <t>9M05</t>
  </si>
  <si>
    <t>https://t.prcdn.co/img?cid=9m03&amp;date=20221213&amp;page=1&amp;scale=144</t>
  </si>
  <si>
    <t>http://www.pressreader.com/uk/carlitos-bokobokids-english</t>
  </si>
  <si>
    <t>9M03</t>
  </si>
  <si>
    <t>https://t.prcdn.co/img?cid=9lz8&amp;date=20210706&amp;page=1&amp;scale=101</t>
  </si>
  <si>
    <t>http://www.pressreader.com/argentina/abdoul-y-la-luna-coco</t>
  </si>
  <si>
    <t>Abdoul y la luna Coco</t>
  </si>
  <si>
    <t>9LZ8</t>
  </si>
  <si>
    <t>https://t.prcdn.co/img?cid=9lza&amp;date=20210706&amp;page=1&amp;scale=101</t>
  </si>
  <si>
    <t>http://www.pressreader.com/belgium/abdoul-et-de-coco-moon</t>
  </si>
  <si>
    <t>Abdoul et de Coco Moon</t>
  </si>
  <si>
    <t>9LZA</t>
  </si>
  <si>
    <t>https://t.prcdn.co/img?cid=9lz9&amp;date=20210708&amp;page=1&amp;scale=101</t>
  </si>
  <si>
    <t>http://www.pressreader.com/australia/abdoul-and-the-coco-moon</t>
  </si>
  <si>
    <t>9LZ9</t>
  </si>
  <si>
    <t>https://t.prcdn.co/img?cid=24ae&amp;date=20240119&amp;page=1&amp;scale=101</t>
  </si>
  <si>
    <t>http://www.pressreader.com/spain/basque-luxury-magazine</t>
  </si>
  <si>
    <t>Basque luxury magazine</t>
  </si>
  <si>
    <t>Basque Luxury Magazine</t>
  </si>
  <si>
    <t>24AE</t>
  </si>
  <si>
    <t>https://t.prcdn.co/img?cid=ebu4&amp;date=20231001&amp;page=1&amp;scale=108</t>
  </si>
  <si>
    <t>http://www.pressreader.com/spain/entreolas</t>
  </si>
  <si>
    <t>EntreOlas</t>
  </si>
  <si>
    <t>Balearia Estacion Maritima S/N</t>
  </si>
  <si>
    <t>EBU4</t>
  </si>
  <si>
    <t>https://t.prcdn.co/img?cid=ea27&amp;date=20201204&amp;page=1&amp;scale=95</t>
  </si>
  <si>
    <t>http://www.pressreader.com/spain/topgear-espana</t>
  </si>
  <si>
    <t>EA27</t>
  </si>
  <si>
    <t>https://t.prcdn.co/img?cid=2343&amp;date=20220715&amp;page=1&amp;scale=101</t>
  </si>
  <si>
    <t>http://www.pressreader.com/spain/hobby-consolas-extra</t>
  </si>
  <si>
    <t>Hobby Consolas Extra</t>
  </si>
  <si>
    <t>https://t.prcdn.co/img?cid=2342&amp;date=20240223&amp;page=1&amp;scale=105</t>
  </si>
  <si>
    <t>http://www.pressreader.com/spain/hobby-consolas</t>
  </si>
  <si>
    <t>Hobby Consolas</t>
  </si>
  <si>
    <t>https://t.prcdn.co/img?cid=2339&amp;date=20220801&amp;page=1&amp;scale=91</t>
  </si>
  <si>
    <t>http://www.pressreader.com/spain/computer-hoy-extra</t>
  </si>
  <si>
    <t>Computer Hoy Extra</t>
  </si>
  <si>
    <t>https://t.prcdn.co/img?cid=2013&amp;date=20240315&amp;page=1&amp;scale=105</t>
  </si>
  <si>
    <t>http://www.pressreader.com/spain/computer-hoy</t>
  </si>
  <si>
    <t>https://t.prcdn.co/img?cid=2005&amp;date=20240223&amp;page=1&amp;scale=105</t>
  </si>
  <si>
    <t>http://www.pressreader.com/spain/auto-bild</t>
  </si>
  <si>
    <t>Auto Bild</t>
  </si>
  <si>
    <t>https://t.prcdn.co/img?cid=4aap&amp;date=20231001&amp;page=1&amp;scale=103</t>
  </si>
  <si>
    <t>http://www.pressreader.com/spain/fearless</t>
  </si>
  <si>
    <t>Fearless</t>
  </si>
  <si>
    <t>Allure Media</t>
  </si>
  <si>
    <t>4AAP</t>
  </si>
  <si>
    <t>https://t.prcdn.co/img?cid=e221&amp;date=20240315&amp;page=1&amp;scale=107</t>
  </si>
  <si>
    <t>http://www.pressreader.com/spain/el-periodico-de-catalunya-catala-teletodo</t>
  </si>
  <si>
    <t>Teletodo</t>
  </si>
  <si>
    <t>E221</t>
  </si>
  <si>
    <t>https://t.prcdn.co/img?cid=e240&amp;date=20200313&amp;page=1&amp;scale=80</t>
  </si>
  <si>
    <t>http://www.pressreader.com/spain/el-periodico-de-catalunya-catala-on-barcelona</t>
  </si>
  <si>
    <t>On Barcelona</t>
  </si>
  <si>
    <t>E240</t>
  </si>
  <si>
    <t>https://t.prcdn.co/img?cid=e153&amp;date=20240107&amp;page=1&amp;scale=98</t>
  </si>
  <si>
    <t>http://www.pressreader.com/spain/el-periodico-de-catalunya-catala-dominical</t>
  </si>
  <si>
    <t>E153</t>
  </si>
  <si>
    <t>https://t.prcdn.co/img?cid=e231&amp;date=20240315&amp;page=1&amp;scale=107</t>
  </si>
  <si>
    <t>http://www.pressreader.com/spain/el-periodico-de-catalunya-castellano-teletodo</t>
  </si>
  <si>
    <t>E231</t>
  </si>
  <si>
    <t>https://t.prcdn.co/img?cid=e239&amp;date=20200313&amp;page=1&amp;scale=80</t>
  </si>
  <si>
    <t>http://www.pressreader.com/spain/el-periodico-de-catalunya-castellano-on-barcelona</t>
  </si>
  <si>
    <t>E239</t>
  </si>
  <si>
    <t>https://t.prcdn.co/img?cid=e154&amp;date=20240107&amp;page=1&amp;scale=98</t>
  </si>
  <si>
    <t>http://www.pressreader.com/spain/el-periodico-de-catalunya-castellano-dominical</t>
  </si>
  <si>
    <t>E154</t>
  </si>
  <si>
    <t>https://t.prcdn.co/img?cid=2210&amp;date=20240216&amp;page=1&amp;scale=82</t>
  </si>
  <si>
    <t>http://www.pressreader.com/spain/abc-viajar</t>
  </si>
  <si>
    <t>https://t.prcdn.co/img?cid=2207&amp;date=20240229&amp;page=1&amp;scale=82</t>
  </si>
  <si>
    <t>http://www.pressreader.com/spain/abc-vela</t>
  </si>
  <si>
    <t>https://t.prcdn.co/img?cid=2214&amp;date=20240217&amp;page=1&amp;scale=82</t>
  </si>
  <si>
    <t>http://www.pressreader.com/spain/abc-salud</t>
  </si>
  <si>
    <t>https://t.prcdn.co/img?cid=2212&amp;date=20240229&amp;page=1&amp;scale=82</t>
  </si>
  <si>
    <t>http://www.pressreader.com/spain/abc-natural</t>
  </si>
  <si>
    <t>Natural</t>
  </si>
  <si>
    <t>https://t.prcdn.co/img?cid=2211&amp;date=20240223&amp;page=1&amp;scale=82</t>
  </si>
  <si>
    <t>http://www.pressreader.com/spain/abc-motor</t>
  </si>
  <si>
    <t>https://t.prcdn.co/img?cid=e584&amp;date=20231124&amp;page=1&amp;scale=101</t>
  </si>
  <si>
    <t>http://www.pressreader.com/spain/abc-especiales2</t>
  </si>
  <si>
    <t>E584</t>
  </si>
  <si>
    <t>https://t.prcdn.co/img?cid=e613&amp;date=20240313&amp;page=1&amp;scale=82</t>
  </si>
  <si>
    <t>http://www.pressreader.com/spain/abc-especiales-andalucia</t>
  </si>
  <si>
    <t>Especiales Andalucía</t>
  </si>
  <si>
    <t>E613</t>
  </si>
  <si>
    <t>https://t.prcdn.co/img?cid=3868&amp;date=20240221&amp;page=1&amp;scale=82</t>
  </si>
  <si>
    <t>http://www.pressreader.com/spain/abc-especiales</t>
  </si>
  <si>
    <t>https://t.prcdn.co/img?cid=2208&amp;date=20240310&amp;page=1&amp;scale=82</t>
  </si>
  <si>
    <t>http://www.pressreader.com/spain/abc-empresa</t>
  </si>
  <si>
    <t>Empresa</t>
  </si>
  <si>
    <t>https://t.prcdn.co/img?cid=2209&amp;date=20240309&amp;page=1&amp;scale=82</t>
  </si>
  <si>
    <t>http://www.pressreader.com/spain/cultural</t>
  </si>
  <si>
    <t>Cultural</t>
  </si>
  <si>
    <t>https://t.prcdn.co/img?cid=e087&amp;date=20211217&amp;page=1&amp;scale=92</t>
  </si>
  <si>
    <t>http://www.pressreader.com/spain/codigo-unico</t>
  </si>
  <si>
    <t>Codigo Unico</t>
  </si>
  <si>
    <t>E087</t>
  </si>
  <si>
    <t>https://t.prcdn.co/img?cid=ed61&amp;date=20240314&amp;page=1&amp;scale=82</t>
  </si>
  <si>
    <t>http://www.pressreader.com/spain/alfa-y-omega-madrid</t>
  </si>
  <si>
    <t>Alfa y Omega Madrid</t>
  </si>
  <si>
    <t>ED61</t>
  </si>
  <si>
    <t>https://t.prcdn.co/img?cid=2238&amp;date=20240314&amp;page=1&amp;scale=85</t>
  </si>
  <si>
    <t>http://www.pressreader.com/spain/alfa-y-omega</t>
  </si>
  <si>
    <t>Alfa y Omega</t>
  </si>
  <si>
    <t>https://t.prcdn.co/img?cid=e132&amp;date=20240229&amp;page=1&amp;scale=98</t>
  </si>
  <si>
    <t>http://www.pressreader.com/spain/interiores-ideas-y-tendencias</t>
  </si>
  <si>
    <t>Interiores Ideas y Tendencias</t>
  </si>
  <si>
    <t>E132</t>
  </si>
  <si>
    <t>https://t.prcdn.co/img?cid=va92&amp;date=20240310&amp;page=1&amp;scale=102</t>
  </si>
  <si>
    <t>http://www.pressreader.com/spain/la-voz-de-galicia-barbanza-xl-semanal</t>
  </si>
  <si>
    <t>VA92</t>
  </si>
  <si>
    <t>https://t.prcdn.co/img?cid=ebc9&amp;date=20240315&amp;page=1&amp;scale=102</t>
  </si>
  <si>
    <t>http://www.pressreader.com/spain/barbanza-local</t>
  </si>
  <si>
    <t>La Voz de Barbanza</t>
  </si>
  <si>
    <t>EBC9</t>
  </si>
  <si>
    <t>https://t.prcdn.co/img?cid=va85&amp;date=20240315&amp;page=1&amp;scale=102</t>
  </si>
  <si>
    <t>http://www.pressreader.com/spain/la-voz-de-galicia-barbanza-fugas</t>
  </si>
  <si>
    <t>VA85</t>
  </si>
  <si>
    <t>https://t.prcdn.co/img?cid=va88&amp;date=20160228&amp;page=1&amp;scale=99</t>
  </si>
  <si>
    <t>http://www.pressreader.com/spain/la-voz-de-galicia-barbanza-extravoz</t>
  </si>
  <si>
    <t>VA88</t>
  </si>
  <si>
    <t>https://t.prcdn.co/img?cid=e567&amp;date=20240229&amp;page=1&amp;scale=78</t>
  </si>
  <si>
    <t>http://www.pressreader.com/spain/el-pais-shopping-style</t>
  </si>
  <si>
    <t>Shopping &amp; Style</t>
  </si>
  <si>
    <t>E567</t>
  </si>
  <si>
    <t>https://t.prcdn.co/img?cid=e358&amp;date=20240309&amp;page=1&amp;scale=104</t>
  </si>
  <si>
    <t>http://www.pressreader.com/spain/el-pais-especiales</t>
  </si>
  <si>
    <t>E358</t>
  </si>
  <si>
    <t>https://t.prcdn.co/img?cid=e453&amp;date=20240221&amp;page=1&amp;scale=100</t>
  </si>
  <si>
    <t>http://www.pressreader.com/spain/el-economista-tecnologia</t>
  </si>
  <si>
    <t>elEconomista Digital 4.0</t>
  </si>
  <si>
    <t>E453</t>
  </si>
  <si>
    <t>https://t.prcdn.co/img?cid=e152&amp;date=20240214&amp;page=1&amp;scale=100</t>
  </si>
  <si>
    <t>http://www.pressreader.com/spain/abc-pasion-de-sevilla</t>
  </si>
  <si>
    <t>Pasión de Sevilla</t>
  </si>
  <si>
    <t>E152</t>
  </si>
  <si>
    <t>https://t.prcdn.co/img?cid=e078&amp;date=20220507&amp;page=1&amp;scale=96</t>
  </si>
  <si>
    <t>http://www.pressreader.com/spain/todo-terreno</t>
  </si>
  <si>
    <t>Todo Terreno</t>
  </si>
  <si>
    <t>E078</t>
  </si>
  <si>
    <t>https://t.prcdn.co/img?cid=e498&amp;date=20240315&amp;page=1&amp;scale=91</t>
  </si>
  <si>
    <t>http://www.pressreader.com/spain/retrogamer</t>
  </si>
  <si>
    <t>Retrogamer</t>
  </si>
  <si>
    <t>E498</t>
  </si>
  <si>
    <t>https://t.prcdn.co/img?cid=e259&amp;date=20240315&amp;page=1&amp;scale=77</t>
  </si>
  <si>
    <t>http://www.pressreader.com/spain/la-vanguardia-catala-1a-edicio</t>
  </si>
  <si>
    <t>E259</t>
  </si>
  <si>
    <t>https://t.prcdn.co/img?cid=e258&amp;date=20240315&amp;page=1&amp;scale=77</t>
  </si>
  <si>
    <t>http://www.pressreader.com/spain/la-vanguardia-1a-edicion</t>
  </si>
  <si>
    <t>E258</t>
  </si>
  <si>
    <t>https://t.prcdn.co/img?cid=e565&amp;date=20240302&amp;page=1&amp;scale=91</t>
  </si>
  <si>
    <t>http://www.pressreader.com/spain/icon-1244</t>
  </si>
  <si>
    <t>ICON</t>
  </si>
  <si>
    <t>E565</t>
  </si>
  <si>
    <t>https://t.prcdn.co/img?cid=e082&amp;date=20200403&amp;page=1&amp;scale=105</t>
  </si>
  <si>
    <t>http://www.pressreader.com/spain/formula-moto1</t>
  </si>
  <si>
    <t>Fórmula Moto</t>
  </si>
  <si>
    <t>E082</t>
  </si>
  <si>
    <t>https://t.prcdn.co/img?cid=e081&amp;date=20220701&amp;page=1&amp;scale=96</t>
  </si>
  <si>
    <t>http://www.pressreader.com/spain/evo-spain</t>
  </si>
  <si>
    <t>EVO (Spain)</t>
  </si>
  <si>
    <t>E081</t>
  </si>
  <si>
    <t>https://t.prcdn.co/img?cid=e180&amp;date=20221201&amp;page=1&amp;scale=95</t>
  </si>
  <si>
    <t>http://www.pressreader.com/spain/coches-clasicos</t>
  </si>
  <si>
    <t>E180</t>
  </si>
  <si>
    <t>https://t.prcdn.co/img?cid=e077&amp;date=20220701&amp;page=1&amp;scale=111</t>
  </si>
  <si>
    <t>http://www.pressreader.com/spain/autofacil</t>
  </si>
  <si>
    <t>Autofácil</t>
  </si>
  <si>
    <t>E077</t>
  </si>
  <si>
    <t>za</t>
  </si>
  <si>
    <t>https://t.prcdn.co/img?cid=9kn6&amp;date=20240315&amp;page=1&amp;scale=77</t>
  </si>
  <si>
    <t>http://www.pressreader.com/south-africa/zululand-observer</t>
  </si>
  <si>
    <t>Zululand Observer - Weekender</t>
  </si>
  <si>
    <t>Zululand Observer</t>
  </si>
  <si>
    <t>South Africa</t>
  </si>
  <si>
    <t>9KN6</t>
  </si>
  <si>
    <t>https://t.prcdn.co/img?cid=9knv&amp;date=20240311&amp;page=1&amp;scale=78</t>
  </si>
  <si>
    <t>http://www.pressreader.com/south-africa/zululand-observer-monday</t>
  </si>
  <si>
    <t>Zululand Observer - Monday</t>
  </si>
  <si>
    <t>9KNV</t>
  </si>
  <si>
    <t>https://t.prcdn.co/img?cid=9afd&amp;date=20200924&amp;page=1&amp;scale=77</t>
  </si>
  <si>
    <t>http://www.pressreader.com/south-africa/zululand-eyethu</t>
  </si>
  <si>
    <t>Zululand Eyethu</t>
  </si>
  <si>
    <t>9AFD</t>
  </si>
  <si>
    <t>https://t.prcdn.co/img?cid=9afg&amp;date=20200922&amp;page=1&amp;scale=77</t>
  </si>
  <si>
    <t>http://www.pressreader.com/south-africa/northern-eyethu</t>
  </si>
  <si>
    <t>Northern Eyethu</t>
  </si>
  <si>
    <t>9AFG</t>
  </si>
  <si>
    <t>https://t.prcdn.co/img?cid=9afc&amp;date=20240313&amp;page=1&amp;scale=71</t>
  </si>
  <si>
    <t>http://www.pressreader.com/south-africa/eyethu-baywatch</t>
  </si>
  <si>
    <t>Eyethu Baywatch</t>
  </si>
  <si>
    <t>9AFC</t>
  </si>
  <si>
    <t>https://t.prcdn.co/img?cid=9lc2&amp;date=20191130&amp;page=1&amp;scale=101</t>
  </si>
  <si>
    <t>http://www.pressreader.com/south-africa/breaking-boundaries</t>
  </si>
  <si>
    <t>Fashion; Parenting &amp; Family</t>
  </si>
  <si>
    <t>Breaking Boundaries</t>
  </si>
  <si>
    <t>Young Creators Media</t>
  </si>
  <si>
    <t>9LC2</t>
  </si>
  <si>
    <t>https://t.prcdn.co/img?cid=9y3k&amp;date=20220601&amp;page=1&amp;scale=101</t>
  </si>
  <si>
    <t>http://www.pressreader.com/south-africa/elevation-power</t>
  </si>
  <si>
    <t>Elevation Power</t>
  </si>
  <si>
    <t>Tshimole Publications Worldwide</t>
  </si>
  <si>
    <t>9Y3K</t>
  </si>
  <si>
    <t>https://t.prcdn.co/img?cid=34z1&amp;date=20240306&amp;page=1&amp;scale=98</t>
  </si>
  <si>
    <t>http://www.pressreader.com/australia/trends-mzansi-south-africa</t>
  </si>
  <si>
    <t>Trends Mzansi</t>
  </si>
  <si>
    <t>34Z1</t>
  </si>
  <si>
    <t>https://t.prcdn.co/img?cid=9yb5&amp;date=20240305&amp;page=1&amp;scale=100</t>
  </si>
  <si>
    <t>http://www.pressreader.com/canada/afro-poetry-times</t>
  </si>
  <si>
    <t>Afro Poetry Times</t>
  </si>
  <si>
    <t>9YB5</t>
  </si>
  <si>
    <t>https://t.prcdn.co/img?cid=9kyj&amp;date=20190401&amp;page=1&amp;scale=100</t>
  </si>
  <si>
    <t>http://www.pressreader.com/south-africa/tourism-guide-africa</t>
  </si>
  <si>
    <t>Tourism Guide Africa</t>
  </si>
  <si>
    <t>9KYJ</t>
  </si>
  <si>
    <t>https://t.prcdn.co/img?cid=9a92&amp;date=20240308&amp;page=1&amp;scale=81</t>
  </si>
  <si>
    <t>http://www.pressreader.com/south-africa/the-rep</t>
  </si>
  <si>
    <t>The Rep</t>
  </si>
  <si>
    <t>Times Media Community Newspapers</t>
  </si>
  <si>
    <t>9A92</t>
  </si>
  <si>
    <t>https://t.prcdn.co/img?cid=9a90&amp;date=20240314&amp;page=1&amp;scale=78</t>
  </si>
  <si>
    <t>http://www.pressreader.com/south-africa/talk-of-the-town</t>
  </si>
  <si>
    <t>Talk of the Town</t>
  </si>
  <si>
    <t>9A90</t>
  </si>
  <si>
    <t>https://t.prcdn.co/img?cid=9a91&amp;date=20240307&amp;page=1&amp;scale=81</t>
  </si>
  <si>
    <t>http://www.pressreader.com/south-africa/go-express</t>
  </si>
  <si>
    <t>Go! &amp; Express</t>
  </si>
  <si>
    <t>9A91</t>
  </si>
  <si>
    <t>https://t.prcdn.co/img?cid=1457&amp;date=20240315&amp;page=1&amp;scale=85</t>
  </si>
  <si>
    <t>http://www.pressreader.com/south-africa/the-citizen-kzn</t>
  </si>
  <si>
    <t>https://t.prcdn.co/img?cid=9674&amp;date=20240315&amp;page=1&amp;scale=86</t>
  </si>
  <si>
    <t>http://www.pressreader.com/south-africa/the-citizen-gauteng</t>
  </si>
  <si>
    <t>https://t.prcdn.co/img?cid=9y3p&amp;date=20220801&amp;page=1&amp;scale=50</t>
  </si>
  <si>
    <t>http://www.pressreader.com/south-africa/browski-magazine</t>
  </si>
  <si>
    <t>Browski Magazine</t>
  </si>
  <si>
    <t>The Browskies Group (Pty) Ltd.</t>
  </si>
  <si>
    <t>9Y3P</t>
  </si>
  <si>
    <t>https://t.prcdn.co/img?cid=saxp&amp;date=20240101&amp;page=1&amp;scale=106</t>
  </si>
  <si>
    <t>http://www.pressreader.com/south-africa/sportsclub</t>
  </si>
  <si>
    <t>SportsClub</t>
  </si>
  <si>
    <t>TFG Media (South Africa)</t>
  </si>
  <si>
    <t>SAXP</t>
  </si>
  <si>
    <t>https://t.prcdn.co/img?cid=saxm&amp;date=20240101&amp;page=1&amp;scale=106</t>
  </si>
  <si>
    <t>http://www.pressreader.com/south-africa/my-kitchen</t>
  </si>
  <si>
    <t>mykitchen</t>
  </si>
  <si>
    <t>SAXM</t>
  </si>
  <si>
    <t>https://t.prcdn.co/img?cid=saxn&amp;date=20240101&amp;page=1&amp;scale=106</t>
  </si>
  <si>
    <t>http://www.pressreader.com/south-africa/man-south-africa</t>
  </si>
  <si>
    <t>Man (South Africa)</t>
  </si>
  <si>
    <t>SAXN</t>
  </si>
  <si>
    <t>https://t.prcdn.co/img?cid=saxk&amp;date=20240101&amp;page=1&amp;scale=100</t>
  </si>
  <si>
    <t>http://www.pressreader.com/south-africa/kids-superclub</t>
  </si>
  <si>
    <t>Kids SuperClub</t>
  </si>
  <si>
    <t>SAXK</t>
  </si>
  <si>
    <t>https://t.prcdn.co/img?cid=saxj&amp;date=20240101&amp;page=1&amp;scale=106</t>
  </si>
  <si>
    <t>http://www.pressreader.com/south-africa/clubx</t>
  </si>
  <si>
    <t>ClubX</t>
  </si>
  <si>
    <t>SAXJ</t>
  </si>
  <si>
    <t>https://t.prcdn.co/img?cid=9alg&amp;date=20200301&amp;page=1&amp;scale=96</t>
  </si>
  <si>
    <t>http://www.pressreader.com/south-africa/slow-magazine</t>
  </si>
  <si>
    <t>SLOW Magazine</t>
  </si>
  <si>
    <t>TCB Media</t>
  </si>
  <si>
    <t>9ALG</t>
  </si>
  <si>
    <t>https://t.prcdn.co/img?cid=9e9l&amp;date=20230801&amp;page=1&amp;scale=101</t>
  </si>
  <si>
    <t>http://www.pressreader.com/south-africa/sky-news</t>
  </si>
  <si>
    <t>Sky News</t>
  </si>
  <si>
    <t>9E9L</t>
  </si>
  <si>
    <t>https://t.prcdn.co/img?cid=9je4&amp;date=20230601&amp;page=1&amp;scale=100</t>
  </si>
  <si>
    <t>http://www.pressreader.com/south-africa/road-trip</t>
  </si>
  <si>
    <t>Automotive; Travel &amp; Culture</t>
  </si>
  <si>
    <t>Road Trip</t>
  </si>
  <si>
    <t>9JE4</t>
  </si>
  <si>
    <t>https://t.prcdn.co/img?cid=9alf&amp;date=20230801&amp;page=1&amp;scale=100</t>
  </si>
  <si>
    <t>http://www.pressreader.com/south-africa/premier-magazine-south-africa</t>
  </si>
  <si>
    <t>Premier Magazine (South AFrica)</t>
  </si>
  <si>
    <t>9ALF</t>
  </si>
  <si>
    <t>https://t.prcdn.co/img?cid=9ald&amp;date=20200301&amp;page=1&amp;scale=100</t>
  </si>
  <si>
    <t>http://www.pressreader.com/south-africa/indwe</t>
  </si>
  <si>
    <t>Indwe</t>
  </si>
  <si>
    <t>9ALD</t>
  </si>
  <si>
    <t>https://t.prcdn.co/img?cid=9ale&amp;date=20230801&amp;page=1&amp;scale=105</t>
  </si>
  <si>
    <t>http://www.pressreader.com/south-africa/in-flight-magazine</t>
  </si>
  <si>
    <t>In Flight Magazine</t>
  </si>
  <si>
    <t>9ALE</t>
  </si>
  <si>
    <t>https://t.prcdn.co/img?cid=9alc&amp;date=20230801&amp;page=1&amp;scale=100</t>
  </si>
  <si>
    <t>http://www.pressreader.com/south-africa/driven</t>
  </si>
  <si>
    <t>Driven</t>
  </si>
  <si>
    <t>9ALC</t>
  </si>
  <si>
    <t>https://t.prcdn.co/img?cid=3426&amp;date=20240101&amp;page=1&amp;scale=100</t>
  </si>
  <si>
    <t>http://www.pressreader.com/south-africa/sa-jagter-hunter</t>
  </si>
  <si>
    <t>Afrikaans; English</t>
  </si>
  <si>
    <t>SA Jagter Hunter</t>
  </si>
  <si>
    <t>SA Hunt Publishing</t>
  </si>
  <si>
    <t>https://t.prcdn.co/img?cid=36hf&amp;date=20221001&amp;page=1&amp;scale=99</t>
  </si>
  <si>
    <t>http://www.pressreader.com/south-africa/man-magnum-knife-and-hunting-guide</t>
  </si>
  <si>
    <t>Man Magnum Knife and Hunting Guide</t>
  </si>
  <si>
    <t>36HF</t>
  </si>
  <si>
    <t>https://t.prcdn.co/img?cid=9lw7&amp;date=20240216&amp;page=1&amp;scale=98</t>
  </si>
  <si>
    <t>http://www.pressreader.com/south-africa/man-magnum-hunting-shooting-guide</t>
  </si>
  <si>
    <t>Man Magnum Hunting &amp; Shooting Guide</t>
  </si>
  <si>
    <t>9LW7</t>
  </si>
  <si>
    <t>https://t.prcdn.co/img?cid=9yja&amp;date=20240301&amp;page=1&amp;scale=101</t>
  </si>
  <si>
    <t>http://www.pressreader.com/south-africa/man-magnum</t>
  </si>
  <si>
    <t>Man Magnum</t>
  </si>
  <si>
    <t>9YJA</t>
  </si>
  <si>
    <t>https://t.prcdn.co/img?cid=321b&amp;date=20220601&amp;page=1&amp;scale=98</t>
  </si>
  <si>
    <t>http://www.pressreader.com/south-africa/magnum-tactical-guide</t>
  </si>
  <si>
    <t>Magnum Tactical Guide</t>
  </si>
  <si>
    <t>321B</t>
  </si>
  <si>
    <t>https://t.prcdn.co/img?cid=9gaf&amp;date=20221101&amp;page=1&amp;scale=101</t>
  </si>
  <si>
    <t>http://www.pressreader.com/south-africa/popular-mechanics-south-africa</t>
  </si>
  <si>
    <t>Popular Mechanics (South Africa)</t>
  </si>
  <si>
    <t>9GAF</t>
  </si>
  <si>
    <t>https://t.prcdn.co/img?cid=9gae&amp;date=20240201&amp;page=1&amp;scale=100</t>
  </si>
  <si>
    <t>http://www.pressreader.com/south-africa/getaway-south-africa</t>
  </si>
  <si>
    <t>Getaway (South Africa)</t>
  </si>
  <si>
    <t>9GAE</t>
  </si>
  <si>
    <t>https://t.prcdn.co/img?cid=9gad&amp;date=20240201&amp;page=1&amp;scale=100</t>
  </si>
  <si>
    <t>http://www.pressreader.com/south-africa/car-south-africa</t>
  </si>
  <si>
    <t>9GAD</t>
  </si>
  <si>
    <t>https://t.prcdn.co/img?cid=9yj4&amp;date=20240314&amp;page=1&amp;scale=79</t>
  </si>
  <si>
    <t>http://www.pressreader.com/south-africa/polokwane-observer</t>
  </si>
  <si>
    <t>Polokwane Observer</t>
  </si>
  <si>
    <t>9YJ4</t>
  </si>
  <si>
    <t>https://t.prcdn.co/img?cid=efe9&amp;date=20220211&amp;page=1&amp;scale=100</t>
  </si>
  <si>
    <t>http://www.pressreader.com/south-africa/in-session</t>
  </si>
  <si>
    <t>In Session</t>
  </si>
  <si>
    <t>Parliament of the Republic of South Africa</t>
  </si>
  <si>
    <t>EFE9</t>
  </si>
  <si>
    <t>https://t.prcdn.co/img?cid=sbf0&amp;date=20200920&amp;page=1&amp;scale=100</t>
  </si>
  <si>
    <t>http://www.pressreader.com/south-africa/very-interesting-junior</t>
  </si>
  <si>
    <t>SBF0</t>
  </si>
  <si>
    <t>https://t.prcdn.co/img?cid=sbf3&amp;date=20200801&amp;page=1&amp;scale=100</t>
  </si>
  <si>
    <t>http://www.pressreader.com/south-africa/very-interesting</t>
  </si>
  <si>
    <t>Very Interesting</t>
  </si>
  <si>
    <t>SBF3</t>
  </si>
  <si>
    <t>https://t.prcdn.co/img?cid=sbf1&amp;date=20200920&amp;page=1&amp;scale=100</t>
  </si>
  <si>
    <t>http://www.pressreader.com/south-africa/barbie-magazine-south-africa</t>
  </si>
  <si>
    <t>Barbie Magazine (South Africa)</t>
  </si>
  <si>
    <t>SBF1</t>
  </si>
  <si>
    <t>https://t.prcdn.co/img?cid=sbf2&amp;date=20200920&amp;page=1&amp;scale=100</t>
  </si>
  <si>
    <t>http://www.pressreader.com/south-africa/animaltalk</t>
  </si>
  <si>
    <t>Animaltalk</t>
  </si>
  <si>
    <t>SBF2</t>
  </si>
  <si>
    <t>https://t.prcdn.co/img?cid=9j05&amp;date=20240309&amp;page=1&amp;scale=75</t>
  </si>
  <si>
    <t>http://www.pressreader.com/south-africa/ilanga-lempelasonto-9j05</t>
  </si>
  <si>
    <t>Zulu</t>
  </si>
  <si>
    <t>Ilanga Lempelasonto</t>
  </si>
  <si>
    <t>Paarl Media</t>
  </si>
  <si>
    <t>9J05</t>
  </si>
  <si>
    <t>https://t.prcdn.co/img?cid=9j01&amp;date=20240314&amp;page=1&amp;scale=75</t>
  </si>
  <si>
    <t>http://www.pressreader.com/south-africa/ilanga</t>
  </si>
  <si>
    <t>Ilanga</t>
  </si>
  <si>
    <t>9J01</t>
  </si>
  <si>
    <t>https://t.prcdn.co/img?cid=9jcc&amp;date=20190904&amp;page=1&amp;scale=101</t>
  </si>
  <si>
    <t>http://www.pressreader.com/south-africa/nomad-africa-magazine</t>
  </si>
  <si>
    <t>Nomad Africa Magazine</t>
  </si>
  <si>
    <t>9JCC</t>
  </si>
  <si>
    <t>https://t.prcdn.co/img?cid=9vxw&amp;date=20240301&amp;page=1&amp;scale=96</t>
  </si>
  <si>
    <t>http://www.pressreader.com/south-africa/woolworths-taste</t>
  </si>
  <si>
    <t>Woolworths TASTE</t>
  </si>
  <si>
    <t>New Media a division of Media24</t>
  </si>
  <si>
    <t>9VXW</t>
  </si>
  <si>
    <t>https://t.prcdn.co/img?cid=9778&amp;date=20220114&amp;page=1&amp;scale=96</t>
  </si>
  <si>
    <t>http://www.pressreader.com/south-africa/visi-style</t>
  </si>
  <si>
    <t>VISI Style</t>
  </si>
  <si>
    <t>https://t.prcdn.co/img?cid=shh4&amp;date=20230113&amp;page=1&amp;scale=96</t>
  </si>
  <si>
    <t>http://www.pressreader.com/south-africa/visi-outdoor-living</t>
  </si>
  <si>
    <t>VISI Outdoor Living</t>
  </si>
  <si>
    <t>SHH4</t>
  </si>
  <si>
    <t>https://t.prcdn.co/img?cid=9baj&amp;date=20230721&amp;page=1&amp;scale=96</t>
  </si>
  <si>
    <t>http://www.pressreader.com/south-africa/visi-kitchens</t>
  </si>
  <si>
    <t>Visi Kitchens</t>
  </si>
  <si>
    <t>9BAJ</t>
  </si>
  <si>
    <t>https://t.prcdn.co/img?cid=9bcg&amp;date=20220429&amp;page=1&amp;scale=96</t>
  </si>
  <si>
    <t>http://www.pressreader.com/south-africa/visi-bathrooms</t>
  </si>
  <si>
    <t>VISI Bathrooms</t>
  </si>
  <si>
    <t>9BCG</t>
  </si>
  <si>
    <t>https://t.prcdn.co/img?cid=9xu4&amp;date=20240216&amp;page=1&amp;scale=96</t>
  </si>
  <si>
    <t>http://www.pressreader.com/south-africa/visi</t>
  </si>
  <si>
    <t>VISI</t>
  </si>
  <si>
    <t>9XU4</t>
  </si>
  <si>
    <t>https://t.prcdn.co/img?cid=9bkk&amp;date=20230804&amp;page=1&amp;scale=100</t>
  </si>
  <si>
    <t>http://www.pressreader.com/south-africa/taste-loadshedding-cookbook</t>
  </si>
  <si>
    <t>TASTE Loadshedding Cookbook</t>
  </si>
  <si>
    <t>9BKK</t>
  </si>
  <si>
    <t>https://t.prcdn.co/img?cid=9was&amp;date=20181126&amp;page=1&amp;scale=100</t>
  </si>
  <si>
    <t>http://www.pressreader.com/south-africa/eat-out9was</t>
  </si>
  <si>
    <t>Eat Out</t>
  </si>
  <si>
    <t>9WAS</t>
  </si>
  <si>
    <t>https://t.prcdn.co/img?cid=9ib2&amp;date=20170501&amp;page=1&amp;scale=100</t>
  </si>
  <si>
    <t>http://www.pressreader.com/south-africa/my-broadband</t>
  </si>
  <si>
    <t>MyBroadband</t>
  </si>
  <si>
    <t>9IB2</t>
  </si>
  <si>
    <t>https://t.prcdn.co/img?cid=9y4e&amp;date=20240301&amp;page=1&amp;scale=101</t>
  </si>
  <si>
    <t>http://www.pressreader.com/south-africa/minimag</t>
  </si>
  <si>
    <t>Minimag Publishing Limited</t>
  </si>
  <si>
    <t>9Y4E</t>
  </si>
  <si>
    <t>https://t.prcdn.co/img?cid=9f21&amp;date=20240401&amp;page=1&amp;scale=98</t>
  </si>
  <si>
    <t>http://www.pressreader.com/south-africa/your-pregnancy</t>
  </si>
  <si>
    <t>Your Pregnancy</t>
  </si>
  <si>
    <t>9F21</t>
  </si>
  <si>
    <t>https://t.prcdn.co/img?cid=9f20&amp;date=20200101&amp;page=1&amp;scale=98</t>
  </si>
  <si>
    <t>http://www.pressreader.com/south-africa/your-baby-toddler</t>
  </si>
  <si>
    <t>Your Baby &amp; Toddler</t>
  </si>
  <si>
    <t>9F20</t>
  </si>
  <si>
    <t>https://t.prcdn.co/img?cid=321c&amp;date=20220601&amp;page=1&amp;scale=98</t>
  </si>
  <si>
    <t>http://www.pressreader.com/south-africa/you-platinum-jubilee</t>
  </si>
  <si>
    <t>YOU Platinum Jubilee</t>
  </si>
  <si>
    <t>321C</t>
  </si>
  <si>
    <t>https://t.prcdn.co/img?cid=eamw&amp;date=20230501&amp;page=1&amp;scale=98</t>
  </si>
  <si>
    <t>http://www.pressreader.com/south-africa/you-king-charles-iii-commemorative-edition</t>
  </si>
  <si>
    <t>YOU King Charles III - Commemorative edition</t>
  </si>
  <si>
    <t>EAMW</t>
  </si>
  <si>
    <t>https://t.prcdn.co/img?cid=9vge&amp;date=20230801&amp;page=1&amp;scale=100</t>
  </si>
  <si>
    <t>http://www.pressreader.com/south-africa/you-kids-our-wonderful-world</t>
  </si>
  <si>
    <t>YOU Kids - Our wonderful world</t>
  </si>
  <si>
    <t>9VGE</t>
  </si>
  <si>
    <t>https://t.prcdn.co/img?cid=36er&amp;date=20230901&amp;page=1&amp;scale=104</t>
  </si>
  <si>
    <t>http://www.pressreader.com/south-africa/you-indulge-braai</t>
  </si>
  <si>
    <t>YOU Indulge: Braai</t>
  </si>
  <si>
    <t>36ER</t>
  </si>
  <si>
    <t>https://t.prcdn.co/img?cid=361w&amp;date=20221001&amp;page=1&amp;scale=99</t>
  </si>
  <si>
    <t>http://www.pressreader.com/south-africa/you-guide-sa-heroes</t>
  </si>
  <si>
    <t>YOU Guide - SA Heroes</t>
  </si>
  <si>
    <t>361W</t>
  </si>
  <si>
    <t>https://t.prcdn.co/img?cid=36ep&amp;date=20230901&amp;page=1&amp;scale=104</t>
  </si>
  <si>
    <t>http://www.pressreader.com/south-africa/you-dinosaurs</t>
  </si>
  <si>
    <t>YOU Dinosaurs</t>
  </si>
  <si>
    <t>36EP</t>
  </si>
  <si>
    <t>https://t.prcdn.co/img?cid=351v&amp;date=20220501&amp;page=1&amp;scale=110</t>
  </si>
  <si>
    <t>http://www.pressreader.com/south-africa/you-careers</t>
  </si>
  <si>
    <t>YOU Careers</t>
  </si>
  <si>
    <t>351V</t>
  </si>
  <si>
    <t>https://t.prcdn.co/img?cid=9d99&amp;date=20170801&amp;page=1&amp;scale=104</t>
  </si>
  <si>
    <t>http://www.pressreader.com/south-africa/you-best-recipes-braai</t>
  </si>
  <si>
    <t>YOU Best Recipes: Braai</t>
  </si>
  <si>
    <t>9D99</t>
  </si>
  <si>
    <t>https://t.prcdn.co/img?cid=9iaa&amp;date=20231001&amp;page=1&amp;scale=104</t>
  </si>
  <si>
    <t>http://www.pressreader.com/south-africa/you-best-recipes-loadshedding</t>
  </si>
  <si>
    <t>YOU Best Recipes - Loadshedding</t>
  </si>
  <si>
    <t>9IAA</t>
  </si>
  <si>
    <t>https://t.prcdn.co/img?cid=36hz&amp;date=20230201&amp;page=1&amp;scale=96</t>
  </si>
  <si>
    <t>http://www.pressreader.com/south-africa/you-airfryer</t>
  </si>
  <si>
    <t>YOU Airfryer</t>
  </si>
  <si>
    <t>36HZ</t>
  </si>
  <si>
    <t>https://t.prcdn.co/img?cid=9c20&amp;date=20240321&amp;page=1&amp;scale=100</t>
  </si>
  <si>
    <t>http://www.pressreader.com/south-africa/you-south-africa</t>
  </si>
  <si>
    <t>9C20</t>
  </si>
  <si>
    <t>https://t.prcdn.co/img?cid=352a&amp;date=20221001&amp;page=1&amp;scale=98</t>
  </si>
  <si>
    <t>http://www.pressreader.com/south-africa/you-the-queen-elizabeth-ii</t>
  </si>
  <si>
    <t>YOU - The Queen Elizabeth II</t>
  </si>
  <si>
    <t>352A</t>
  </si>
  <si>
    <t>https://t.prcdn.co/img?cid=36hs&amp;date=20231201&amp;page=1&amp;scale=100</t>
  </si>
  <si>
    <t>http://www.pressreader.com/south-africa/you-royals</t>
  </si>
  <si>
    <t>YOU - Royals</t>
  </si>
  <si>
    <t>36HS</t>
  </si>
  <si>
    <t>https://t.prcdn.co/img?cid=9wtq&amp;date=20190101&amp;page=1&amp;scale=103</t>
  </si>
  <si>
    <t>http://www.pressreader.com/south-africa/women-s-health-walking-workouts</t>
  </si>
  <si>
    <t>Women's Health Walking Workouts</t>
  </si>
  <si>
    <t>9WTQ</t>
  </si>
  <si>
    <t>https://t.prcdn.co/img?cid=34jd&amp;date=20180101&amp;page=1&amp;scale=102</t>
  </si>
  <si>
    <t>http://www.pressreader.com/south-africa/wegsleep-kampgids</t>
  </si>
  <si>
    <t>Afrikaans</t>
  </si>
  <si>
    <t>WegSleep Kampgids</t>
  </si>
  <si>
    <t>34JD</t>
  </si>
  <si>
    <t>https://t.prcdn.co/img?cid=351q&amp;date=20230401&amp;page=1&amp;scale=100</t>
  </si>
  <si>
    <t>http://www.pressreader.com/south-africa/weg-wilde-plekke</t>
  </si>
  <si>
    <t>Weg! Wilde Plekke</t>
  </si>
  <si>
    <t>351Q</t>
  </si>
  <si>
    <t>https://t.prcdn.co/img?cid=9lcx&amp;date=20230701&amp;page=1&amp;scale=103</t>
  </si>
  <si>
    <t>http://www.pressreader.com/south-africa/weg-ry-sleep-selfdoengids</t>
  </si>
  <si>
    <t>Weg! Ry &amp; Sleep Selfdoengids</t>
  </si>
  <si>
    <t>9LCX</t>
  </si>
  <si>
    <t>https://t.prcdn.co/img?cid=36em&amp;date=20231201&amp;page=1&amp;scale=102</t>
  </si>
  <si>
    <t>http://www.pressreader.com/south-africa/weg-ry-sleep-oordgids</t>
  </si>
  <si>
    <t>Weg! Ry &amp; Sleep - Oordgids</t>
  </si>
  <si>
    <t>36EM</t>
  </si>
  <si>
    <t>https://t.prcdn.co/img?cid=9d91&amp;date=20240201&amp;page=1&amp;scale=101</t>
  </si>
  <si>
    <t>http://www.pressreader.com/south-africa/weg-ry-sleep</t>
  </si>
  <si>
    <t>Weg! Ry &amp; Sleep</t>
  </si>
  <si>
    <t>9D91</t>
  </si>
  <si>
    <t>https://t.prcdn.co/img?cid=3423&amp;date=20240201&amp;page=1&amp;scale=102</t>
  </si>
  <si>
    <t>http://www.pressreader.com/south-africa/weg-platteland</t>
  </si>
  <si>
    <t>https://t.prcdn.co/img?cid=339c&amp;date=20230901&amp;page=1&amp;scale=98</t>
  </si>
  <si>
    <t>http://www.pressreader.com/south-africa/weg-kuierkos</t>
  </si>
  <si>
    <t>Weg! Kuierkos</t>
  </si>
  <si>
    <t>339C</t>
  </si>
  <si>
    <t>https://t.prcdn.co/img?cid=3424&amp;date=20240401&amp;page=1&amp;scale=98</t>
  </si>
  <si>
    <t>http://www.pressreader.com/south-africa/weg</t>
  </si>
  <si>
    <t>https://t.prcdn.co/img?cid=348j&amp;date=20211002&amp;page=1&amp;scale=98</t>
  </si>
  <si>
    <t>http://www.pressreader.com/south-africa/weg-kalahari-2021-2022</t>
  </si>
  <si>
    <t>Weg Kalahari 2021/22</t>
  </si>
  <si>
    <t>348J</t>
  </si>
  <si>
    <t>https://t.prcdn.co/img?cid=9d93&amp;date=20230323&amp;page=1&amp;scale=108</t>
  </si>
  <si>
    <t>http://www.pressreader.com/south-africa/tv-plus-south-africa</t>
  </si>
  <si>
    <t>TV Plus (South Africa)</t>
  </si>
  <si>
    <t>9D93</t>
  </si>
  <si>
    <t>https://t.prcdn.co/img?cid=3422&amp;date=20230323&amp;page=1&amp;scale=100</t>
  </si>
  <si>
    <t>http://www.pressreader.com/south-africa/tv-plus-afrikaans</t>
  </si>
  <si>
    <t>TV Plus (Afrikaans)</t>
  </si>
  <si>
    <t>https://t.prcdn.co/img?cid=34fh&amp;date=20231101&amp;page=1&amp;scale=98</t>
  </si>
  <si>
    <t>http://www.pressreader.com/south-africa/tuis-opknap</t>
  </si>
  <si>
    <t>Tuis Opknap</t>
  </si>
  <si>
    <t>34FH</t>
  </si>
  <si>
    <t>https://t.prcdn.co/img?cid=351r&amp;date=20230801&amp;page=1&amp;scale=97</t>
  </si>
  <si>
    <t>http://www.pressreader.com/south-africa/tuis-kortpadkos</t>
  </si>
  <si>
    <t>Tuis Kortpadkos</t>
  </si>
  <si>
    <t>351R</t>
  </si>
  <si>
    <t>https://t.prcdn.co/img?cid=9wtp&amp;date=20190101&amp;page=1&amp;scale=101</t>
  </si>
  <si>
    <t>http://www.pressreader.com/south-africa/tuis-badkamers</t>
  </si>
  <si>
    <t>Tuis Badkamers</t>
  </si>
  <si>
    <t>9WTP</t>
  </si>
  <si>
    <t>https://t.prcdn.co/img?cid=3421&amp;date=20240301&amp;page=1&amp;scale=98</t>
  </si>
  <si>
    <t>http://www.pressreader.com/south-africa/tuis-sa</t>
  </si>
  <si>
    <t>Tuis</t>
  </si>
  <si>
    <t>https://t.prcdn.co/img?cid=9kmk&amp;date=20230901&amp;page=1&amp;scale=103</t>
  </si>
  <si>
    <t>http://www.pressreader.com/south-africa/true-love-hair</t>
  </si>
  <si>
    <t>True Love Hair</t>
  </si>
  <si>
    <t>9KMK</t>
  </si>
  <si>
    <t>https://t.prcdn.co/img?cid=348l&amp;date=20221201&amp;page=1&amp;scale=104</t>
  </si>
  <si>
    <t>http://www.pressreader.com/south-africa/true-love-home-and-decor</t>
  </si>
  <si>
    <t>True Love - Home and Décor</t>
  </si>
  <si>
    <t>348L</t>
  </si>
  <si>
    <t>https://t.prcdn.co/img?cid=sf19&amp;date=20240101&amp;page=1&amp;scale=98</t>
  </si>
  <si>
    <t>http://www.pressreader.com/south-africa/true-love</t>
  </si>
  <si>
    <t>True Love</t>
  </si>
  <si>
    <t>SF19</t>
  </si>
  <si>
    <t>https://t.prcdn.co/img?cid=36eu&amp;date=20231101&amp;page=1&amp;scale=97</t>
  </si>
  <si>
    <t>http://www.pressreader.com/south-africa/the-abc-of-adhd</t>
  </si>
  <si>
    <t>The ABC of ADHD</t>
  </si>
  <si>
    <t>36EU</t>
  </si>
  <si>
    <t>https://t.prcdn.co/img?cid=34s5&amp;date=20240314&amp;page=1&amp;scale=78</t>
  </si>
  <si>
    <t>http://www.pressreader.com/south-africa/soccer-laduuma</t>
  </si>
  <si>
    <t>Soccer Laduma</t>
  </si>
  <si>
    <t>34S5</t>
  </si>
  <si>
    <t>https://t.prcdn.co/img?cid=34m1&amp;date=20230901&amp;page=1&amp;scale=97</t>
  </si>
  <si>
    <t>http://www.pressreader.com/south-africa/sarie-woon</t>
  </si>
  <si>
    <t>Sarie Woon</t>
  </si>
  <si>
    <t>34M1</t>
  </si>
  <si>
    <t>https://t.prcdn.co/img?cid=34ec&amp;date=20200402&amp;page=1&amp;scale=100</t>
  </si>
  <si>
    <t>http://www.pressreader.com/south-africa/sarie-partytjie</t>
  </si>
  <si>
    <t>Sarie Partytjie</t>
  </si>
  <si>
    <t>34EC</t>
  </si>
  <si>
    <t>https://t.prcdn.co/img?cid=36ad&amp;date=20240101&amp;page=1&amp;scale=98</t>
  </si>
  <si>
    <t>http://www.pressreader.com/south-africa/sarie-okkasie</t>
  </si>
  <si>
    <t>Sarie Okkasie</t>
  </si>
  <si>
    <t>36AD</t>
  </si>
  <si>
    <t>https://t.prcdn.co/img?cid=3420&amp;date=20240101&amp;page=1&amp;scale=98</t>
  </si>
  <si>
    <t>http://www.pressreader.com/south-africa/sarie-kos</t>
  </si>
  <si>
    <t>Sarie Kos</t>
  </si>
  <si>
    <t>https://t.prcdn.co/img?cid=349i&amp;date=20211101&amp;page=1&amp;scale=82</t>
  </si>
  <si>
    <t>http://www.pressreader.com/south-africa/sarie-kersfees-kreatief</t>
  </si>
  <si>
    <t>Sarie Kersfees Kreatief</t>
  </si>
  <si>
    <t>349I</t>
  </si>
  <si>
    <t>https://t.prcdn.co/img?cid=9lfl&amp;date=20230901&amp;page=1&amp;scale=98</t>
  </si>
  <si>
    <t>http://www.pressreader.com/south-africa/sarie-gesond</t>
  </si>
  <si>
    <t>Sarie Gesond</t>
  </si>
  <si>
    <t>9LFL</t>
  </si>
  <si>
    <t>https://t.prcdn.co/img?cid=9f17&amp;date=20220101&amp;page=1&amp;scale=100</t>
  </si>
  <si>
    <t>http://www.pressreader.com/south-africa/sarie-food</t>
  </si>
  <si>
    <t>Sarie Food</t>
  </si>
  <si>
    <t>9F17</t>
  </si>
  <si>
    <t>https://t.prcdn.co/img?cid=339b&amp;date=20230901&amp;page=1&amp;scale=100</t>
  </si>
  <si>
    <t>http://www.pressreader.com/south-africa/sarie-decor</t>
  </si>
  <si>
    <t>Sarie Decor</t>
  </si>
  <si>
    <t>339B</t>
  </si>
  <si>
    <t>https://t.prcdn.co/img?cid=3419&amp;date=20240301&amp;page=1&amp;scale=97</t>
  </si>
  <si>
    <t>http://www.pressreader.com/south-africa/sarie</t>
  </si>
  <si>
    <t>Sarie</t>
  </si>
  <si>
    <t>https://t.prcdn.co/img?cid=9vlc&amp;date=20180202&amp;page=1&amp;scale=95</t>
  </si>
  <si>
    <t>http://www.pressreader.com/south-africa/runners-world-trails</t>
  </si>
  <si>
    <t>Runners World: Trails</t>
  </si>
  <si>
    <t>9VLC</t>
  </si>
  <si>
    <t>https://t.prcdn.co/img?cid=9yy9&amp;date=20230901&amp;page=1&amp;scale=100</t>
  </si>
  <si>
    <t>http://www.pressreader.com/south-africa/modern-wellness</t>
  </si>
  <si>
    <t>9YY9</t>
  </si>
  <si>
    <t>https://t.prcdn.co/img?cid=9a1b&amp;date=20230301&amp;page=1&amp;scale=96</t>
  </si>
  <si>
    <t>http://www.pressreader.com/south-africa/lugbraaier</t>
  </si>
  <si>
    <t>Lugbraaier</t>
  </si>
  <si>
    <t>9A1B</t>
  </si>
  <si>
    <t>https://t.prcdn.co/img?cid=9faa&amp;date=20240101&amp;page=1&amp;scale=106</t>
  </si>
  <si>
    <t>http://www.pressreader.com/south-africa/lose-it</t>
  </si>
  <si>
    <t>9FAA</t>
  </si>
  <si>
    <t>https://t.prcdn.co/img?cid=9e00&amp;date=20240307&amp;page=1&amp;scale=100</t>
  </si>
  <si>
    <t>http://www.pressreader.com/south-africa/landbouweekblad</t>
  </si>
  <si>
    <t>https://t.prcdn.co/img?cid=361z&amp;date=20231001&amp;page=1&amp;scale=103</t>
  </si>
  <si>
    <t>http://www.pressreader.com/south-africa/landbou-weekblad-tegnologie</t>
  </si>
  <si>
    <t>Landbou Weekblad Tegnologie</t>
  </si>
  <si>
    <t>361Z</t>
  </si>
  <si>
    <t>https://t.prcdn.co/img?cid=ef40&amp;date=20190501&amp;page=1&amp;scale=96</t>
  </si>
  <si>
    <t>http://www.pressreader.com/south-africa/landbou-weekblad-100</t>
  </si>
  <si>
    <t>Landbou Weekblad 100</t>
  </si>
  <si>
    <t>EF40</t>
  </si>
  <si>
    <t>https://t.prcdn.co/img?cid=34ea&amp;date=20230801&amp;page=1&amp;scale=103</t>
  </si>
  <si>
    <t>http://www.pressreader.com/south-africa/landbou-vee</t>
  </si>
  <si>
    <t>Landbou Vee</t>
  </si>
  <si>
    <t>34EA</t>
  </si>
  <si>
    <t>https://t.prcdn.co/img?cid=36j0&amp;date=20231201&amp;page=1&amp;scale=98</t>
  </si>
  <si>
    <t>http://www.pressreader.com/south-africa/landbou-boerekos-saam-aan-tafel</t>
  </si>
  <si>
    <t>Landbou Boerekos: Saam aan Tafel</t>
  </si>
  <si>
    <t>36J0</t>
  </si>
  <si>
    <t>https://t.prcdn.co/img?cid=36aa&amp;date=20221201&amp;page=1&amp;scale=97</t>
  </si>
  <si>
    <t>http://www.pressreader.com/south-africa/landbou-boerekos-vleis</t>
  </si>
  <si>
    <t>Landbou Boerekos VLEIS</t>
  </si>
  <si>
    <t>36AA</t>
  </si>
  <si>
    <t>https://t.prcdn.co/img?cid=34ee&amp;date=20230801&amp;page=1&amp;scale=106</t>
  </si>
  <si>
    <t>http://www.pressreader.com/south-africa/landbou-boerekos</t>
  </si>
  <si>
    <t>Landbou Boerekos</t>
  </si>
  <si>
    <t>34EE</t>
  </si>
  <si>
    <t>https://t.prcdn.co/img?cid=34dh&amp;date=20231201&amp;page=1&amp;scale=100</t>
  </si>
  <si>
    <t>http://www.pressreader.com/south-africa/kuier-combo</t>
  </si>
  <si>
    <t>Kuier Combo</t>
  </si>
  <si>
    <t>34DH</t>
  </si>
  <si>
    <t>https://t.prcdn.co/img?cid=3417&amp;date=20240314&amp;page=1&amp;scale=108</t>
  </si>
  <si>
    <t>http://www.pressreader.com/south-africa/kuier</t>
  </si>
  <si>
    <t>Kuier</t>
  </si>
  <si>
    <t>https://t.prcdn.co/img?cid=9f14&amp;date=20220901&amp;page=1&amp;scale=100</t>
  </si>
  <si>
    <t>http://www.pressreader.com/south-africa/kick-off</t>
  </si>
  <si>
    <t>Kick Off</t>
  </si>
  <si>
    <t>9F14</t>
  </si>
  <si>
    <t>https://t.prcdn.co/img?cid=9fhh&amp;date=20230601&amp;page=1&amp;scale=104</t>
  </si>
  <si>
    <t>http://www.pressreader.com/south-africa/keto-the-lose-it-handbook</t>
  </si>
  <si>
    <t>KETO The Lose It! Handbook</t>
  </si>
  <si>
    <t>9FHH</t>
  </si>
  <si>
    <t>https://t.prcdn.co/img?cid=351u&amp;date=20220501&amp;page=1&amp;scale=110</t>
  </si>
  <si>
    <t>http://www.pressreader.com/south-africa/huisgenoot-loopbane</t>
  </si>
  <si>
    <t>Huisgenoot-Loopbane</t>
  </si>
  <si>
    <t>351U</t>
  </si>
  <si>
    <t>https://t.prcdn.co/img?cid=341b&amp;date=20230501&amp;page=1&amp;scale=96</t>
  </si>
  <si>
    <t>http://www.pressreader.com/south-africa/huisgenoot-raad-beurtkrag-planne</t>
  </si>
  <si>
    <t>Huisgenoot Raad - Beurtkrag Planne</t>
  </si>
  <si>
    <t>341B</t>
  </si>
  <si>
    <t>https://t.prcdn.co/img?cid=36ac&amp;date=20221201&amp;page=1&amp;scale=98</t>
  </si>
  <si>
    <t>http://www.pressreader.com/south-africa/huisgenoot-ouerskap</t>
  </si>
  <si>
    <t>Huisgenoot Ouerskap</t>
  </si>
  <si>
    <t>36AC</t>
  </si>
  <si>
    <t>https://t.prcdn.co/img?cid=36ab&amp;date=20221101&amp;page=1&amp;scale=98</t>
  </si>
  <si>
    <t>http://www.pressreader.com/south-africa/huisgenoot-lugbraaier</t>
  </si>
  <si>
    <t>Huisgenoot Lugbraaier</t>
  </si>
  <si>
    <t>36AB</t>
  </si>
  <si>
    <t>https://t.prcdn.co/img?cid=eamx&amp;date=20230501&amp;page=1&amp;scale=98</t>
  </si>
  <si>
    <t>http://www.pressreader.com/south-africa/huisgenoot-koning-charles-iii-gedenkuitgawe</t>
  </si>
  <si>
    <t>Huisgenoot Koning Charles III - Gedenkuitgawe</t>
  </si>
  <si>
    <t>EAMX</t>
  </si>
  <si>
    <t>https://t.prcdn.co/img?cid=9vgd&amp;date=20230801&amp;page=1&amp;scale=100</t>
  </si>
  <si>
    <t>http://www.pressreader.com/south-africa/huisgenoot-junior-ons-wonderlike-wereld</t>
  </si>
  <si>
    <t>Huisgenoot Junior - Ons wonderlike wereld</t>
  </si>
  <si>
    <t>9VGD</t>
  </si>
  <si>
    <t>https://t.prcdn.co/img?cid=361x&amp;date=20221001&amp;page=1&amp;scale=99</t>
  </si>
  <si>
    <t>http://www.pressreader.com/south-africa/huisgenoot-gids-sa-helde</t>
  </si>
  <si>
    <t>Huisgenoot Gids - SA Helde</t>
  </si>
  <si>
    <t>361X</t>
  </si>
  <si>
    <t>https://t.prcdn.co/img?cid=36eq&amp;date=20230901&amp;page=1&amp;scale=104</t>
  </si>
  <si>
    <t>http://www.pressreader.com/south-africa/huisgenoot-dinosourusse</t>
  </si>
  <si>
    <t>Huisgenoot Dinosourusse</t>
  </si>
  <si>
    <t>36EQ</t>
  </si>
  <si>
    <t>https://t.prcdn.co/img?cid=34k9&amp;date=20170801&amp;page=1&amp;scale=104</t>
  </si>
  <si>
    <t>http://www.pressreader.com/south-africa/huisgenoot-beste-resepte-braai</t>
  </si>
  <si>
    <t>Huisgenoot Beste Resepte: Braai</t>
  </si>
  <si>
    <t>34K9</t>
  </si>
  <si>
    <t>https://t.prcdn.co/img?cid=9iab&amp;date=20231101&amp;page=1&amp;scale=99</t>
  </si>
  <si>
    <t>http://www.pressreader.com/south-africa/huisgenoot-ware-lewensdramas</t>
  </si>
  <si>
    <t>Huisgenoot - Ware Lewensdramas</t>
  </si>
  <si>
    <t>9IAB</t>
  </si>
  <si>
    <t>https://t.prcdn.co/img?cid=36ht&amp;date=20230201&amp;page=1&amp;scale=98</t>
  </si>
  <si>
    <t>http://www.pressreader.com/south-africa/huisgenoot-koninklikes</t>
  </si>
  <si>
    <t>Huisgenoot - Koninklikes</t>
  </si>
  <si>
    <t>36HT</t>
  </si>
  <si>
    <t>https://t.prcdn.co/img?cid=352b&amp;date=20221001&amp;page=1&amp;scale=98</t>
  </si>
  <si>
    <t>http://www.pressreader.com/south-africa/huisgenoot-koningin-elizabeth-gedenkuitgawe</t>
  </si>
  <si>
    <t>Huisgenoot - Koningin Elizabeth Gedenkuitgawe</t>
  </si>
  <si>
    <t>352B</t>
  </si>
  <si>
    <t>https://t.prcdn.co/img?cid=9d98&amp;date=20240321&amp;page=1&amp;scale=100</t>
  </si>
  <si>
    <t>http://www.pressreader.com/south-africa/huisgenoot</t>
  </si>
  <si>
    <t>9D98</t>
  </si>
  <si>
    <t>https://t.prcdn.co/img?cid=9fcm&amp;date=20231101&amp;page=1&amp;scale=98</t>
  </si>
  <si>
    <t>http://www.pressreader.com/south-africa/home-renovations</t>
  </si>
  <si>
    <t>Home Renovations</t>
  </si>
  <si>
    <t>9FCM</t>
  </si>
  <si>
    <t>https://t.prcdn.co/img?cid=351s&amp;date=20230801&amp;page=1&amp;scale=100</t>
  </si>
  <si>
    <t>http://www.pressreader.com/south-africa/home-quick-food</t>
  </si>
  <si>
    <t>Home Quick Food</t>
  </si>
  <si>
    <t>351S</t>
  </si>
  <si>
    <t>https://t.prcdn.co/img?cid=9fam&amp;date=20230501&amp;page=1&amp;scale=98</t>
  </si>
  <si>
    <t>http://www.pressreader.com/south-africa/home-paint-it</t>
  </si>
  <si>
    <t>Home Paint It</t>
  </si>
  <si>
    <t>9FAM</t>
  </si>
  <si>
    <t>https://t.prcdn.co/img?cid=9wto&amp;date=20190101&amp;page=1&amp;scale=101</t>
  </si>
  <si>
    <t>http://www.pressreader.com/south-africa/home-bathrooms</t>
  </si>
  <si>
    <t>Home Bathrooms</t>
  </si>
  <si>
    <t>9WTO</t>
  </si>
  <si>
    <t>https://t.prcdn.co/img?cid=9d88&amp;date=20240301&amp;page=1&amp;scale=100</t>
  </si>
  <si>
    <t>http://www.pressreader.com/south-africa/home-south-africa</t>
  </si>
  <si>
    <t>Home (South Africa)</t>
  </si>
  <si>
    <t>9D88</t>
  </si>
  <si>
    <t>https://t.prcdn.co/img?cid=351p&amp;date=20230401&amp;page=1&amp;scale=100</t>
  </si>
  <si>
    <t>http://www.pressreader.com/south-africa/go-wild-places</t>
  </si>
  <si>
    <t>Go! Wild Places</t>
  </si>
  <si>
    <t>351P</t>
  </si>
  <si>
    <t>https://t.prcdn.co/img?cid=339d&amp;date=20230901&amp;page=1&amp;scale=98</t>
  </si>
  <si>
    <t>http://www.pressreader.com/south-africa/go-real-food-339D</t>
  </si>
  <si>
    <t>go! Real Food</t>
  </si>
  <si>
    <t>339D</t>
  </si>
  <si>
    <t>https://t.prcdn.co/img?cid=9f11&amp;date=20240201&amp;page=1&amp;scale=102</t>
  </si>
  <si>
    <t>http://www.pressreader.com/south-africa/go-platteland</t>
  </si>
  <si>
    <t>9F11</t>
  </si>
  <si>
    <t>https://t.prcdn.co/img?cid=9faj&amp;date=20230601&amp;page=1&amp;scale=102</t>
  </si>
  <si>
    <t>http://www.pressreader.com/namibia/go-namibia</t>
  </si>
  <si>
    <t>go! Namibia</t>
  </si>
  <si>
    <t>9FAJ</t>
  </si>
  <si>
    <t>https://t.prcdn.co/img?cid=9klg&amp;date=20191001&amp;page=1&amp;scale=97</t>
  </si>
  <si>
    <t>http://www.pressreader.com/south-africa/go-drive-and-camp-camp-guide</t>
  </si>
  <si>
    <t>Go! Drive and Camp Camp Guide</t>
  </si>
  <si>
    <t>9KLG</t>
  </si>
  <si>
    <t>https://t.prcdn.co/img?cid=9lcw&amp;date=20230701&amp;page=1&amp;scale=103</t>
  </si>
  <si>
    <t>http://www.pressreader.com/south-africa/go-drive-camp-diy-guide</t>
  </si>
  <si>
    <t>Go! Drive &amp; Camp DIY Guide</t>
  </si>
  <si>
    <t>9LCW</t>
  </si>
  <si>
    <t>https://t.prcdn.co/img?cid=361y&amp;date=20230801&amp;page=1&amp;scale=102</t>
  </si>
  <si>
    <t>http://www.pressreader.com/south-africa/go-drive-camp-buyers-guide-weg-ry-sleep-koopgids</t>
  </si>
  <si>
    <t>go! Drive &amp; Camp Buyers’ Guide -  Weg! Ry &amp; Sleep Koopgids</t>
  </si>
  <si>
    <t>361Y</t>
  </si>
  <si>
    <t>https://t.prcdn.co/img?cid=36en&amp;date=20231201&amp;page=1&amp;scale=102</t>
  </si>
  <si>
    <t>http://www.pressreader.com/south-africa/go-drive-camp-resort-guide</t>
  </si>
  <si>
    <t>go! Drive &amp; Camp - Resort Guide</t>
  </si>
  <si>
    <t>36EN</t>
  </si>
  <si>
    <t>https://t.prcdn.co/img?cid=9f09&amp;date=20240201&amp;page=1&amp;scale=97</t>
  </si>
  <si>
    <t>http://www.pressreader.com/south-africa/go-camp-drive</t>
  </si>
  <si>
    <t>Go! Drive &amp; Camp</t>
  </si>
  <si>
    <t>9F09</t>
  </si>
  <si>
    <t>https://t.prcdn.co/img?cid=9feb&amp;date=20231101&amp;page=1&amp;scale=102</t>
  </si>
  <si>
    <t>http://www.pressreader.com/south-africa/go-botswana</t>
  </si>
  <si>
    <t>go! Botswana</t>
  </si>
  <si>
    <t>https://t.prcdn.co/img?cid=9f12&amp;date=20240401&amp;page=1&amp;scale=98</t>
  </si>
  <si>
    <t>http://www.pressreader.com/south-africa/go</t>
  </si>
  <si>
    <t>go!</t>
  </si>
  <si>
    <t>9F12</t>
  </si>
  <si>
    <t>https://t.prcdn.co/img?cid=348i&amp;date=20211002&amp;page=1&amp;scale=98</t>
  </si>
  <si>
    <t>http://www.pressreader.com/south-africa/go-kalahari-2021-2022</t>
  </si>
  <si>
    <t>Go Kalahari 2021/22</t>
  </si>
  <si>
    <t>348I</t>
  </si>
  <si>
    <t>https://t.prcdn.co/img?cid=9f10&amp;date=20240301&amp;page=1&amp;scale=98</t>
  </si>
  <si>
    <t>http://www.pressreader.com/south-africa/fairlady</t>
  </si>
  <si>
    <t>Fairlady</t>
  </si>
  <si>
    <t>9F10</t>
  </si>
  <si>
    <t>https://t.prcdn.co/img?cid=9yyz&amp;date=20220601&amp;page=1&amp;scale=96</t>
  </si>
  <si>
    <t>http://www.pressreader.com/south-africa/eenvoud</t>
  </si>
  <si>
    <t>Eenvoud</t>
  </si>
  <si>
    <t>9YYZ</t>
  </si>
  <si>
    <t>https://t.prcdn.co/img?cid=352c&amp;date=20221001&amp;page=1&amp;scale=99</t>
  </si>
  <si>
    <t>http://www.pressreader.com/south-africa/drum-makoti</t>
  </si>
  <si>
    <t>Drum Makoti</t>
  </si>
  <si>
    <t>352C</t>
  </si>
  <si>
    <t>https://t.prcdn.co/img?cid=9kmj&amp;date=20201201&amp;page=1&amp;scale=103</t>
  </si>
  <si>
    <t>http://www.pressreader.com/south-africa/drum-food</t>
  </si>
  <si>
    <t>Drum Food</t>
  </si>
  <si>
    <t>9KMJ</t>
  </si>
  <si>
    <t>https://t.prcdn.co/img?cid=9lfn&amp;date=20210901&amp;page=1&amp;scale=103</t>
  </si>
  <si>
    <t>http://www.pressreader.com/south-africa/drum-70-heritage-food</t>
  </si>
  <si>
    <t>Drum 70 - Heritage Food</t>
  </si>
  <si>
    <t>9LFN</t>
  </si>
  <si>
    <t>https://t.prcdn.co/img?cid=341a&amp;date=20230601&amp;page=1&amp;scale=96</t>
  </si>
  <si>
    <t>http://www.pressreader.com/south-africa/drum-air-fryer</t>
  </si>
  <si>
    <t>DRUM - Air Fryer</t>
  </si>
  <si>
    <t>341A</t>
  </si>
  <si>
    <t>https://t.prcdn.co/img?cid=36et&amp;date=20231101&amp;page=1&amp;scale=97</t>
  </si>
  <si>
    <t>http://www.pressreader.com/south-africa/die-abc-van-adhd</t>
  </si>
  <si>
    <t>Die ABC van ADHD</t>
  </si>
  <si>
    <t>36ET</t>
  </si>
  <si>
    <t>https://t.prcdn.co/img?cid=9lfm&amp;date=20210901&amp;page=1&amp;scale=103</t>
  </si>
  <si>
    <t>http://www.pressreader.com/south-africa/country-cooking</t>
  </si>
  <si>
    <t>Country Cooking</t>
  </si>
  <si>
    <t>9LFM</t>
  </si>
  <si>
    <t>https://t.prcdn.co/img?cid=9vga&amp;date=20230801&amp;page=1&amp;scale=100</t>
  </si>
  <si>
    <t>http://www.pressreader.com/south-africa/braai-en-rugby-2023</t>
  </si>
  <si>
    <t>Braai en Rugby 2023</t>
  </si>
  <si>
    <t>9VGA</t>
  </si>
  <si>
    <t>https://t.prcdn.co/img?cid=9vgb&amp;date=20230801&amp;page=1&amp;scale=100</t>
  </si>
  <si>
    <t>http://www.pressreader.com/south-africa/braai-and-rugby-2023</t>
  </si>
  <si>
    <t>Braai and Rugby 2023</t>
  </si>
  <si>
    <t>9VGB</t>
  </si>
  <si>
    <t>https://t.prcdn.co/img?cid=9vlb&amp;date=20180202&amp;page=1&amp;scale=95</t>
  </si>
  <si>
    <t>http://www.pressreader.com/south-africa/bicycling-wow-rides</t>
  </si>
  <si>
    <t>Bicycling WOW Rides</t>
  </si>
  <si>
    <t>9VLB</t>
  </si>
  <si>
    <t>https://t.prcdn.co/img?cid=9f08&amp;date=20201201&amp;page=1&amp;scale=96</t>
  </si>
  <si>
    <t>http://www.pressreader.com/south-africa/bicycling-south-africa</t>
  </si>
  <si>
    <t>Bicycling (South Africa)</t>
  </si>
  <si>
    <t>9F08</t>
  </si>
  <si>
    <t>https://t.prcdn.co/img?cid=3413&amp;date=20240201&amp;page=1&amp;scale=98</t>
  </si>
  <si>
    <t>http://www.pressreader.com/south-africa/baba-kleuter</t>
  </si>
  <si>
    <t>Baba &amp; Kleuter</t>
  </si>
  <si>
    <t>https://t.prcdn.co/img?cid=9a1a&amp;date=20230301&amp;page=1&amp;scale=96</t>
  </si>
  <si>
    <t>http://www.pressreader.com/south-africa/air-fryer</t>
  </si>
  <si>
    <t>Air-Fryer</t>
  </si>
  <si>
    <t>9A1A</t>
  </si>
  <si>
    <t>https://t.prcdn.co/img?cid=348k&amp;date=20231101&amp;page=1&amp;scale=101</t>
  </si>
  <si>
    <t>http://www.pressreader.com/south-africa/african-farming</t>
  </si>
  <si>
    <t>348K</t>
  </si>
  <si>
    <t>https://t.prcdn.co/img?cid=9efy&amp;date=20211001&amp;page=1&amp;scale=103</t>
  </si>
  <si>
    <t>http://www.pressreader.com/south-africa/abc-of-cbd</t>
  </si>
  <si>
    <t>9EFY</t>
  </si>
  <si>
    <t>https://t.prcdn.co/img?cid=339g&amp;date=20220901&amp;page=1&amp;scale=114</t>
  </si>
  <si>
    <t>http://www.pressreader.com/south-africa/100-koekies</t>
  </si>
  <si>
    <t>339G</t>
  </si>
  <si>
    <t>https://t.prcdn.co/img?cid=339f&amp;date=20220901&amp;page=1&amp;scale=114</t>
  </si>
  <si>
    <t>http://www.pressreader.com/south-africa/100-biscuits</t>
  </si>
  <si>
    <t>339F</t>
  </si>
  <si>
    <t>https://t.prcdn.co/img?cid=1113&amp;date=20240315&amp;page=1&amp;scale=78</t>
  </si>
  <si>
    <t>http://www.pressreader.com/south-africa/mail-guardian</t>
  </si>
  <si>
    <t>https://t.prcdn.co/img?cid=9ik4&amp;date=20240314&amp;page=1&amp;scale=71</t>
  </si>
  <si>
    <t>http://www.pressreader.com/south-africa/The-Lowvelder</t>
  </si>
  <si>
    <t>The Lowvelder</t>
  </si>
  <si>
    <t>Lowveld Media</t>
  </si>
  <si>
    <t>9IK4</t>
  </si>
  <si>
    <t>https://t.prcdn.co/img?cid=9e9u&amp;date=20231103&amp;page=1&amp;scale=75</t>
  </si>
  <si>
    <t>http://www.pressreader.com/south-africa/special-supplement-9e9u</t>
  </si>
  <si>
    <t>Special Supplement</t>
  </si>
  <si>
    <t>Bayede</t>
  </si>
  <si>
    <t>Igunundu Press</t>
  </si>
  <si>
    <t>9E9U</t>
  </si>
  <si>
    <t>https://t.prcdn.co/img?cid=4428&amp;date=20210417&amp;page=1&amp;scale=75</t>
  </si>
  <si>
    <t>http://www.pressreader.com/south-africa/Isilo-Ngesethu-Isikhathi-Inkonyane-Eysikhumbuzo</t>
  </si>
  <si>
    <t>Isilo Ngesethu Isikhathi - Inkonyane Eysikhumbuzo</t>
  </si>
  <si>
    <t>https://t.prcdn.co/img?cid=9xu8&amp;date=20180801&amp;page=1&amp;scale=79</t>
  </si>
  <si>
    <t>http://www.pressreader.com/south-africa/ubukhosi</t>
  </si>
  <si>
    <t>UBukhosi</t>
  </si>
  <si>
    <t>9XU8</t>
  </si>
  <si>
    <t>https://t.prcdn.co/img?cid=9xz6&amp;date=20200802&amp;page=1&amp;scale=77</t>
  </si>
  <si>
    <t>http://www.pressreader.com/south-africa/msunduzi-news-zulu</t>
  </si>
  <si>
    <t>Msunduzi News (Zulu)</t>
  </si>
  <si>
    <t>9XZ6</t>
  </si>
  <si>
    <t>https://t.prcdn.co/img?cid=9xwz&amp;date=20200716&amp;page=1&amp;scale=77</t>
  </si>
  <si>
    <t>http://www.pressreader.com/south-africa/msunduzi-news-english</t>
  </si>
  <si>
    <t>Msunduzi News (English)</t>
  </si>
  <si>
    <t>9XWZ</t>
  </si>
  <si>
    <t>https://t.prcdn.co/img?cid=257c&amp;date=20200328&amp;page=1&amp;scale=75</t>
  </si>
  <si>
    <t>http://www.pressreader.com/south-africa/Bayede-COVID-19</t>
  </si>
  <si>
    <t>Bayede COVID-19</t>
  </si>
  <si>
    <t>257C</t>
  </si>
  <si>
    <t>https://t.prcdn.co/img?cid=9xu0&amp;date=20231103&amp;page=1&amp;scale=75</t>
  </si>
  <si>
    <t>http://www.pressreader.com/south-africa/bayede</t>
  </si>
  <si>
    <t>9XU0</t>
  </si>
  <si>
    <t>https://t.prcdn.co/img?cid=9k97&amp;date=20240315&amp;page=1&amp;scale=86</t>
  </si>
  <si>
    <t>http://www.pressreader.com/south-africa/suid-kaap-forum</t>
  </si>
  <si>
    <t>Suid-Kaap FORUM</t>
  </si>
  <si>
    <t>9K97</t>
  </si>
  <si>
    <t>https://t.prcdn.co/img?cid=9kh1&amp;date=20240314&amp;page=1&amp;scale=79</t>
  </si>
  <si>
    <t>http://www.pressreader.com/south-africa/oudtshoorn-courant</t>
  </si>
  <si>
    <t>Oudtshoorn Courant</t>
  </si>
  <si>
    <t>9KH1</t>
  </si>
  <si>
    <t>https://t.prcdn.co/img?cid=9k98&amp;date=20240315&amp;page=1&amp;scale=79</t>
  </si>
  <si>
    <t>http://www.pressreader.com/south-africa/mossel-bay-advertiser</t>
  </si>
  <si>
    <t>9K98</t>
  </si>
  <si>
    <t>https://t.prcdn.co/img?cid=9k96&amp;date=20240314&amp;page=1&amp;scale=86</t>
  </si>
  <si>
    <t>http://www.pressreader.com/south-africa/knysna-plett-herald</t>
  </si>
  <si>
    <t>9K96</t>
  </si>
  <si>
    <t>https://t.prcdn.co/img?cid=9k95&amp;date=20240314&amp;page=1&amp;scale=86</t>
  </si>
  <si>
    <t>http://www.pressreader.com/south-africa/graaff-reinet-advertiser</t>
  </si>
  <si>
    <t>Graaff-Reinet Advertiser</t>
  </si>
  <si>
    <t>9K95</t>
  </si>
  <si>
    <t>https://t.prcdn.co/img?cid=9k94&amp;date=20240314&amp;page=1&amp;scale=79</t>
  </si>
  <si>
    <t>http://www.pressreader.com/south-africa/george-herald</t>
  </si>
  <si>
    <t>9K94</t>
  </si>
  <si>
    <t>https://t.prcdn.co/img?cid=8231&amp;date=20240308&amp;page=1&amp;scale=98</t>
  </si>
  <si>
    <t>http://www.pressreader.com/south-africa/grocotts-mail</t>
  </si>
  <si>
    <t>Grocott's Mail</t>
  </si>
  <si>
    <t>https://t.prcdn.co/img?cid=9ble&amp;date=20240301&amp;page=1&amp;scale=79</t>
  </si>
  <si>
    <t>http://www.pressreader.com/south-africa/vuk-uzenzele</t>
  </si>
  <si>
    <t>Vuk’uzenzele</t>
  </si>
  <si>
    <t>Government Communications and Information Systems</t>
  </si>
  <si>
    <t>9BLE</t>
  </si>
  <si>
    <t>https://t.prcdn.co/img?cid=9jdu&amp;date=20240201&amp;page=1&amp;scale=96</t>
  </si>
  <si>
    <t>http://www.pressreader.com/south-africa/public-sector-manager</t>
  </si>
  <si>
    <t>Public Sector Manager</t>
  </si>
  <si>
    <t>9JDU</t>
  </si>
  <si>
    <t>https://t.prcdn.co/img?cid=9apk&amp;date=20230703&amp;page=1&amp;scale=120</t>
  </si>
  <si>
    <t>http://www.pressreader.com/south-africa/africa-in-fact</t>
  </si>
  <si>
    <t>Africa in Fact</t>
  </si>
  <si>
    <t>Good Governance Africa NPC (South Africa)</t>
  </si>
  <si>
    <t>9APK</t>
  </si>
  <si>
    <t>https://t.prcdn.co/img?cid=8839&amp;date=20240310&amp;page=1&amp;scale=78</t>
  </si>
  <si>
    <t>http://www.pressreader.com/south-africa/sunday-world-8839</t>
  </si>
  <si>
    <t>Sunday World (South Africa)</t>
  </si>
  <si>
    <t>Fundudzi Media</t>
  </si>
  <si>
    <t>https://t.prcdn.co/img?cid=9led&amp;date=20240309&amp;page=1&amp;scale=80</t>
  </si>
  <si>
    <t>http://www.pressreader.com/south-africa/daily-maverick</t>
  </si>
  <si>
    <t>Daily Maverick</t>
  </si>
  <si>
    <t>Daily Maverick (South Africa)</t>
  </si>
  <si>
    <t>9LED</t>
  </si>
  <si>
    <t>https://t.prcdn.co/img?cid=9bj2&amp;date=20240315&amp;page=1&amp;scale=98</t>
  </si>
  <si>
    <t>http://www.pressreader.com/south-africa/engineering-news-mining-weekly</t>
  </si>
  <si>
    <t>Engineering News and Mining Weekly</t>
  </si>
  <si>
    <t>Creamer Media Pty Ltd</t>
  </si>
  <si>
    <t>9BJ2</t>
  </si>
  <si>
    <t>https://t.prcdn.co/img?cid=9gqs&amp;date=20191028&amp;page=1&amp;scale=92</t>
  </si>
  <si>
    <t>http://www.pressreader.com/south-africa/gq-style-south-africa</t>
  </si>
  <si>
    <t>GQ Style (South Africa)</t>
  </si>
  <si>
    <t>Conde Nast Independent Magazine</t>
  </si>
  <si>
    <t>9GQS</t>
  </si>
  <si>
    <t>https://t.prcdn.co/img?cid=9gqn&amp;date=20240301&amp;page=1&amp;scale=100</t>
  </si>
  <si>
    <t>http://www.pressreader.com/south-africa/gq-south-africa</t>
  </si>
  <si>
    <t>9GQN</t>
  </si>
  <si>
    <t>https://t.prcdn.co/img?cid=9gqm&amp;date=20231201&amp;page=1&amp;scale=113</t>
  </si>
  <si>
    <t>http://www.pressreader.com/south-africa/glamour-south-africa</t>
  </si>
  <si>
    <t>Glamour (South Africa)</t>
  </si>
  <si>
    <t>9GQM</t>
  </si>
  <si>
    <t>https://t.prcdn.co/img?cid=9gqt&amp;date=20220124&amp;page=1&amp;scale=111</t>
  </si>
  <si>
    <t>http://www.pressreader.com/south-africa/conde-nast-house-garden-design-directory</t>
  </si>
  <si>
    <t>Condé Nast House &amp; Garden Design Directory</t>
  </si>
  <si>
    <t>9GQT</t>
  </si>
  <si>
    <t>https://t.prcdn.co/img?cid=9gqp&amp;date=20231201&amp;page=1&amp;scale=100</t>
  </si>
  <si>
    <t>http://www.pressreader.com/south-africa/conde-nast-house-garden</t>
  </si>
  <si>
    <t>9GQP</t>
  </si>
  <si>
    <t>https://t.prcdn.co/img?cid=7431&amp;date=20200328&amp;page=1&amp;scale=75</t>
  </si>
  <si>
    <t>http://www.pressreader.com/south-africa/computaform</t>
  </si>
  <si>
    <t>Computaform</t>
  </si>
  <si>
    <t>Computaform International</t>
  </si>
  <si>
    <t>https://t.prcdn.co/img?cid=9xy8&amp;date=20191014&amp;page=1&amp;scale=100</t>
  </si>
  <si>
    <t>http://www.pressreader.com/south-africa/chro-south-africa</t>
  </si>
  <si>
    <t>CHRO (South Africa)</t>
  </si>
  <si>
    <t>CFO Enterprises (South Africa)</t>
  </si>
  <si>
    <t>9XY8</t>
  </si>
  <si>
    <t>https://t.prcdn.co/img?cid=9wub&amp;date=20191016&amp;page=1&amp;scale=100</t>
  </si>
  <si>
    <t>http://www.pressreader.com/south-africa/cfo-south-africa</t>
  </si>
  <si>
    <t>CFO (South Africa)</t>
  </si>
  <si>
    <t>9WUB</t>
  </si>
  <si>
    <t>https://t.prcdn.co/img?cid=9k29&amp;date=20240308&amp;page=1&amp;scale=100</t>
  </si>
  <si>
    <t>http://www.pressreader.com/south-africa/farmers-weekly-south-africa</t>
  </si>
  <si>
    <t>Farmer's Weekly (South Africa)</t>
  </si>
  <si>
    <t>Caxton Publications</t>
  </si>
  <si>
    <t>9K29</t>
  </si>
  <si>
    <t>https://t.prcdn.co/img?cid=9lun&amp;date=20240308&amp;page=1&amp;scale=75</t>
  </si>
  <si>
    <t>http://www.pressreader.com/south-africa/village-talk-south-africa</t>
  </si>
  <si>
    <t>Village Talk</t>
  </si>
  <si>
    <t>9LUN</t>
  </si>
  <si>
    <t>https://t.prcdn.co/img?cid=9lva&amp;date=20240126&amp;page=1&amp;scale=75</t>
  </si>
  <si>
    <t>http://www.pressreader.com/south-africa/the-hilton-south-africa</t>
  </si>
  <si>
    <t>The Hilton</t>
  </si>
  <si>
    <t>9LVA</t>
  </si>
  <si>
    <t>https://t.prcdn.co/img?cid=9lvs&amp;date=20240315&amp;page=1&amp;scale=75</t>
  </si>
  <si>
    <t>http://www.pressreader.com/south-africa/public-eye-south-africa</t>
  </si>
  <si>
    <t>Public Eye (South Africa)</t>
  </si>
  <si>
    <t>9LVS</t>
  </si>
  <si>
    <t>https://t.prcdn.co/img?cid=9luz&amp;date=20230428&amp;page=1&amp;scale=75</t>
  </si>
  <si>
    <t>http://www.pressreader.com/south-africa/msunduzi-eyethu</t>
  </si>
  <si>
    <t>Msunduzi Eyethu</t>
  </si>
  <si>
    <t>9LUZ</t>
  </si>
  <si>
    <t>https://t.prcdn.co/img?cid=efcp&amp;date=20240301&amp;page=1&amp;scale=75</t>
  </si>
  <si>
    <t>http://www.pressreader.com/south-africa/maritzburg-sun-efcp2</t>
  </si>
  <si>
    <t>EFCP</t>
  </si>
  <si>
    <t>https://t.prcdn.co/img?cid=efcj&amp;date=20200901&amp;page=1&amp;scale=100</t>
  </si>
  <si>
    <t>http://www.pressreader.com/south-africa/get-it-jhbnorth-south-africa</t>
  </si>
  <si>
    <t>Get It (South Africa)</t>
  </si>
  <si>
    <t>EFCJ</t>
  </si>
  <si>
    <t>https://t.prcdn.co/img?cid=9ws3&amp;date=20200601&amp;page=1&amp;scale=81</t>
  </si>
  <si>
    <t>http://www.pressreader.com/south-africa/biz-bulletin</t>
  </si>
  <si>
    <t>Biz Bulletin</t>
  </si>
  <si>
    <t>9WS3</t>
  </si>
  <si>
    <t>https://t.prcdn.co/img?cid=9f94&amp;date=20240229&amp;page=1&amp;scale=100</t>
  </si>
  <si>
    <t>http://www.pressreader.com/south-africa/financial-mail-investors-monthly</t>
  </si>
  <si>
    <t>Investors Monthly</t>
  </si>
  <si>
    <t>Financial Mail</t>
  </si>
  <si>
    <t>Arena Holdings PTY</t>
  </si>
  <si>
    <t>9F94</t>
  </si>
  <si>
    <t>https://t.prcdn.co/img?cid=7491&amp;date=20200326&amp;page=1&amp;scale=78</t>
  </si>
  <si>
    <t>http://www.pressreader.com/south-africa/business-day-motor-news</t>
  </si>
  <si>
    <t>Motor News</t>
  </si>
  <si>
    <t>https://t.prcdn.co/img?cid=7528&amp;date=20230929&amp;page=1&amp;scale=79</t>
  </si>
  <si>
    <t>http://www.pressreader.com/south-africa/business-day-home-front</t>
  </si>
  <si>
    <t>Home Front</t>
  </si>
  <si>
    <t>https://t.prcdn.co/img?cid=8147&amp;date=20240315&amp;page=1&amp;scale=78</t>
  </si>
  <si>
    <t>http://www.pressreader.com/south-africa/the-herald-south-africa</t>
  </si>
  <si>
    <t>https://t.prcdn.co/img?cid=1107&amp;date=20240310&amp;page=1&amp;scale=75</t>
  </si>
  <si>
    <t>http://www.pressreader.com/south-africa/sunday-times-1107</t>
  </si>
  <si>
    <t>https://t.prcdn.co/img?cid=8838&amp;date=20240315&amp;page=1&amp;scale=77</t>
  </si>
  <si>
    <t>http://www.pressreader.com/south-africa/sowetan</t>
  </si>
  <si>
    <t>https://t.prcdn.co/img?cid=1732&amp;date=20240314&amp;page=1&amp;scale=100</t>
  </si>
  <si>
    <t>http://www.pressreader.com/south-africa/financial-mail</t>
  </si>
  <si>
    <t>https://t.prcdn.co/img?cid=8148&amp;date=20240315&amp;page=1&amp;scale=81</t>
  </si>
  <si>
    <t>http://www.pressreader.com/south-africa/daily-dispatch</t>
  </si>
  <si>
    <t>https://t.prcdn.co/img?cid=1106&amp;date=20240315&amp;page=1&amp;scale=78</t>
  </si>
  <si>
    <t>http://www.pressreader.com/south-africa/business-day</t>
  </si>
  <si>
    <t>https://t.prcdn.co/img?cid=386b&amp;date=20231001&amp;page=1&amp;scale=101</t>
  </si>
  <si>
    <t>http://www.pressreader.com/south-africa/future-flight-magazine</t>
  </si>
  <si>
    <t>Future Flight Magazine</t>
  </si>
  <si>
    <t>African Pilot</t>
  </si>
  <si>
    <t>386B</t>
  </si>
  <si>
    <t>https://t.prcdn.co/img?cid=9xui&amp;date=20231001&amp;page=1&amp;scale=101</t>
  </si>
  <si>
    <t>http://www.pressreader.com/south-africa/african-pilot</t>
  </si>
  <si>
    <t>9XUI</t>
  </si>
  <si>
    <t>https://t.prcdn.co/img?cid=6985&amp;date=20240309&amp;page=1&amp;scale=77</t>
  </si>
  <si>
    <t>http://www.pressreader.com/south-africa/weekend-argus-saturday-edition</t>
  </si>
  <si>
    <t>Weekend Argus (Saturday Edition)</t>
  </si>
  <si>
    <t>https://t.prcdn.co/img?cid=6322&amp;date=20240314&amp;page=1&amp;scale=81</t>
  </si>
  <si>
    <t>http://www.pressreader.com/south-africa/the-star-south-africa-late-edition</t>
  </si>
  <si>
    <t>https://t.prcdn.co/img?cid=6510&amp;date=20240315&amp;page=1&amp;scale=81</t>
  </si>
  <si>
    <t>http://www.pressreader.com/south-africa/the-star-south-africa-early-edition</t>
  </si>
  <si>
    <t>https://t.prcdn.co/img?cid=6403&amp;date=20240315&amp;page=1&amp;scale=79</t>
  </si>
  <si>
    <t>http://www.pressreader.com/south-africa/the-mercury-south-africa</t>
  </si>
  <si>
    <t>https://t.prcdn.co/img?cid=6986&amp;date=20240309&amp;page=1&amp;scale=77</t>
  </si>
  <si>
    <t>http://www.pressreader.com/south-africa/the-independent-on-saturday</t>
  </si>
  <si>
    <t>https://t.prcdn.co/img?cid=7053&amp;date=20240310&amp;page=1&amp;scale=77</t>
  </si>
  <si>
    <t>http://www.pressreader.com/south-africa/sunday-tribune-south-africa</t>
  </si>
  <si>
    <t>https://t.prcdn.co/img?cid=6988&amp;date=20240309&amp;page=1&amp;scale=77</t>
  </si>
  <si>
    <t>http://www.pressreader.com/south-africa/saturday-star-south-africa</t>
  </si>
  <si>
    <t>Saturday Star</t>
  </si>
  <si>
    <t>https://t.prcdn.co/img?cid=7573&amp;date=20240313&amp;page=1&amp;scale=79</t>
  </si>
  <si>
    <t>http://www.pressreader.com/south-africa/post-south-africa</t>
  </si>
  <si>
    <t>https://t.prcdn.co/img?cid=4311&amp;date=20240309&amp;page=1&amp;scale=79</t>
  </si>
  <si>
    <t>http://www.pressreader.com/south-africa/isolezwe-ngomgqibelo</t>
  </si>
  <si>
    <t>Isolezwe ngoMgqibelo</t>
  </si>
  <si>
    <t>https://t.prcdn.co/img?cid=4481&amp;date=20240314&amp;page=1&amp;scale=80</t>
  </si>
  <si>
    <t>http://www.pressreader.com/south-africa/isolezwe-lesixhosa</t>
  </si>
  <si>
    <t>Xhosa</t>
  </si>
  <si>
    <t>Isolezwe lesiXhosa</t>
  </si>
  <si>
    <t>https://t.prcdn.co/img?cid=4300&amp;date=20240315&amp;page=1&amp;scale=78</t>
  </si>
  <si>
    <t>http://www.pressreader.com/south-africa/isolezwe</t>
  </si>
  <si>
    <t>Isolezwe</t>
  </si>
  <si>
    <t>https://t.prcdn.co/img?cid=6323&amp;date=20240315&amp;page=1&amp;scale=77</t>
  </si>
  <si>
    <t>http://www.pressreader.com/south-africa/diamond-fields-advertiser</t>
  </si>
  <si>
    <t>Diamond Fields Advertiser</t>
  </si>
  <si>
    <t>https://t.prcdn.co/img?cid=6671&amp;date=20240314&amp;page=1&amp;scale=81</t>
  </si>
  <si>
    <t>http://www.pressreader.com/south-africa/daily-news-south-africa</t>
  </si>
  <si>
    <t>https://t.prcdn.co/img?cid=6402&amp;date=20240315&amp;page=1&amp;scale=80</t>
  </si>
  <si>
    <t>http://www.pressreader.com/south-africa/cape-times</t>
  </si>
  <si>
    <t>https://t.prcdn.co/img?cid=9054&amp;date=20240314&amp;page=1&amp;scale=91</t>
  </si>
  <si>
    <t>http://www.pressreader.com/south-africa/cape-argus-pm-edition</t>
  </si>
  <si>
    <t>Cape Argus (PM Edition)</t>
  </si>
  <si>
    <t>https://t.prcdn.co/img?cid=6256&amp;date=20240315&amp;page=1&amp;scale=92</t>
  </si>
  <si>
    <t>http://www.pressreader.com/south-africa/cape-argus</t>
  </si>
  <si>
    <t>https://t.prcdn.co/img?cid=s669&amp;date=20160205&amp;page=1&amp;scale=90</t>
  </si>
  <si>
    <t>http://www.pressreader.com/south-africa/financial-mail-special-report-mining</t>
  </si>
  <si>
    <t>One-off</t>
  </si>
  <si>
    <t>Special Report: Mining</t>
  </si>
  <si>
    <t>S669</t>
  </si>
  <si>
    <t>https://t.prcdn.co/img?cid=9vxj&amp;date=20220301&amp;page=1&amp;scale=100</t>
  </si>
  <si>
    <t>http://www.pressreader.com/south-africa/mmileng</t>
  </si>
  <si>
    <t>Mmileng</t>
  </si>
  <si>
    <t>9VXJ</t>
  </si>
  <si>
    <t>si</t>
  </si>
  <si>
    <t>https://t.prcdn.co/img?cid=9h15&amp;date=20201201&amp;page=1&amp;scale=100</t>
  </si>
  <si>
    <t>http://www.pressreader.com/slovenia/potovanja-in-stil-9h15</t>
  </si>
  <si>
    <t>Slovenian</t>
  </si>
  <si>
    <t>Potovanja in stil</t>
  </si>
  <si>
    <t>Slovenia</t>
  </si>
  <si>
    <t>9H15</t>
  </si>
  <si>
    <t>https://t.prcdn.co/img?cid=0943&amp;date=20240313&amp;page=1&amp;scale=84</t>
  </si>
  <si>
    <t>http://www.pressreader.com/slovenia/nedeljski-dnevnik</t>
  </si>
  <si>
    <t>Nedeljski Dnevnik</t>
  </si>
  <si>
    <t>Dnevnik</t>
  </si>
  <si>
    <t>https://t.prcdn.co/img?cid=0942&amp;date=20240315&amp;page=1&amp;scale=79</t>
  </si>
  <si>
    <t>http://www.pressreader.com/slovenia/dnevnik-slovenija</t>
  </si>
  <si>
    <t>Dnevnik (Slovenija)</t>
  </si>
  <si>
    <t>https://t.prcdn.co/img?cid=09aj&amp;date=20240315&amp;page=1&amp;scale=103</t>
  </si>
  <si>
    <t>http://www.pressreader.com/slovenia/vikend</t>
  </si>
  <si>
    <t>09AJ</t>
  </si>
  <si>
    <t>https://t.prcdn.co/img?cid=09ak&amp;date=20240315&amp;page=1&amp;scale=104</t>
  </si>
  <si>
    <t>http://www.pressreader.com/slovenia/suzy</t>
  </si>
  <si>
    <t>Suzy</t>
  </si>
  <si>
    <t>09AK</t>
  </si>
  <si>
    <t>https://t.prcdn.co/img?cid=09al&amp;date=20240314&amp;page=1&amp;scale=103</t>
  </si>
  <si>
    <t>http://www.pressreader.com/slovenia/odprta-kuhinja-for-Nedeljske-Novicee-</t>
  </si>
  <si>
    <t>Odprta Kuhinja for Slovenske Novice</t>
  </si>
  <si>
    <t>Nedeljske Novice</t>
  </si>
  <si>
    <t>09AL</t>
  </si>
  <si>
    <t>https://t.prcdn.co/img?cid=09ah&amp;date=20240309&amp;page=1&amp;scale=104</t>
  </si>
  <si>
    <t>http://www.pressreader.com/slovenia/odprta-kuhinja-for-ne-delo</t>
  </si>
  <si>
    <t>Ne Delo</t>
  </si>
  <si>
    <t>09AH</t>
  </si>
  <si>
    <t>https://t.prcdn.co/img?cid=09ar&amp;date=20221223&amp;page=1&amp;scale=104</t>
  </si>
  <si>
    <t>http://www.pressreader.com/slovenia/super-50</t>
  </si>
  <si>
    <t>Super 50</t>
  </si>
  <si>
    <t>Delo (Slovenia)</t>
  </si>
  <si>
    <t>09AR</t>
  </si>
  <si>
    <t>https://t.prcdn.co/img?cid=09am&amp;date=20240309&amp;page=1&amp;scale=77</t>
  </si>
  <si>
    <t>http://www.pressreader.com/slovenia/sobotna-priloga</t>
  </si>
  <si>
    <t>Sobotna Priloga</t>
  </si>
  <si>
    <t>09AM</t>
  </si>
  <si>
    <t>https://t.prcdn.co/img?cid=09aq&amp;date=20221209&amp;page=1&amp;scale=104</t>
  </si>
  <si>
    <t>http://www.pressreader.com/slovenia/polet-o2</t>
  </si>
  <si>
    <t>Polet O2</t>
  </si>
  <si>
    <t>09AQ</t>
  </si>
  <si>
    <t>https://t.prcdn.co/img?cid=09ae&amp;date=20240312&amp;page=1&amp;scale=104</t>
  </si>
  <si>
    <t>http://www.pressreader.com/slovenia/ona</t>
  </si>
  <si>
    <t>Ona+</t>
  </si>
  <si>
    <t>09AE</t>
  </si>
  <si>
    <t>https://t.prcdn.co/img?cid=09af&amp;date=20240306&amp;page=1&amp;scale=103</t>
  </si>
  <si>
    <t>http://www.pressreader.com/slovenia/delo-in-dom</t>
  </si>
  <si>
    <t>Delo in Dom</t>
  </si>
  <si>
    <t>09AF</t>
  </si>
  <si>
    <t>https://t.prcdn.co/img?cid=09ad&amp;date=20240315&amp;page=1&amp;scale=77</t>
  </si>
  <si>
    <t>http://www.pressreader.com/slovenia/slovenske-novice</t>
  </si>
  <si>
    <t>09AD</t>
  </si>
  <si>
    <t>https://t.prcdn.co/img?cid=09ap&amp;date=20240314&amp;page=1&amp;scale=77</t>
  </si>
  <si>
    <t>http://www.pressreader.com/slovenia/nedeljske-novice</t>
  </si>
  <si>
    <t>09AP</t>
  </si>
  <si>
    <t>https://t.prcdn.co/img?cid=09an&amp;date=20240309&amp;page=1&amp;scale=75</t>
  </si>
  <si>
    <t>http://www.pressreader.com/slovenia/ne-delo</t>
  </si>
  <si>
    <t>09AN</t>
  </si>
  <si>
    <t>https://t.prcdn.co/img?cid=09ac&amp;date=20240315&amp;page=1&amp;scale=77</t>
  </si>
  <si>
    <t>http://www.pressreader.com/slovenia/delo-slovenia</t>
  </si>
  <si>
    <t>09AC</t>
  </si>
  <si>
    <t>sk</t>
  </si>
  <si>
    <t>https://t.prcdn.co/img?cid=0512&amp;date=20240315&amp;page=1&amp;scale=90</t>
  </si>
  <si>
    <t>http://www.pressreader.com/slovakia/pravda-of-slovakia</t>
  </si>
  <si>
    <t>Slovak</t>
  </si>
  <si>
    <t>Pravda</t>
  </si>
  <si>
    <t>Pravda of Slovakia</t>
  </si>
  <si>
    <t>Slovakia</t>
  </si>
  <si>
    <t>https://t.prcdn.co/img?cid=9y2r&amp;date=20240314&amp;page=1&amp;scale=80</t>
  </si>
  <si>
    <t>http://www.pressreader.com/slovakia/dennik-n</t>
  </si>
  <si>
    <t>Denník N</t>
  </si>
  <si>
    <t>N Press</t>
  </si>
  <si>
    <t>9Y2R</t>
  </si>
  <si>
    <t>https://t.prcdn.co/img?cid=9zzy&amp;date=20240315&amp;page=1&amp;scale=100</t>
  </si>
  <si>
    <t>http://www.pressreader.com/slovakia/tema-9ZZY</t>
  </si>
  <si>
    <t>Business  &amp; Current Affairs; Travel &amp; Culture; News; Health &amp; Fitness</t>
  </si>
  <si>
    <t>Téma</t>
  </si>
  <si>
    <t>MAFRA Slovakia, a.s. (Slovakia)</t>
  </si>
  <si>
    <t>9ZZY</t>
  </si>
  <si>
    <t>https://t.prcdn.co/img?cid=9zzt&amp;date=20240315&amp;page=1&amp;scale=67</t>
  </si>
  <si>
    <t>http://www.pressreader.com/slovakia/hospodarske-noviny-9ZZT</t>
  </si>
  <si>
    <t>Hospodárske noviny</t>
  </si>
  <si>
    <t>9ZZT</t>
  </si>
  <si>
    <t>https://t.prcdn.co/img?cid=9efz&amp;date=20240113&amp;page=1&amp;scale=103</t>
  </si>
  <si>
    <t>http://www.pressreader.com/slovakia/carovne-slovensko-9EFZ</t>
  </si>
  <si>
    <t>Čarovné Slovensko</t>
  </si>
  <si>
    <t>9EFZ</t>
  </si>
  <si>
    <t>sg</t>
  </si>
  <si>
    <t>https://t.prcdn.co/img?cid=9wud&amp;date=20240311&amp;page=1&amp;scale=78</t>
  </si>
  <si>
    <t>http://www.pressreader.com/singapore/the-edge-singapore</t>
  </si>
  <si>
    <t>The Edge Publishing Pte Ltd</t>
  </si>
  <si>
    <t>Singapore</t>
  </si>
  <si>
    <t>9WUD</t>
  </si>
  <si>
    <t>https://t.prcdn.co/img?cid=9geu&amp;date=20240301&amp;page=1&amp;scale=92</t>
  </si>
  <si>
    <t>http://www.pressreader.com/singapore/tatler-singapore</t>
  </si>
  <si>
    <t>Tatler Singapore</t>
  </si>
  <si>
    <t>9GEU</t>
  </si>
  <si>
    <t>https://t.prcdn.co/img?cid=9gf5&amp;date=20240201&amp;page=1&amp;scale=92</t>
  </si>
  <si>
    <t>http://www.pressreader.com/singapore/tatler-homes-singapore</t>
  </si>
  <si>
    <t>Tatler Homes Singapore</t>
  </si>
  <si>
    <t>9GF5</t>
  </si>
  <si>
    <t>https://t.prcdn.co/img?cid=9bkj&amp;date=20230804&amp;page=1&amp;scale=92</t>
  </si>
  <si>
    <t>http://www.pressreader.com/singapore/tatler-gmt-singapore</t>
  </si>
  <si>
    <t>Tatler GMT (Singapore)</t>
  </si>
  <si>
    <t>9BKJ</t>
  </si>
  <si>
    <t>https://t.prcdn.co/img?cid=9knw&amp;date=20240221&amp;page=1&amp;scale=93</t>
  </si>
  <si>
    <t>http://www.pressreader.com/singapore/tatler-dining-singapore</t>
  </si>
  <si>
    <t>Tatler Dining Singapore</t>
  </si>
  <si>
    <t>9KNW</t>
  </si>
  <si>
    <t>https://t.prcdn.co/img?cid=9gss&amp;date=20221001&amp;page=1&amp;scale=92</t>
  </si>
  <si>
    <t>http://www.pressreader.com/singapore/singapore-tatler-jewels-time</t>
  </si>
  <si>
    <t>Singapore Tatler Jewels &amp; Time</t>
  </si>
  <si>
    <t>9GSS</t>
  </si>
  <si>
    <t>https://t.prcdn.co/img?cid=9gh9&amp;date=20200101&amp;page=1&amp;scale=100</t>
  </si>
  <si>
    <t>http://www.pressreader.com/singapore/singapore-tatler-best-of-singapore</t>
  </si>
  <si>
    <t>Singapore Tatler Best of Singapore</t>
  </si>
  <si>
    <t>9GH9</t>
  </si>
  <si>
    <t>https://t.prcdn.co/img?cid=5647&amp;date=20240306&amp;page=1&amp;scale=98</t>
  </si>
  <si>
    <t>http://www.pressreader.com/singapore/uw-uweekly</t>
  </si>
  <si>
    <t>UW (UWeekly)</t>
  </si>
  <si>
    <t>https://t.prcdn.co/img?cid=9434&amp;date=20240301&amp;page=1&amp;scale=96</t>
  </si>
  <si>
    <t>http://www.pressreader.com/singapore/the-peak-singapore</t>
  </si>
  <si>
    <t>The Peak (Singapore)</t>
  </si>
  <si>
    <t>https://t.prcdn.co/img?cid=5237&amp;date=20240301&amp;page=1&amp;scale=103</t>
  </si>
  <si>
    <t>http://www.pressreader.com/singapore/nuyou-singapore</t>
  </si>
  <si>
    <t>https://t.prcdn.co/img?cid=5235&amp;date=20240301&amp;page=1&amp;scale=98</t>
  </si>
  <si>
    <t>http://www.pressreader.com/singapore/icon-singapore</t>
  </si>
  <si>
    <t>https://t.prcdn.co/img?cid=9433&amp;date=20240301&amp;page=1&amp;scale=103</t>
  </si>
  <si>
    <t>http://www.pressreader.com/singapore/hwm-singapore</t>
  </si>
  <si>
    <t>HWM (Singapore)</t>
  </si>
  <si>
    <t>https://t.prcdn.co/img?cid=9396&amp;date=20231201&amp;page=1&amp;scale=96</t>
  </si>
  <si>
    <t>http://www.pressreader.com/singapore/home-decor-singapore</t>
  </si>
  <si>
    <t>Home &amp; Decor (Singapore)</t>
  </si>
  <si>
    <t>https://t.prcdn.co/img?cid=9427&amp;date=20240301&amp;page=1&amp;scale=103</t>
  </si>
  <si>
    <t>http://www.pressreader.com/singapore/herworld-singapore</t>
  </si>
  <si>
    <t>Herworld (Singapore)</t>
  </si>
  <si>
    <t>https://t.prcdn.co/img?cid=9395&amp;date=20240301&amp;page=1&amp;scale=91</t>
  </si>
  <si>
    <t>http://www.pressreader.com/singapore/harpers-bazaar-singapore</t>
  </si>
  <si>
    <t>https://t.prcdn.co/img?cid=9393&amp;date=20240101&amp;page=1&amp;scale=103</t>
  </si>
  <si>
    <t>http://www.pressreader.com/singapore/female-singapore</t>
  </si>
  <si>
    <t>https://t.prcdn.co/img?cid=1105&amp;date=20240315&amp;page=1&amp;scale=81</t>
  </si>
  <si>
    <t>http://www.pressreader.com/singapore/the-straits-times</t>
  </si>
  <si>
    <t>https://t.prcdn.co/img?cid=7415&amp;date=20240315&amp;page=1&amp;scale=63</t>
  </si>
  <si>
    <t>http://www.pressreader.com/singapore/the-business-times</t>
  </si>
  <si>
    <t>https://t.prcdn.co/img?cid=9j73&amp;date=20240315&amp;page=1&amp;scale=80</t>
  </si>
  <si>
    <t>http://www.pressreader.com/singapore/tamil-murasu</t>
  </si>
  <si>
    <t>Tamil</t>
  </si>
  <si>
    <t>Tamil Murasu</t>
  </si>
  <si>
    <t>9J73</t>
  </si>
  <si>
    <t>https://t.prcdn.co/img?cid=9j72&amp;date=20240314&amp;page=1&amp;scale=62</t>
  </si>
  <si>
    <t>http://www.pressreader.com/singapore/shin-min-daily-news</t>
  </si>
  <si>
    <t>9J72</t>
  </si>
  <si>
    <t>https://t.prcdn.co/img?cid=5203&amp;date=20240315&amp;page=1&amp;scale=84</t>
  </si>
  <si>
    <t>http://www.pressreader.com/singapore/lianhe-zaobao</t>
  </si>
  <si>
    <t>Lianhe Zaobao</t>
  </si>
  <si>
    <t>https://t.prcdn.co/img?cid=9j70&amp;date=20240315&amp;page=1&amp;scale=80</t>
  </si>
  <si>
    <t>http://www.pressreader.com/singapore/berita-harian-singapore</t>
  </si>
  <si>
    <t>Malay</t>
  </si>
  <si>
    <t>Berita Harian</t>
  </si>
  <si>
    <t>9J70</t>
  </si>
  <si>
    <t>https://t.prcdn.co/img?cid=9vrl&amp;date=20231201&amp;page=1&amp;scale=120</t>
  </si>
  <si>
    <t>http://www.pressreader.com/singapore/pets-singapore</t>
  </si>
  <si>
    <t>Pets (Singapore)</t>
  </si>
  <si>
    <t>Pets Media and Marketing</t>
  </si>
  <si>
    <t>9VRL</t>
  </si>
  <si>
    <t>https://t.prcdn.co/img?cid=9y3h&amp;date=20231001&amp;page=1&amp;scale=98</t>
  </si>
  <si>
    <t>http://www.pressreader.com/singapore/biblioasia-9y3h</t>
  </si>
  <si>
    <t>National Library Board Singapore</t>
  </si>
  <si>
    <t>9Y3H</t>
  </si>
  <si>
    <t>https://t.prcdn.co/img?cid=9aaf&amp;date=20230501&amp;page=1&amp;scale=98</t>
  </si>
  <si>
    <t>http://www.pressreader.com/singapore/milestone-mag</t>
  </si>
  <si>
    <t>Milestone</t>
  </si>
  <si>
    <t>Milestone Magazine</t>
  </si>
  <si>
    <t>9AAF</t>
  </si>
  <si>
    <t>https://t.prcdn.co/img?cid=9gvg&amp;date=20240201&amp;page=1&amp;scale=96</t>
  </si>
  <si>
    <t>http://www.pressreader.com/hong-kong/solitaire-singapore</t>
  </si>
  <si>
    <t>Media Group Pte Ltd</t>
  </si>
  <si>
    <t>9GVG</t>
  </si>
  <si>
    <t>https://t.prcdn.co/img?cid=9gve&amp;date=20240301&amp;page=1&amp;scale=92</t>
  </si>
  <si>
    <t>http://www.pressreader.com/singapore/portfolio</t>
  </si>
  <si>
    <t>Portfolio</t>
  </si>
  <si>
    <t>9GVE</t>
  </si>
  <si>
    <t>https://t.prcdn.co/img?cid=9gvf&amp;date=20240301&amp;page=1&amp;scale=96</t>
  </si>
  <si>
    <t>http://www.pressreader.com/hong-kong/jetgala</t>
  </si>
  <si>
    <t>9GVF</t>
  </si>
  <si>
    <t>https://t.prcdn.co/img?cid=9gqw&amp;date=20240301&amp;page=1&amp;scale=103</t>
  </si>
  <si>
    <t>http://www.pressreader.com/hong-kong/golf-asia</t>
  </si>
  <si>
    <t>9GQW</t>
  </si>
  <si>
    <t>https://t.prcdn.co/img?cid=9vri&amp;date=20230901&amp;page=1&amp;scale=92</t>
  </si>
  <si>
    <t>http://www.pressreader.com/singapore/epicure</t>
  </si>
  <si>
    <t>Epicure</t>
  </si>
  <si>
    <t>9VRI</t>
  </si>
  <si>
    <t>https://t.prcdn.co/img?cid=salg&amp;date=20181101&amp;page=1&amp;scale=140</t>
  </si>
  <si>
    <t>http://www.pressreader.com/singapore/johor-bahru-dining-guide</t>
  </si>
  <si>
    <t>Johor Bahru Dining Guide</t>
  </si>
  <si>
    <t>Magazines Integrated Pte Ltd</t>
  </si>
  <si>
    <t>SALG</t>
  </si>
  <si>
    <t>https://t.prcdn.co/img?cid=9bjh&amp;date=20230501&amp;page=1&amp;scale=96</t>
  </si>
  <si>
    <t>http://www.pressreader.com/singapore/vogue-singapore-man-9bjh</t>
  </si>
  <si>
    <t>Vogue Singapore Man</t>
  </si>
  <si>
    <t>9BJH</t>
  </si>
  <si>
    <t>https://t.prcdn.co/img?cid=9akw&amp;date=20240301&amp;page=1&amp;scale=96</t>
  </si>
  <si>
    <t>http://www.pressreader.com/singapore/vogue-singapore</t>
  </si>
  <si>
    <t>9AKW</t>
  </si>
  <si>
    <t>https://t.prcdn.co/img?cid=5796&amp;date=20240301&amp;page=1&amp;scale=100</t>
  </si>
  <si>
    <t>http://www.pressreader.com/singapore/robb-report-singapore</t>
  </si>
  <si>
    <t>https://t.prcdn.co/img?cid=effh&amp;date=20230925&amp;page=1&amp;scale=98</t>
  </si>
  <si>
    <t>http://www.pressreader.com/france/crown</t>
  </si>
  <si>
    <t>CROWN</t>
  </si>
  <si>
    <t>EFFH</t>
  </si>
  <si>
    <t>https://t.prcdn.co/img?cid=effg&amp;date=20231225&amp;page=1&amp;scale=98</t>
  </si>
  <si>
    <t>http://www.pressreader.com/france/billionaire</t>
  </si>
  <si>
    <t>BILLIONAIRE</t>
  </si>
  <si>
    <t>EFFG</t>
  </si>
  <si>
    <t>https://t.prcdn.co/img?cid=9ws1&amp;date=20210101&amp;page=1&amp;scale=101</t>
  </si>
  <si>
    <t>http://www.pressreader.com/cambodia/asian-journeys</t>
  </si>
  <si>
    <t>9WS1</t>
  </si>
  <si>
    <t>https://t.prcdn.co/img?cid=9yrm&amp;date=20240101&amp;page=1&amp;scale=124</t>
  </si>
  <si>
    <t>http://www.pressreader.com/singapore/kids-guide-9yrm</t>
  </si>
  <si>
    <t>Kids' Guide</t>
  </si>
  <si>
    <t>Expat Living Publications</t>
  </si>
  <si>
    <t>9YRM</t>
  </si>
  <si>
    <t>https://t.prcdn.co/img?cid=9fj0&amp;date=20230701&amp;page=1&amp;scale=124</t>
  </si>
  <si>
    <t>http://www.pressreader.com/singapore/expat-living-city-guide-singapore</t>
  </si>
  <si>
    <t>Expat Living City Guide (Singapore)</t>
  </si>
  <si>
    <t>9FJ0</t>
  </si>
  <si>
    <t>https://t.prcdn.co/img?cid=9hsw&amp;date=20240301&amp;page=1&amp;scale=103</t>
  </si>
  <si>
    <t>http://www.pressreader.com/singapore/expat-living-singapore</t>
  </si>
  <si>
    <t>Expat Living (Singapore)</t>
  </si>
  <si>
    <t>9HSW</t>
  </si>
  <si>
    <t>https://t.prcdn.co/img?cid=9lft&amp;date=20220401&amp;page=1&amp;scale=96</t>
  </si>
  <si>
    <t>http://www.pressreader.com/singapore/expat-living-home-property-guide</t>
  </si>
  <si>
    <t>Expat Living - Home &amp; Property Guide</t>
  </si>
  <si>
    <t>9LFT</t>
  </si>
  <si>
    <t>https://t.prcdn.co/img?cid=9a43&amp;date=20240307&amp;page=1&amp;scale=100</t>
  </si>
  <si>
    <t>http://www.pressreader.com/china/destinasian</t>
  </si>
  <si>
    <t>9A43</t>
  </si>
  <si>
    <t>https://t.prcdn.co/img?cid=9xa2&amp;date=20180101&amp;page=1&amp;scale=95</t>
  </si>
  <si>
    <t>http://www.pressreader.com/singapore/como-stories</t>
  </si>
  <si>
    <t>COMO Stories</t>
  </si>
  <si>
    <t>COMO Hotels</t>
  </si>
  <si>
    <t>9XA2</t>
  </si>
  <si>
    <t>https://t.prcdn.co/img?cid=9hrv&amp;date=20240301&amp;page=1&amp;scale=92</t>
  </si>
  <si>
    <t>http://www.pressreader.com/singapore/prestige-singapore</t>
  </si>
  <si>
    <t>9HRV</t>
  </si>
  <si>
    <t>https://t.prcdn.co/img?cid=9vs6&amp;date=20240301&amp;page=1&amp;scale=98</t>
  </si>
  <si>
    <t>http://www.pressreader.com/singapore/pin-prestige</t>
  </si>
  <si>
    <t>9VS6</t>
  </si>
  <si>
    <t>https://t.prcdn.co/img?cid=9hpz&amp;date=20240301&amp;page=1&amp;scale=100</t>
  </si>
  <si>
    <t>http://www.pressreader.com/singapore/augustman</t>
  </si>
  <si>
    <t>Augustman</t>
  </si>
  <si>
    <t>9HPZ</t>
  </si>
  <si>
    <t>https://t.prcdn.co/img?cid=9gr1&amp;date=20210501&amp;page=1&amp;scale=107</t>
  </si>
  <si>
    <t>http://www.pressreader.com/australia/scuba-diver-australasia-ocean-planet</t>
  </si>
  <si>
    <t>Scuba Diver Australasia + Ocean Planet</t>
  </si>
  <si>
    <t>9GR1</t>
  </si>
  <si>
    <t>https://t.prcdn.co/img?cid=9aaa&amp;date=20230401&amp;page=1&amp;scale=106</t>
  </si>
  <si>
    <t>http://www.pressreader.com/australia/asian-geographic</t>
  </si>
  <si>
    <t>9AAA</t>
  </si>
  <si>
    <t>https://t.prcdn.co/img?cid=9gr2&amp;date=20230109&amp;page=1&amp;scale=106</t>
  </si>
  <si>
    <t>http://www.pressreader.com/cambodia/asian-diver-english</t>
  </si>
  <si>
    <t>9GR2</t>
  </si>
  <si>
    <t>https://t.prcdn.co/img?cid=9yhd&amp;date=20210101&amp;page=1&amp;scale=106</t>
  </si>
  <si>
    <t>http://www.pressreader.com/singapore/whiz</t>
  </si>
  <si>
    <t>Children &amp; Tweens; History &amp; Science</t>
  </si>
  <si>
    <t>Whiz</t>
  </si>
  <si>
    <t>9YHD</t>
  </si>
  <si>
    <t>https://t.prcdn.co/img?cid=9yhh&amp;date=20210101&amp;page=1&amp;scale=102</t>
  </si>
  <si>
    <t>http://www.pressreader.com/singapore/heads-up</t>
  </si>
  <si>
    <t>Heads Up</t>
  </si>
  <si>
    <t>9YHH</t>
  </si>
  <si>
    <t>https://t.prcdn.co/img?cid=9yhf&amp;date=20210101&amp;page=1&amp;scale=101</t>
  </si>
  <si>
    <t>http://www.pressreader.com/singapore/beyond-horizons</t>
  </si>
  <si>
    <t>Children &amp; Tweens; Travel &amp; Culture; History &amp; Science</t>
  </si>
  <si>
    <t>Beyond Horizons</t>
  </si>
  <si>
    <t>9YHF</t>
  </si>
  <si>
    <t>https://t.prcdn.co/img?cid=9yhg&amp;date=20210101&amp;page=1&amp;scale=100</t>
  </si>
  <si>
    <t>http://www.pressreader.com/singapore/beyond</t>
  </si>
  <si>
    <t>Children &amp; Tweens; Travel &amp; Culture</t>
  </si>
  <si>
    <t>Beyond</t>
  </si>
  <si>
    <t>9YHG</t>
  </si>
  <si>
    <t>https://t.prcdn.co/img?cid=9yhe&amp;date=20210101&amp;page=1&amp;scale=105</t>
  </si>
  <si>
    <t>http://www.pressreader.com/singapore/ace</t>
  </si>
  <si>
    <t>9YHE</t>
  </si>
  <si>
    <t>rs</t>
  </si>
  <si>
    <t>https://t.prcdn.co/img?cid=0937&amp;date=20230525&amp;page=1&amp;scale=105</t>
  </si>
  <si>
    <t>http://www.pressreader.com/serbia/nin</t>
  </si>
  <si>
    <t>Serbian</t>
  </si>
  <si>
    <t>Serbia</t>
  </si>
  <si>
    <t>https://t.prcdn.co/img?cid=0999&amp;date=20230819&amp;page=1&amp;scale=105</t>
  </si>
  <si>
    <t>http://www.pressreader.com/serbia/blic-zena</t>
  </si>
  <si>
    <t>Blic Zena</t>
  </si>
  <si>
    <t>https://t.prcdn.co/img?cid=0535&amp;date=20230813&amp;page=1&amp;scale=87</t>
  </si>
  <si>
    <t>http://www.pressreader.com/serbia/blic</t>
  </si>
  <si>
    <t>Blic</t>
  </si>
  <si>
    <t>https://t.prcdn.co/img?cid=0936&amp;date=20240315&amp;page=1&amp;scale=82</t>
  </si>
  <si>
    <t>http://www.pressreader.com/serbia/alo</t>
  </si>
  <si>
    <t>sa</t>
  </si>
  <si>
    <t>https://t.prcdn.co/img?cid=420c&amp;date=20240211&amp;page=1&amp;scale=98</t>
  </si>
  <si>
    <t>http://www.pressreader.com/saudi-arabia/sayidaty</t>
  </si>
  <si>
    <t>Sayidaty</t>
  </si>
  <si>
    <t>Saudi Arabia</t>
  </si>
  <si>
    <t>420C</t>
  </si>
  <si>
    <t>https://t.prcdn.co/img?cid=420b&amp;date=20231019&amp;page=1&amp;scale=98</t>
  </si>
  <si>
    <t>http://www.pressreader.com/saudi-arabia/hia</t>
  </si>
  <si>
    <t>Hia</t>
  </si>
  <si>
    <t>420B</t>
  </si>
  <si>
    <t>https://t.prcdn.co/img?cid=4205&amp;date=20240315&amp;page=1&amp;scale=79</t>
  </si>
  <si>
    <t>http://www.pressreader.com/saudi-arabia/asharq-al-awsat-saudi-edition</t>
  </si>
  <si>
    <t>Asharq Al-Awsat Saudi Edition</t>
  </si>
  <si>
    <t>https://t.prcdn.co/img?cid=420a&amp;date=20240310&amp;page=1&amp;scale=98</t>
  </si>
  <si>
    <t>http://www.pressreader.com/saudi-arabia/arrajol</t>
  </si>
  <si>
    <t>Arrajol</t>
  </si>
  <si>
    <t>420A</t>
  </si>
  <si>
    <t>https://t.prcdn.co/img?cid=1104&amp;date=20240315&amp;page=1&amp;scale=75</t>
  </si>
  <si>
    <t>http://www.pressreader.com/saudi-arabia/arab-news</t>
  </si>
  <si>
    <t>https://t.prcdn.co/img?cid=4218&amp;date=20240314&amp;page=1&amp;scale=78</t>
  </si>
  <si>
    <t>http://www.pressreader.com/saudi-arabia/okaz</t>
  </si>
  <si>
    <t>Okaz</t>
  </si>
  <si>
    <t>Okaz Organization for Press &amp; Publications</t>
  </si>
  <si>
    <t>https://t.prcdn.co/img?cid=4470&amp;date=20240314&amp;page=1&amp;scale=79</t>
  </si>
  <si>
    <t>http://www.pressreader.com/saudi-arabia/makkah</t>
  </si>
  <si>
    <t>Makkah</t>
  </si>
  <si>
    <t>Makkah Newspapers</t>
  </si>
  <si>
    <t>https://t.prcdn.co/img?cid=f59m&amp;date=20240310&amp;page=1&amp;scale=72</t>
  </si>
  <si>
    <t>http://www.pressreader.com/saudi-arabia/amlak-real-estate-newspaper</t>
  </si>
  <si>
    <t>S------Biweekly</t>
  </si>
  <si>
    <t>Amlak Real Estate Newspaper</t>
  </si>
  <si>
    <t>F59M</t>
  </si>
  <si>
    <t>https://t.prcdn.co/img?cid=4241&amp;date=20240315&amp;page=1&amp;scale=84</t>
  </si>
  <si>
    <t>http://www.pressreader.com/saudi-arabia/alyaum</t>
  </si>
  <si>
    <t>Alyaum</t>
  </si>
  <si>
    <t>https://t.prcdn.co/img?cid=4234&amp;date=20240314&amp;page=1&amp;scale=81</t>
  </si>
  <si>
    <t>http://www.pressreader.com/saudi-arabia/al-watan-saudi</t>
  </si>
  <si>
    <t>Al-Watan (Saudi)</t>
  </si>
  <si>
    <t>https://t.prcdn.co/img?cid=4232&amp;date=20240314&amp;page=1&amp;scale=79</t>
  </si>
  <si>
    <t>http://www.pressreader.com/saudi-arabia/al-madina</t>
  </si>
  <si>
    <t>Al Madina</t>
  </si>
  <si>
    <t>https://t.prcdn.co/img?cid=4926&amp;date=20230101&amp;page=1&amp;scale=80</t>
  </si>
  <si>
    <t>http://www.pressreader.com/saudi-arabia/al-bilad</t>
  </si>
  <si>
    <t>Al-Bilad</t>
  </si>
  <si>
    <t>Al Bilad</t>
  </si>
  <si>
    <t>ro</t>
  </si>
  <si>
    <t>https://t.prcdn.co/img?cid=9y7e&amp;date=20240301&amp;page=1&amp;scale=103</t>
  </si>
  <si>
    <t>http://www.pressreader.com/romania/confort-magazin-romanian-9y7e</t>
  </si>
  <si>
    <t>Romanian</t>
  </si>
  <si>
    <t>CONFORT magazin (Romanian)</t>
  </si>
  <si>
    <t>Ruve Press</t>
  </si>
  <si>
    <t>Romania</t>
  </si>
  <si>
    <t>9Y7E</t>
  </si>
  <si>
    <t>https://t.prcdn.co/img?cid=9y7f&amp;date=20240301&amp;page=1&amp;scale=103</t>
  </si>
  <si>
    <t>http://www.pressreader.com/romania/confort-magazin-english-9y7f</t>
  </si>
  <si>
    <t>9Y7F</t>
  </si>
  <si>
    <t>https://t.prcdn.co/img?cid=9vsd&amp;date=20240308&amp;page=1&amp;scale=74</t>
  </si>
  <si>
    <t>http://www.pressreader.com/romania/romania-libera-friday-edition</t>
  </si>
  <si>
    <t>9VSD</t>
  </si>
  <si>
    <t>https://t.prcdn.co/img?cid=9vsc&amp;date=20240314&amp;page=1&amp;scale=82</t>
  </si>
  <si>
    <t>http://www.pressreader.com/romania/romania-libera</t>
  </si>
  <si>
    <t>9VSC</t>
  </si>
  <si>
    <t>https://t.prcdn.co/img?cid=9xuq&amp;date=20190901&amp;page=1&amp;scale=101</t>
  </si>
  <si>
    <t>http://www.pressreader.com/romania/viva-romania</t>
  </si>
  <si>
    <t>Viva</t>
  </si>
  <si>
    <t>Ringier Romania</t>
  </si>
  <si>
    <t>9XUQ</t>
  </si>
  <si>
    <t>https://t.prcdn.co/img?cid=9xul&amp;date=20200319&amp;page=1&amp;scale=100</t>
  </si>
  <si>
    <t>http://www.pressreader.com/romania/auto-bild-romania</t>
  </si>
  <si>
    <t>9XUL</t>
  </si>
  <si>
    <t>https://t.prcdn.co/img?cid=0537&amp;date=20240315&amp;page=1&amp;scale=56</t>
  </si>
  <si>
    <t>http://www.pressreader.com/romania/ziarul-financiar</t>
  </si>
  <si>
    <t>Ziarul Financiar</t>
  </si>
  <si>
    <t>Mediafax Group SA</t>
  </si>
  <si>
    <t>https://t.prcdn.co/img?cid=9ysl&amp;date=20210715&amp;page=1&amp;scale=103</t>
  </si>
  <si>
    <t>http://www.pressreader.com/romania/motorxpert-9ysl</t>
  </si>
  <si>
    <t>MotorXpert</t>
  </si>
  <si>
    <t>Media Task Consult</t>
  </si>
  <si>
    <t>9YSL</t>
  </si>
  <si>
    <t>https://t.prcdn.co/img?cid=9ysk&amp;date=20210930&amp;page=1&amp;scale=106</t>
  </si>
  <si>
    <t>http://www.pressreader.com/romania/floteauto-9ysk</t>
  </si>
  <si>
    <t>FloteAuto</t>
  </si>
  <si>
    <t>9YSK</t>
  </si>
  <si>
    <t>https://t.prcdn.co/img?cid=9yua&amp;date=20201025&amp;page=1&amp;scale=103</t>
  </si>
  <si>
    <t>http://www.pressreader.com/romania/e-mobilitate-9yua</t>
  </si>
  <si>
    <t>E-mobilitate</t>
  </si>
  <si>
    <t>9YUA</t>
  </si>
  <si>
    <t>https://t.prcdn.co/img?cid=9ysn&amp;date=20210930&amp;page=1&amp;scale=103</t>
  </si>
  <si>
    <t>http://www.pressreader.com/romania/cargo-bus-9ysn</t>
  </si>
  <si>
    <t>Cargo&amp;Bus</t>
  </si>
  <si>
    <t>9YSN</t>
  </si>
  <si>
    <t>https://t.prcdn.co/img?cid=9yrj&amp;date=20210811&amp;page=1&amp;scale=104</t>
  </si>
  <si>
    <t>http://www.pressreader.com/romania/autoexpert-9yrj</t>
  </si>
  <si>
    <t>AutoExpert</t>
  </si>
  <si>
    <t>9YRJ</t>
  </si>
  <si>
    <t>https://t.prcdn.co/img?cid=9yrv&amp;date=20210323&amp;page=1&amp;scale=104</t>
  </si>
  <si>
    <t>http://www.pressreader.com/romania/univers-psihologic-9yrv</t>
  </si>
  <si>
    <t>Univers Psihologic</t>
  </si>
  <si>
    <t>9YRV</t>
  </si>
  <si>
    <t>https://t.prcdn.co/img?cid=3955&amp;date=20210318&amp;page=1&amp;scale=143</t>
  </si>
  <si>
    <t>http://www.pressreader.com/romania/sanatatea-de-azi</t>
  </si>
  <si>
    <t>Sanatatea de Azi</t>
  </si>
  <si>
    <t>https://t.prcdn.co/img?cid=9yq2&amp;date=20201208&amp;page=1&amp;scale=144</t>
  </si>
  <si>
    <t>http://www.pressreader.com/romania/practic-in-bucatarie-special-9yq2</t>
  </si>
  <si>
    <t>Practic in Bucatarie special</t>
  </si>
  <si>
    <t>9YQ2</t>
  </si>
  <si>
    <t>https://t.prcdn.co/img?cid=9kju&amp;date=20210311&amp;page=1&amp;scale=148</t>
  </si>
  <si>
    <t>http://www.pressreader.com/romania/practic-in-bucatarie</t>
  </si>
  <si>
    <t>Practic in Bucatarie</t>
  </si>
  <si>
    <t>9KJU</t>
  </si>
  <si>
    <t>https://t.prcdn.co/img?cid=3956&amp;date=20210304&amp;page=1&amp;scale=128</t>
  </si>
  <si>
    <t>http://www.pressreader.com/romania/practic-idei</t>
  </si>
  <si>
    <t>Practic Idei</t>
  </si>
  <si>
    <t>https://t.prcdn.co/img?cid=9kjx&amp;date=20210309&amp;page=1&amp;scale=92</t>
  </si>
  <si>
    <t>http://www.pressreader.com/romania/national-geographic-traveller-romania</t>
  </si>
  <si>
    <t>9KJX</t>
  </si>
  <si>
    <t>https://t.prcdn.co/img?cid=9kjw&amp;date=20210302&amp;page=1&amp;scale=121</t>
  </si>
  <si>
    <t>http://www.pressreader.com/romania/national-geographic-romania</t>
  </si>
  <si>
    <t>National Geographic Romania</t>
  </si>
  <si>
    <t>9KJW</t>
  </si>
  <si>
    <t>https://t.prcdn.co/img?cid=9yp3&amp;date=20210223&amp;page=1&amp;scale=101</t>
  </si>
  <si>
    <t>http://www.pressreader.com/romania/mami-9yp3</t>
  </si>
  <si>
    <t>Mami</t>
  </si>
  <si>
    <t>9YP3</t>
  </si>
  <si>
    <t>https://t.prcdn.co/img?cid=3952&amp;date=20201124&amp;page=1&amp;scale=124</t>
  </si>
  <si>
    <t>http://www.pressreader.com/romania/ioana</t>
  </si>
  <si>
    <t>Ioana</t>
  </si>
  <si>
    <t>https://t.prcdn.co/img?cid=9kw0&amp;date=20210325&amp;page=1&amp;scale=92</t>
  </si>
  <si>
    <t>http://www.pressreader.com/romania/harpers-bazaar</t>
  </si>
  <si>
    <t>Harper's Bazaar (Romania)</t>
  </si>
  <si>
    <t>9KW0</t>
  </si>
  <si>
    <t>https://t.prcdn.co/img?cid=3954&amp;date=20210318&amp;page=1&amp;scale=97</t>
  </si>
  <si>
    <t>http://www.pressreader.com/romania/gradina-mea-de-vis</t>
  </si>
  <si>
    <t>Gradina Mea de Vis</t>
  </si>
  <si>
    <t>https://t.prcdn.co/img?cid=9yn1&amp;date=20210401&amp;page=1&amp;scale=100</t>
  </si>
  <si>
    <t>http://www.pressreader.com/romania/femeia-de-azi-9yn1</t>
  </si>
  <si>
    <t>Femeia de azi</t>
  </si>
  <si>
    <t>9YN1</t>
  </si>
  <si>
    <t>https://t.prcdn.co/img?cid=9kjt&amp;date=20210330&amp;page=1&amp;scale=99</t>
  </si>
  <si>
    <t>http://www.pressreader.com/romania/femeia</t>
  </si>
  <si>
    <t>Femeia</t>
  </si>
  <si>
    <t>9KJT</t>
  </si>
  <si>
    <t>https://t.prcdn.co/img?cid=9yqd&amp;date=20201222&amp;page=1&amp;scale=101</t>
  </si>
  <si>
    <t>http://www.pressreader.com/romania/cosmopolitan-man-9yqd</t>
  </si>
  <si>
    <t>Cosmopolitan Man</t>
  </si>
  <si>
    <t>9YQD</t>
  </si>
  <si>
    <t>https://t.prcdn.co/img?cid=3948&amp;date=20210325&amp;page=1&amp;scale=102</t>
  </si>
  <si>
    <t>http://www.pressreader.com/romania/cosmopolitan-romania</t>
  </si>
  <si>
    <t>Cosmopolitan (Romania)</t>
  </si>
  <si>
    <t>https://t.prcdn.co/img?cid=3957&amp;date=20210223&amp;page=1&amp;scale=103</t>
  </si>
  <si>
    <t>http://www.pressreader.com/romania/casa-si-gradina</t>
  </si>
  <si>
    <t>Casa si Gradina</t>
  </si>
  <si>
    <t>https://t.prcdn.co/img?cid=9yp2&amp;date=20210318&amp;page=1&amp;scale=148</t>
  </si>
  <si>
    <t>http://www.pressreader.com/romania/carticica-practica-9yp2</t>
  </si>
  <si>
    <t>Cărticica practică</t>
  </si>
  <si>
    <t>9YP2</t>
  </si>
  <si>
    <t>https://t.prcdn.co/img?cid=9yr2&amp;date=20201215&amp;page=1&amp;scale=101</t>
  </si>
  <si>
    <t>http://www.pressreader.com/romania/beau-monde-style-9yr2</t>
  </si>
  <si>
    <t>Beau Monde Style</t>
  </si>
  <si>
    <t>9YR2</t>
  </si>
  <si>
    <t>https://t.prcdn.co/img?cid=9gwp&amp;date=20240315&amp;page=1&amp;scale=70</t>
  </si>
  <si>
    <t>http://www.pressreader.com/romania/bursa</t>
  </si>
  <si>
    <t>Bursa</t>
  </si>
  <si>
    <t>Bursa Romania</t>
  </si>
  <si>
    <t>9GWP</t>
  </si>
  <si>
    <t>qa</t>
  </si>
  <si>
    <t>https://t.prcdn.co/img?cid=9ayj&amp;date=20230101&amp;page=1&amp;scale=124</t>
  </si>
  <si>
    <t>http://www.pressreader.com/qatar/qatar-now</t>
  </si>
  <si>
    <t>Qatar Now</t>
  </si>
  <si>
    <t>Qatar Tourism</t>
  </si>
  <si>
    <t>Qatar</t>
  </si>
  <si>
    <t>9AYJ</t>
  </si>
  <si>
    <t>https://t.prcdn.co/img?cid=9ih7&amp;date=20240315&amp;page=1&amp;scale=78</t>
  </si>
  <si>
    <t>http://www.pressreader.com/qatar/gulf-times-sport</t>
  </si>
  <si>
    <t>9IH7</t>
  </si>
  <si>
    <t>https://t.prcdn.co/img?cid=9ih4&amp;date=20240315&amp;page=1&amp;scale=78</t>
  </si>
  <si>
    <t>http://www.pressreader.com/qatar/gulf-times-business</t>
  </si>
  <si>
    <t>Gulf Times Business</t>
  </si>
  <si>
    <t>9IH4</t>
  </si>
  <si>
    <t>https://t.prcdn.co/img?cid=9ih1&amp;date=20240314&amp;page=1&amp;scale=85</t>
  </si>
  <si>
    <t>http://www.pressreader.com/qatar/al-raya-sport</t>
  </si>
  <si>
    <t>Al Raya Sport</t>
  </si>
  <si>
    <t>Al Raya</t>
  </si>
  <si>
    <t>9IH1</t>
  </si>
  <si>
    <t>https://t.prcdn.co/img?cid=9ih0&amp;date=20240314&amp;page=1&amp;scale=85</t>
  </si>
  <si>
    <t>http://www.pressreader.com/qatar/al-raya-economy</t>
  </si>
  <si>
    <t>SMTWT--Weekly</t>
  </si>
  <si>
    <t>Al Raya Economy</t>
  </si>
  <si>
    <t>9IH0</t>
  </si>
  <si>
    <t>https://t.prcdn.co/img?cid=9ih3&amp;date=20240315&amp;page=1&amp;scale=90</t>
  </si>
  <si>
    <t>http://www.pressreader.com/qatar/gulf-times</t>
  </si>
  <si>
    <t>9IH3</t>
  </si>
  <si>
    <t>https://t.prcdn.co/img?cid=9ig9&amp;date=20240315&amp;page=1&amp;scale=76</t>
  </si>
  <si>
    <t>http://www.pressreader.com/qatar/al-raya</t>
  </si>
  <si>
    <t>9IG9</t>
  </si>
  <si>
    <t>https://t.prcdn.co/img?cid=9y93&amp;date=20230901&amp;page=1&amp;scale=142</t>
  </si>
  <si>
    <t>http://www.pressreader.com/qatar/qatar-culture-guide-spring-summer-2023-arabic</t>
  </si>
  <si>
    <t>دليل قطر الثقافي ربيع/صيف ٢٠٢٣</t>
  </si>
  <si>
    <t>Culture Shock Media</t>
  </si>
  <si>
    <t>9Y93</t>
  </si>
  <si>
    <t>https://t.prcdn.co/img?cid=9y92&amp;date=20230901&amp;page=1&amp;scale=144</t>
  </si>
  <si>
    <t>http://www.pressreader.com/qatar/qatar-culture-guide-spring-summer-2023</t>
  </si>
  <si>
    <t>Qatar Culture Guide Spring/Summer 2023</t>
  </si>
  <si>
    <t>9Y92</t>
  </si>
  <si>
    <t>https://t.prcdn.co/img?cid=9xvp&amp;date=20200101&amp;page=1&amp;scale=88</t>
  </si>
  <si>
    <t>http://www.pressreader.com/qatar/jamila</t>
  </si>
  <si>
    <t>Entertainment &amp; TV; Fashion; Design</t>
  </si>
  <si>
    <t>Jamila</t>
  </si>
  <si>
    <t>Al-Watan (Qatar)</t>
  </si>
  <si>
    <t>9XVP</t>
  </si>
  <si>
    <t>https://t.prcdn.co/img?cid=9xvo&amp;date=20200101&amp;page=1&amp;scale=88</t>
  </si>
  <si>
    <t>http://www.pressreader.com/qatar/amlak</t>
  </si>
  <si>
    <t>Amlak</t>
  </si>
  <si>
    <t>9XVO</t>
  </si>
  <si>
    <t>https://t.prcdn.co/img?cid=9xvn&amp;date=20240315&amp;page=1&amp;scale=73</t>
  </si>
  <si>
    <t>http://www.pressreader.com/qatar/qatar-tribune</t>
  </si>
  <si>
    <t>9XVN</t>
  </si>
  <si>
    <t>https://t.prcdn.co/img?cid=9xvm&amp;date=20240315&amp;page=1&amp;scale=73</t>
  </si>
  <si>
    <t>http://www.pressreader.com/qatar/al-watan</t>
  </si>
  <si>
    <t>9XVM</t>
  </si>
  <si>
    <t>pr</t>
  </si>
  <si>
    <t>https://t.prcdn.co/img?cid=9181&amp;date=20240314&amp;page=1&amp;scale=78</t>
  </si>
  <si>
    <t>http://www.pressreader.com/puerto-rico/metro-puerto-rico</t>
  </si>
  <si>
    <t>Metro Puerto Rico</t>
  </si>
  <si>
    <t>Metro International</t>
  </si>
  <si>
    <t>Puerto Rico</t>
  </si>
  <si>
    <t>https://t.prcdn.co/img?cid=34pj&amp;date=20171130&amp;page=1&amp;scale=78</t>
  </si>
  <si>
    <t>http://www.pressreader.com/puerto-rico/20-anos-de-primera-hora</t>
  </si>
  <si>
    <t>20 años de Primera Hora</t>
  </si>
  <si>
    <t>34PJ</t>
  </si>
  <si>
    <t>https://t.prcdn.co/img?cid=e212&amp;date=20240314&amp;page=1&amp;scale=78</t>
  </si>
  <si>
    <t>http://www.pressreader.com/puerto-rico/primera-hora</t>
  </si>
  <si>
    <t>E212</t>
  </si>
  <si>
    <t>https://t.prcdn.co/img?cid=3890&amp;date=20240310&amp;page=1&amp;scale=75</t>
  </si>
  <si>
    <t>http://www.pressreader.com/puerto-rico/por-dentro</t>
  </si>
  <si>
    <t>https://t.prcdn.co/img?cid=3863&amp;date=20240314&amp;page=1&amp;scale=78</t>
  </si>
  <si>
    <t>http://www.pressreader.com/puerto-rico/el-nuevo-dia1</t>
  </si>
  <si>
    <t>pt</t>
  </si>
  <si>
    <t>https://t.prcdn.co/img?cid=9zz2&amp;date=20220501&amp;page=1&amp;scale=80</t>
  </si>
  <si>
    <t>http://www.pressreader.com/portugal/wonder-go-travel-magazine</t>
  </si>
  <si>
    <t>English; Portuguese</t>
  </si>
  <si>
    <t>Wonder Go Travel Magazine</t>
  </si>
  <si>
    <t>Portugal</t>
  </si>
  <si>
    <t>9ZZ2</t>
  </si>
  <si>
    <t>https://t.prcdn.co/img?cid=34a4&amp;date=20200728&amp;page=1&amp;scale=106</t>
  </si>
  <si>
    <t>http://www.pressreader.com/portugal/wink-pestana-lifestyle-magazine</t>
  </si>
  <si>
    <t>WINK Pestana Lifestyle Magazine</t>
  </si>
  <si>
    <t>Wink Magazine</t>
  </si>
  <si>
    <t>34A4</t>
  </si>
  <si>
    <t>https://t.prcdn.co/img?cid=9lum&amp;date=20240308&amp;page=1&amp;scale=100</t>
  </si>
  <si>
    <t>http://www.pressreader.com/portugal/wherever-9lum</t>
  </si>
  <si>
    <t>WHEREVER</t>
  </si>
  <si>
    <t>Wherever Magzines *GreyMatterLda</t>
  </si>
  <si>
    <t>9LUM</t>
  </si>
  <si>
    <t>https://t.prcdn.co/img?cid=790e&amp;date=20231201&amp;page=1&amp;scale=94</t>
  </si>
  <si>
    <t>http://www.pressreader.com/portugal/visao-saude-790E</t>
  </si>
  <si>
    <t>Visão Saúde</t>
  </si>
  <si>
    <t>TRUST IN NEWS-Unipessoal, Lda</t>
  </si>
  <si>
    <t>790E</t>
  </si>
  <si>
    <t>https://t.prcdn.co/img?cid=9y9l&amp;date=20240311&amp;page=1&amp;scale=105</t>
  </si>
  <si>
    <t>http://www.pressreader.com/portugal/visao-junior-9y9l</t>
  </si>
  <si>
    <t>Visão Júnior</t>
  </si>
  <si>
    <t>9Y9L</t>
  </si>
  <si>
    <t>https://t.prcdn.co/img?cid=9y9g&amp;date=20231201&amp;page=1&amp;scale=94</t>
  </si>
  <si>
    <t>http://www.pressreader.com/portugal/visao-historia-9Y9G</t>
  </si>
  <si>
    <t>Visão História</t>
  </si>
  <si>
    <t>9Y9G</t>
  </si>
  <si>
    <t>https://t.prcdn.co/img?cid=790f&amp;date=20230814&amp;page=1&amp;scale=94</t>
  </si>
  <si>
    <t>http://www.pressreader.com/portugal/visao-biografia-790F</t>
  </si>
  <si>
    <t>Visão Biografia</t>
  </si>
  <si>
    <t>790F</t>
  </si>
  <si>
    <t>https://t.prcdn.co/img?cid=9y9f&amp;date=20240314&amp;page=1&amp;scale=105</t>
  </si>
  <si>
    <t>http://www.pressreader.com/portugal/visao-9Y9F</t>
  </si>
  <si>
    <t>Visão (Portugal)</t>
  </si>
  <si>
    <t>9Y9F</t>
  </si>
  <si>
    <t>https://t.prcdn.co/img?cid=9y9e&amp;date=20240313&amp;page=1&amp;scale=105</t>
  </si>
  <si>
    <t>http://www.pressreader.com/portugal/tv-mais-9Y9E</t>
  </si>
  <si>
    <t>TV Mais</t>
  </si>
  <si>
    <t>9Y9E</t>
  </si>
  <si>
    <t>https://t.prcdn.co/img?cid=9y9d&amp;date=20240308&amp;page=1&amp;scale=142</t>
  </si>
  <si>
    <t>http://www.pressreader.com/portugal/telenovelas-9Y9D</t>
  </si>
  <si>
    <t>Telenovelas</t>
  </si>
  <si>
    <t>9Y9D</t>
  </si>
  <si>
    <t>https://t.prcdn.co/img?cid=9y9b&amp;date=20240306&amp;page=1&amp;scale=76</t>
  </si>
  <si>
    <t>http://www.pressreader.com/portugal/jornal-de-letras-9Y9B</t>
  </si>
  <si>
    <t>Jornal de Letras</t>
  </si>
  <si>
    <t>9Y9B</t>
  </si>
  <si>
    <t>https://t.prcdn.co/img?cid=9y9k&amp;date=20240301&amp;page=1&amp;scale=94</t>
  </si>
  <si>
    <t>http://www.pressreader.com/portugal/exame-informatica-portugal-9Y9K</t>
  </si>
  <si>
    <t>Exame Informática (Portugal)</t>
  </si>
  <si>
    <t>9Y9K</t>
  </si>
  <si>
    <t>https://t.prcdn.co/img?cid=9y9c&amp;date=20240229&amp;page=1&amp;scale=93</t>
  </si>
  <si>
    <t>http://www.pressreader.com/portugal/exame-9Y9C</t>
  </si>
  <si>
    <t>Exame</t>
  </si>
  <si>
    <t>9Y9C</t>
  </si>
  <si>
    <t>https://t.prcdn.co/img?cid=9y9j&amp;date=20240101&amp;page=1&amp;scale=94</t>
  </si>
  <si>
    <t>http://www.pressreader.com/portugal/courrier-internacional-9Y9J</t>
  </si>
  <si>
    <t>Courrier Internacional</t>
  </si>
  <si>
    <t>9Y9J</t>
  </si>
  <si>
    <t>https://t.prcdn.co/img?cid=790d&amp;date=20240221&amp;page=1&amp;scale=98</t>
  </si>
  <si>
    <t>http://www.pressreader.com/portugal/caras-decoracao-portugal-790D</t>
  </si>
  <si>
    <t>Caras Decoração (Portugal)</t>
  </si>
  <si>
    <t>790D</t>
  </si>
  <si>
    <t>https://t.prcdn.co/img?cid=9y9a&amp;date=20240309&amp;page=1&amp;scale=92</t>
  </si>
  <si>
    <t>http://www.pressreader.com/portugal/caras-9Y9A</t>
  </si>
  <si>
    <t>Caras (Portugal)</t>
  </si>
  <si>
    <t>9Y9A</t>
  </si>
  <si>
    <t>https://t.prcdn.co/img?cid=790c&amp;date=20240229&amp;page=1&amp;scale=98</t>
  </si>
  <si>
    <t>http://www.pressreader.com/portugal/activa-portugal-790C</t>
  </si>
  <si>
    <t>Activa (Portugal)</t>
  </si>
  <si>
    <t>790C</t>
  </si>
  <si>
    <t>https://t.prcdn.co/img?cid=790b&amp;date=20240311&amp;page=1&amp;scale=99</t>
  </si>
  <si>
    <t>http://www.pressreader.com/portugal/a-nossa-prima-790B</t>
  </si>
  <si>
    <t>A Nossa Prima</t>
  </si>
  <si>
    <t>790B</t>
  </si>
  <si>
    <t>https://t.prcdn.co/img?cid=9bj7&amp;date=20221001&amp;page=1&amp;scale=103</t>
  </si>
  <si>
    <t>http://www.pressreader.com/portugal/time-out-acores</t>
  </si>
  <si>
    <t>Time Out São Miguel</t>
  </si>
  <si>
    <t>Time Out Portugal</t>
  </si>
  <si>
    <t>9BJ7</t>
  </si>
  <si>
    <t>https://t.prcdn.co/img?cid=9bj5&amp;date=20231009&amp;page=1&amp;scale=37</t>
  </si>
  <si>
    <t>http://www.pressreader.com/portugal/time-out-portugal</t>
  </si>
  <si>
    <t>9BJ5</t>
  </si>
  <si>
    <t>https://t.prcdn.co/img?cid=9bj6&amp;date=20230723&amp;page=1&amp;scale=103</t>
  </si>
  <si>
    <t>http://www.pressreader.com/portugal/time-out-lisbon-for-visitors</t>
  </si>
  <si>
    <t>Time Out Lisbon for Visitors</t>
  </si>
  <si>
    <t>9BJ6</t>
  </si>
  <si>
    <t>https://t.prcdn.co/img?cid=9bj8&amp;date=20221001&amp;page=1&amp;scale=103</t>
  </si>
  <si>
    <t>http://www.pressreader.com/portugal/time-out-galiza</t>
  </si>
  <si>
    <t>Time Out Galiza</t>
  </si>
  <si>
    <t>9BJ8</t>
  </si>
  <si>
    <t>https://t.prcdn.co/img?cid=9bj9&amp;date=20220901&amp;page=1&amp;scale=103</t>
  </si>
  <si>
    <t>http://www.pressreader.com/portugal/time-out-cascais</t>
  </si>
  <si>
    <t>Time Out Cascais</t>
  </si>
  <si>
    <t>9BJ9</t>
  </si>
  <si>
    <t>https://t.prcdn.co/img?cid=36ew&amp;date=20240301&amp;page=1&amp;scale=96</t>
  </si>
  <si>
    <t>http://www.pressreader.com/portugal/revista-de-vinhos-36ew</t>
  </si>
  <si>
    <t>Revista de Vinhos</t>
  </si>
  <si>
    <t>36EW</t>
  </si>
  <si>
    <t>https://t.prcdn.co/img?cid=2028&amp;date=20240316&amp;page=1&amp;scale=78</t>
  </si>
  <si>
    <t>http://www.pressreader.com/portugal/portugal-news</t>
  </si>
  <si>
    <t>Portugal News</t>
  </si>
  <si>
    <t>https://t.prcdn.co/img?cid=e318&amp;date=20240301&amp;page=1&amp;scale=95</t>
  </si>
  <si>
    <t>http://www.pressreader.com/portugal/pc-guia</t>
  </si>
  <si>
    <t>E318</t>
  </si>
  <si>
    <t>https://t.prcdn.co/img?cid=355d&amp;date=20220301&amp;page=1&amp;scale=98</t>
  </si>
  <si>
    <t>http://www.pressreader.com/portugal/zeus-spanish</t>
  </si>
  <si>
    <t>Zeus (Spanish)</t>
  </si>
  <si>
    <t>Palavras and Rimas</t>
  </si>
  <si>
    <t>355D</t>
  </si>
  <si>
    <t>https://t.prcdn.co/img?cid=355c&amp;date=20230604&amp;page=1&amp;scale=100</t>
  </si>
  <si>
    <t>http://www.pressreader.com/portugal/zeus-portuguese</t>
  </si>
  <si>
    <t>Zeus (Portuguese)</t>
  </si>
  <si>
    <t>355C</t>
  </si>
  <si>
    <t>https://t.prcdn.co/img?cid=9yz4&amp;date=20231101&amp;page=1&amp;scale=101</t>
  </si>
  <si>
    <t>http://www.pressreader.com/france/vivre-le-portugal</t>
  </si>
  <si>
    <t>Vivre Le Portugal</t>
  </si>
  <si>
    <t>Open Media SA</t>
  </si>
  <si>
    <t>9YZ4</t>
  </si>
  <si>
    <t>https://t.prcdn.co/img?cid=9yz5&amp;date=20240314&amp;page=1&amp;scale=73</t>
  </si>
  <si>
    <t>http://www.pressreader.com/portugal/Portugal-resident</t>
  </si>
  <si>
    <t>Portugal Resident</t>
  </si>
  <si>
    <t>9YZ5</t>
  </si>
  <si>
    <t>https://t.prcdn.co/img?cid=9yz9&amp;date=20231201&amp;page=1&amp;scale=109</t>
  </si>
  <si>
    <t>http://www.pressreader.com/portugal/inside-lagos</t>
  </si>
  <si>
    <t>Inside Lagos</t>
  </si>
  <si>
    <t>9YZ9</t>
  </si>
  <si>
    <t>https://t.prcdn.co/img?cid=9yz8&amp;date=20231201&amp;page=1&amp;scale=109</t>
  </si>
  <si>
    <t>http://www.pressreader.com/portugal/inside-carvoeiro</t>
  </si>
  <si>
    <t>Inside Carvoeiro</t>
  </si>
  <si>
    <t>9YZ8</t>
  </si>
  <si>
    <t>https://t.prcdn.co/img?cid=9yz3&amp;date=20240201&amp;page=1&amp;scale=92</t>
  </si>
  <si>
    <t>http://www.pressreader.com/portugal/essential-algarve</t>
  </si>
  <si>
    <t>Essential Algarve</t>
  </si>
  <si>
    <t>9YZ3</t>
  </si>
  <si>
    <t>https://t.prcdn.co/img?cid=9yz7&amp;date=20231001&amp;page=1&amp;scale=101</t>
  </si>
  <si>
    <t>http://www.pressreader.com/portugal/clubhouse-algarve</t>
  </si>
  <si>
    <t>Clubhouse Algarve</t>
  </si>
  <si>
    <t>9YZ7</t>
  </si>
  <si>
    <t>https://t.prcdn.co/img?cid=9las&amp;date=20240215&amp;page=1&amp;scale=96</t>
  </si>
  <si>
    <t>http://www.pressreader.com/portugal/essential-madeira-islands</t>
  </si>
  <si>
    <t>9LAS</t>
  </si>
  <si>
    <t>https://t.prcdn.co/img?cid=ee05&amp;date=20240315&amp;page=1&amp;scale=78</t>
  </si>
  <si>
    <t>http://www.pressreader.com/portugal/o-jornal-economico</t>
  </si>
  <si>
    <t>O Jornal Económico</t>
  </si>
  <si>
    <t>Media9ParSA</t>
  </si>
  <si>
    <t>EE05</t>
  </si>
  <si>
    <t>https://t.prcdn.co/img?cid=9bkf&amp;date=20240309&amp;page=1&amp;scale=73</t>
  </si>
  <si>
    <t>http://www.pressreader.com/portugal/novo-semanario</t>
  </si>
  <si>
    <t>NOVO Semanário</t>
  </si>
  <si>
    <t>9BKF</t>
  </si>
  <si>
    <t>https://t.prcdn.co/img?cid=9bml&amp;date=20231201&amp;page=1&amp;scale=103</t>
  </si>
  <si>
    <t>http://www.pressreader.com/portugal/forbes-portugal</t>
  </si>
  <si>
    <t>Forbes Portugal</t>
  </si>
  <si>
    <t>9BML</t>
  </si>
  <si>
    <t>https://t.prcdn.co/img?cid=9bl9&amp;date=20240101&amp;page=1&amp;scale=103</t>
  </si>
  <si>
    <t>http://www.pressreader.com/angola/forbes-africa-lusofona</t>
  </si>
  <si>
    <t>Forbes África Lusófona</t>
  </si>
  <si>
    <t>9BL9</t>
  </si>
  <si>
    <t>https://t.prcdn.co/img?cid=ee50&amp;date=20240301&amp;page=1&amp;scale=96</t>
  </si>
  <si>
    <t>http://www.pressreader.com/portugal/vogue-portugal</t>
  </si>
  <si>
    <t>EE50</t>
  </si>
  <si>
    <t>https://t.prcdn.co/img?cid=9xwc&amp;date=20240301&amp;page=1&amp;scale=96</t>
  </si>
  <si>
    <t>http://www.pressreader.com/portugal/gq-portugal</t>
  </si>
  <si>
    <t>9XWC</t>
  </si>
  <si>
    <t>https://t.prcdn.co/img?cid=2177&amp;date=20240315&amp;page=1&amp;scale=78</t>
  </si>
  <si>
    <t>http://www.pressreader.com/portugal/jornal-madeira</t>
  </si>
  <si>
    <t>Jornal Madeira</t>
  </si>
  <si>
    <t>Jornal da Madeira</t>
  </si>
  <si>
    <t>https://t.prcdn.co/img?cid=36cc&amp;date=20240201&amp;page=1&amp;scale=103</t>
  </si>
  <si>
    <t>http://www.pressreader.com/portugal/prorunners</t>
  </si>
  <si>
    <t>ProRunners</t>
  </si>
  <si>
    <t>Invesporte Lda</t>
  </si>
  <si>
    <t>36CC</t>
  </si>
  <si>
    <t>https://t.prcdn.co/img?cid=36cb&amp;date=20240201&amp;page=1&amp;scale=103</t>
  </si>
  <si>
    <t>http://www.pressreader.com/portugal/eurotransporte</t>
  </si>
  <si>
    <t>EuroTransporte</t>
  </si>
  <si>
    <t>36CB</t>
  </si>
  <si>
    <t>https://t.prcdn.co/img?cid=36ca&amp;date=20240201&amp;page=1&amp;scale=94</t>
  </si>
  <si>
    <t>http://www.pressreader.com/portugal/equitacao-magazine</t>
  </si>
  <si>
    <t>Equitação Magazine</t>
  </si>
  <si>
    <t>36CA</t>
  </si>
  <si>
    <t>https://t.prcdn.co/img?cid=36cd&amp;date=20240101&amp;page=1&amp;scale=103</t>
  </si>
  <si>
    <t>http://www.pressreader.com/portugal/emobilidade</t>
  </si>
  <si>
    <t>eMobilidade+</t>
  </si>
  <si>
    <t>36CD</t>
  </si>
  <si>
    <t>https://t.prcdn.co/img?cid=9zzr&amp;date=20240225&amp;page=1&amp;scale=100</t>
  </si>
  <si>
    <t>http://www.pressreader.com/portugal/revista-business-portugal</t>
  </si>
  <si>
    <t>GuideTarget LDA</t>
  </si>
  <si>
    <t>9ZZR</t>
  </si>
  <si>
    <t>https://t.prcdn.co/img?cid=ec12&amp;date=20230501&amp;page=1&amp;scale=94</t>
  </si>
  <si>
    <t>http://www.pressreader.com/portugal/motos-portugal</t>
  </si>
  <si>
    <t>Motos Portugal</t>
  </si>
  <si>
    <t>EC12</t>
  </si>
  <si>
    <t>https://t.prcdn.co/img?cid=ec06&amp;date=20210723&amp;page=1&amp;scale=94</t>
  </si>
  <si>
    <t>http://www.pressreader.com/portugal/gadget-portugal</t>
  </si>
  <si>
    <t>Gadget Portugal</t>
  </si>
  <si>
    <t>EC06</t>
  </si>
  <si>
    <t>https://t.prcdn.co/img?cid=eb99&amp;date=20230501&amp;page=1&amp;scale=100</t>
  </si>
  <si>
    <t>http://www.pressreader.com/portugal/casa-u-caes-de-casa</t>
  </si>
  <si>
    <t>Caça y Çaes de caça</t>
  </si>
  <si>
    <t>EB99</t>
  </si>
  <si>
    <t>https://t.prcdn.co/img?cid=9g27&amp;date=20230620&amp;page=1&amp;scale=101</t>
  </si>
  <si>
    <t>http://www.pressreader.com/portugal/golfe</t>
  </si>
  <si>
    <t>GOLFE</t>
  </si>
  <si>
    <t>9G27</t>
  </si>
  <si>
    <t>https://t.prcdn.co/img?cid=ef02&amp;date=20240310&amp;page=1&amp;scale=80</t>
  </si>
  <si>
    <t>http://www.pressreader.com/portugal/noticiasmagazine</t>
  </si>
  <si>
    <t>Notícias Magazine</t>
  </si>
  <si>
    <t>EF02</t>
  </si>
  <si>
    <t>https://t.prcdn.co/img?cid=3867&amp;date=20240309&amp;page=1&amp;scale=78</t>
  </si>
  <si>
    <t>http://www.pressreader.com/portugal/dinheiro-vivo</t>
  </si>
  <si>
    <t>Dinheiro Vivo</t>
  </si>
  <si>
    <t>https://t.prcdn.co/img?cid=e872&amp;date=20240309&amp;page=1&amp;scale=81</t>
  </si>
  <si>
    <t>http://www.pressreader.com/portugal/ataque</t>
  </si>
  <si>
    <t>Ataque</t>
  </si>
  <si>
    <t>E872</t>
  </si>
  <si>
    <t>https://t.prcdn.co/img?cid=386a&amp;date=20240309&amp;page=1&amp;scale=78</t>
  </si>
  <si>
    <t>http://www.pressreader.com/portugal/dn-dinheiro-vivo</t>
  </si>
  <si>
    <t>386A</t>
  </si>
  <si>
    <t>https://t.prcdn.co/img?cid=9vnf&amp;date=20240301&amp;page=1&amp;scale=102</t>
  </si>
  <si>
    <t>http://www.pressreader.com/portugal/womens-health-portugal</t>
  </si>
  <si>
    <t>Women's Health (Portugal)</t>
  </si>
  <si>
    <t>9VNF</t>
  </si>
  <si>
    <t>https://t.prcdn.co/img?cid=2117&amp;date=20240301&amp;page=1&amp;scale=93</t>
  </si>
  <si>
    <t>http://www.pressreader.com/portugal/volta-ao-mundo</t>
  </si>
  <si>
    <t>Volta ao Mundo</t>
  </si>
  <si>
    <t>https://t.prcdn.co/img?cid=2105&amp;date=20240315&amp;page=1&amp;scale=80</t>
  </si>
  <si>
    <t>http://www.pressreader.com/portugal/o-jogo</t>
  </si>
  <si>
    <t>https://t.prcdn.co/img?cid=ee87&amp;date=20240301&amp;page=1&amp;scale=101</t>
  </si>
  <si>
    <t>http://www.pressreader.com/portugal/mens-health-portugal</t>
  </si>
  <si>
    <t>EE87</t>
  </si>
  <si>
    <t>https://t.prcdn.co/img?cid=2103&amp;date=20240315&amp;page=1&amp;scale=79</t>
  </si>
  <si>
    <t>http://www.pressreader.com/portugal/jornal-de-noticias</t>
  </si>
  <si>
    <t>https://t.prcdn.co/img?cid=9knp&amp;date=20240223&amp;page=1&amp;scale=107</t>
  </si>
  <si>
    <t>http://www.pressreader.com/portugal/jn-historia</t>
  </si>
  <si>
    <t>JN História</t>
  </si>
  <si>
    <t>9KNP</t>
  </si>
  <si>
    <t>https://t.prcdn.co/img?cid=e845&amp;date=20240308&amp;page=1&amp;scale=86</t>
  </si>
  <si>
    <t>http://www.pressreader.com/portugal/evasoes</t>
  </si>
  <si>
    <t>Evasões</t>
  </si>
  <si>
    <t>E845</t>
  </si>
  <si>
    <t>https://t.prcdn.co/img?cid=2104&amp;date=20240314&amp;page=1&amp;scale=80</t>
  </si>
  <si>
    <t>http://www.pressreader.com/portugal/diario-de-noticias</t>
  </si>
  <si>
    <t>https://t.prcdn.co/img?cid=2120&amp;date=20240315&amp;page=1&amp;scale=82</t>
  </si>
  <si>
    <t>http://www.pressreader.com/portugal/acoriano-oriental</t>
  </si>
  <si>
    <t>Açoriano Oriental</t>
  </si>
  <si>
    <t>https://t.prcdn.co/img?cid=2121&amp;date=20240310&amp;page=1&amp;scale=92</t>
  </si>
  <si>
    <t>http://www.pressreader.com/portugal/acoriano-oriental-acores-magazine</t>
  </si>
  <si>
    <t>Açores Magazine</t>
  </si>
  <si>
    <t>https://t.prcdn.co/img?cid=sfd1&amp;date=20220523&amp;page=1&amp;scale=48</t>
  </si>
  <si>
    <t>http://www.pressreader.com/portugal/meraki-travel-stories</t>
  </si>
  <si>
    <t>Meraki Travel Stories</t>
  </si>
  <si>
    <t>EvoqueMag</t>
  </si>
  <si>
    <t>SFD1</t>
  </si>
  <si>
    <t>https://t.prcdn.co/img?cid=ef60&amp;date=20231125&amp;page=1&amp;scale=48</t>
  </si>
  <si>
    <t>http://www.pressreader.com/portugal/evoquemag</t>
  </si>
  <si>
    <t>EF60</t>
  </si>
  <si>
    <t>https://t.prcdn.co/img?cid=f59u&amp;date=20240315&amp;page=1&amp;scale=74</t>
  </si>
  <si>
    <t>http://www.pressreader.com/portugal/diario-do-alentejo</t>
  </si>
  <si>
    <t>Diário do Alentejo</t>
  </si>
  <si>
    <t>Diario do Alentejo</t>
  </si>
  <si>
    <t>F59U</t>
  </si>
  <si>
    <t>http://www.pressreader.com/portugal/sabado-viajante-number-3</t>
  </si>
  <si>
    <t>SABADO VIAJANTE Number 3</t>
  </si>
  <si>
    <t>SÁBADO</t>
  </si>
  <si>
    <t>9BD7</t>
  </si>
  <si>
    <t>http://www.pressreader.com/portugal/sabado-viajanteVG87</t>
  </si>
  <si>
    <t>SÁBADO VIAJANTE</t>
  </si>
  <si>
    <t>VG87</t>
  </si>
  <si>
    <t>https://t.prcdn.co/img?cid=9bd8&amp;date=20210904&amp;page=1&amp;scale=103</t>
  </si>
  <si>
    <t>http://www.pressreader.com/portugal/especial-11-de-setembro</t>
  </si>
  <si>
    <t>Especial 11 de Setembro</t>
  </si>
  <si>
    <t>9BD8</t>
  </si>
  <si>
    <t>https://t.prcdn.co/img?cid=sbaa&amp;date=20211226&amp;page=1&amp;scale=103</t>
  </si>
  <si>
    <t>http://www.pressreader.com/portugal/edicao-especial-sbaa</t>
  </si>
  <si>
    <t>Edição Especial sobre os 20 anos do €</t>
  </si>
  <si>
    <t>SBAA</t>
  </si>
  <si>
    <t>https://t.prcdn.co/img?cid=9wan&amp;date=20240315&amp;page=1&amp;scale=77</t>
  </si>
  <si>
    <t>http://www.pressreader.com/portugal/weekend</t>
  </si>
  <si>
    <t>Entertainment &amp; TV; News</t>
  </si>
  <si>
    <t>9WAN</t>
  </si>
  <si>
    <t>http://www.pressreader.com/portugal/jornal-de-negocios-sabado-viajante</t>
  </si>
  <si>
    <t>VG88</t>
  </si>
  <si>
    <t>https://t.prcdn.co/img?cid=9wah&amp;date=20240309&amp;page=1&amp;scale=105</t>
  </si>
  <si>
    <t>http://www.pressreader.com/portugal/vidas</t>
  </si>
  <si>
    <t>Vidas</t>
  </si>
  <si>
    <t>Correio da Manhã</t>
  </si>
  <si>
    <t>9WAH</t>
  </si>
  <si>
    <t>https://t.prcdn.co/img?cid=9waj&amp;date=20240310&amp;page=1&amp;scale=106</t>
  </si>
  <si>
    <t>http://www.pressreader.com/portugal/domingo9waj</t>
  </si>
  <si>
    <t>Domingo</t>
  </si>
  <si>
    <t>9WAJ</t>
  </si>
  <si>
    <t>https://t.prcdn.co/img?cid=9wak&amp;date=20240309&amp;page=1&amp;scale=78</t>
  </si>
  <si>
    <t>http://www.pressreader.com/portugal/cm-sport</t>
  </si>
  <si>
    <t>CM Sport</t>
  </si>
  <si>
    <t>9WAK</t>
  </si>
  <si>
    <t>https://t.prcdn.co/img?cid=9wag&amp;date=20240308&amp;page=1&amp;scale=105</t>
  </si>
  <si>
    <t>http://www.pressreader.com/portugal/boa-onda-9wag</t>
  </si>
  <si>
    <t>9WAG</t>
  </si>
  <si>
    <t>https://t.prcdn.co/img?cid=ee09&amp;date=20240314&amp;page=1&amp;scale=106</t>
  </si>
  <si>
    <t>http://www.pressreader.com/portugal/tv-guia</t>
  </si>
  <si>
    <t>TV Guia</t>
  </si>
  <si>
    <t>EE09</t>
  </si>
  <si>
    <t>https://t.prcdn.co/img?cid=efex&amp;date=20240224&amp;page=1&amp;scale=103</t>
  </si>
  <si>
    <t>http://www.pressreader.com/portugal/sabado-viajante-efex</t>
  </si>
  <si>
    <t>EFEX</t>
  </si>
  <si>
    <t>https://t.prcdn.co/img?cid=ee08&amp;date=20240314&amp;page=1&amp;scale=103</t>
  </si>
  <si>
    <t>http://www.pressreader.com/portugal/sabado</t>
  </si>
  <si>
    <t>EE08</t>
  </si>
  <si>
    <t>https://t.prcdn.co/img?cid=2068&amp;date=20240315&amp;page=1&amp;scale=78</t>
  </si>
  <si>
    <t>http://www.pressreader.com/portugal/record-portugal</t>
  </si>
  <si>
    <t>Record</t>
  </si>
  <si>
    <t>https://t.prcdn.co/img?cid=2069&amp;date=20240315&amp;page=1&amp;scale=77</t>
  </si>
  <si>
    <t>http://www.pressreader.com/portugal/jornal-de-negocios</t>
  </si>
  <si>
    <t>https://t.prcdn.co/img?cid=9wal&amp;date=20230915&amp;page=1&amp;scale=90</t>
  </si>
  <si>
    <t>http://www.pressreader.com/portugal/guia-record</t>
  </si>
  <si>
    <t>Guia Record</t>
  </si>
  <si>
    <t>9WAL</t>
  </si>
  <si>
    <t>https://t.prcdn.co/img?cid=ee06&amp;date=20240220&amp;page=1&amp;scale=92</t>
  </si>
  <si>
    <t>http://www.pressreader.com/portugal/destak</t>
  </si>
  <si>
    <t>Destak</t>
  </si>
  <si>
    <t>EE06</t>
  </si>
  <si>
    <t>https://t.prcdn.co/img?cid=3855&amp;date=20240310&amp;page=1&amp;scale=82</t>
  </si>
  <si>
    <t>http://www.pressreader.com/portugal/correio-da-manha-weekend</t>
  </si>
  <si>
    <t>https://t.prcdn.co/img?cid=3958&amp;date=20240315&amp;page=1&amp;scale=77</t>
  </si>
  <si>
    <t>http://www.pressreader.com/portugal/correio-da-manha</t>
  </si>
  <si>
    <t>pl</t>
  </si>
  <si>
    <t>https://t.prcdn.co/img?cid=0941&amp;date=20240317&amp;page=1&amp;scale=91</t>
  </si>
  <si>
    <t>http://www.pressreader.com/poland/angora</t>
  </si>
  <si>
    <t>Poland</t>
  </si>
  <si>
    <t>https://t.prcdn.co/img?cid=9ifc&amp;date=20240315&amp;page=1&amp;scale=80</t>
  </si>
  <si>
    <t>http://www.pressreader.com/poland/super-express</t>
  </si>
  <si>
    <t>Super Express</t>
  </si>
  <si>
    <t>9IFC</t>
  </si>
  <si>
    <t>https://t.prcdn.co/img?cid=065a&amp;date=20240315&amp;page=1&amp;scale=80</t>
  </si>
  <si>
    <t>http://www.pressreader.com/poland/przeglad-sportowy</t>
  </si>
  <si>
    <t>Przeglad Sportowy</t>
  </si>
  <si>
    <t>Ringier Axel Springer Polska</t>
  </si>
  <si>
    <t>065A</t>
  </si>
  <si>
    <t>https://t.prcdn.co/img?cid=0517&amp;date=20240315&amp;page=1&amp;scale=87</t>
  </si>
  <si>
    <t>http://www.pressreader.com/poland/fakt</t>
  </si>
  <si>
    <t>Fakt</t>
  </si>
  <si>
    <t>https://t.prcdn.co/img?cid=36g9&amp;date=20240221&amp;page=1&amp;scale=104</t>
  </si>
  <si>
    <t>http://www.pressreader.com/poland/wiedza-i-zycie</t>
  </si>
  <si>
    <t>Wiedza i Życie</t>
  </si>
  <si>
    <t>36G9</t>
  </si>
  <si>
    <t>https://t.prcdn.co/img?cid=36g8&amp;date=20240221&amp;page=1&amp;scale=103</t>
  </si>
  <si>
    <t>http://www.pressreader.com/poland/swiat-nauki</t>
  </si>
  <si>
    <t>Świat Nauki</t>
  </si>
  <si>
    <t>36G8</t>
  </si>
  <si>
    <t>https://t.prcdn.co/img?cid=34kk&amp;date=20240313&amp;page=1&amp;scale=103</t>
  </si>
  <si>
    <t>http://www.pressreader.com/poland/polityka</t>
  </si>
  <si>
    <t>34KK</t>
  </si>
  <si>
    <t>https://t.prcdn.co/img?cid=0553&amp;date=20240309&amp;page=1&amp;scale=101</t>
  </si>
  <si>
    <t>http://www.pressreader.com/poland/gazeta-wyborcza-wysokie-obcasy-0553</t>
  </si>
  <si>
    <t>Wysokie Obcasy</t>
  </si>
  <si>
    <t>Gazeta Wyborcza - Wydanie Główne</t>
  </si>
  <si>
    <t>https://t.prcdn.co/img?cid=0543&amp;date=20240315&amp;page=1&amp;scale=81</t>
  </si>
  <si>
    <t>http://www.pressreader.com/poland/gazeta-wyborcza-regionalna-stoleczna</t>
  </si>
  <si>
    <t>Regionalna (Stoleczna)</t>
  </si>
  <si>
    <t>https://t.prcdn.co/img?cid=0820&amp;date=20240312&amp;page=1&amp;scale=80</t>
  </si>
  <si>
    <t>http://www.pressreader.com/poland/gazeta-wyborcza-moj-biznes</t>
  </si>
  <si>
    <t>Moj Biznes</t>
  </si>
  <si>
    <t>https://t.prcdn.co/img?cid=0549&amp;date=20240315&amp;page=1&amp;scale=102</t>
  </si>
  <si>
    <t>http://www.pressreader.com/poland/gazeta-telewizyjna</t>
  </si>
  <si>
    <t>Gazeta Telewizyjna</t>
  </si>
  <si>
    <t>https://t.prcdn.co/img?cid=0552&amp;date=20240311&amp;page=1&amp;scale=81</t>
  </si>
  <si>
    <t>http://www.pressreader.com/poland/gazeta-wyborcza-duzy-format-0552</t>
  </si>
  <si>
    <t>Duzy Format</t>
  </si>
  <si>
    <t>https://t.prcdn.co/img?cid=0953&amp;date=20240309&amp;page=1&amp;scale=81</t>
  </si>
  <si>
    <t>http://www.pressreader.com/poland/gazeta-wyborcza-ale-historia</t>
  </si>
  <si>
    <t>Ale Historia</t>
  </si>
  <si>
    <t>https://t.prcdn.co/img?cid=0557&amp;date=20240315&amp;page=1&amp;scale=83</t>
  </si>
  <si>
    <t>http://www.pressreader.com/poland/gazeta-wyborcza-0557</t>
  </si>
  <si>
    <t>https://t.prcdn.co/img?cid=352d&amp;date=20240117&amp;page=1&amp;scale=98</t>
  </si>
  <si>
    <t>http://www.pressreader.com/poland/przekroj</t>
  </si>
  <si>
    <t>Przekroj</t>
  </si>
  <si>
    <t>Fundacja Przekrój</t>
  </si>
  <si>
    <t>352D</t>
  </si>
  <si>
    <t>https://t.prcdn.co/img?cid=9bf8&amp;date=20220721&amp;page=1&amp;scale=78</t>
  </si>
  <si>
    <t>http://www.pressreader.com/poland/imoto</t>
  </si>
  <si>
    <t>iMoto</t>
  </si>
  <si>
    <t>Fundacja Promocji m.st. Warsza</t>
  </si>
  <si>
    <t>9BF8</t>
  </si>
  <si>
    <t>https://t.prcdn.co/img?cid=9bf5&amp;date=20220606&amp;page=1&amp;scale=78</t>
  </si>
  <si>
    <t>http://www.pressreader.com/poland/iauto</t>
  </si>
  <si>
    <t>iAuto</t>
  </si>
  <si>
    <t>9BF5</t>
  </si>
  <si>
    <t>ph</t>
  </si>
  <si>
    <t>https://t.prcdn.co/img?cid=1138&amp;date=20240315&amp;page=1&amp;scale=86</t>
  </si>
  <si>
    <t>http://www.pressreader.com/philippines/manila-times</t>
  </si>
  <si>
    <t>Philippines</t>
  </si>
  <si>
    <t>https://t.prcdn.co/img?cid=9ggx&amp;date=20230222&amp;page=1&amp;scale=166</t>
  </si>
  <si>
    <t>http://www.pressreader.com/philippines/the-tatler-dining-guide-philippines</t>
  </si>
  <si>
    <t>The Tatler Dining Guide Philippines</t>
  </si>
  <si>
    <t>9GGX</t>
  </si>
  <si>
    <t>https://t.prcdn.co/img?cid=9ggg&amp;date=20240306&amp;page=1&amp;scale=92</t>
  </si>
  <si>
    <t>http://www.pressreader.com/philippines/tatler-philippines</t>
  </si>
  <si>
    <t>Tatler Philippines</t>
  </si>
  <si>
    <t>9GGG</t>
  </si>
  <si>
    <t>https://t.prcdn.co/img?cid=9ggh&amp;date=20231127&amp;page=1&amp;scale=92</t>
  </si>
  <si>
    <t>http://www.pressreader.com/philippines/tatler-homes-philippines</t>
  </si>
  <si>
    <t>Tatler Homes Philippines</t>
  </si>
  <si>
    <t>9GGH</t>
  </si>
  <si>
    <t>https://t.prcdn.co/img?cid=9y7g&amp;date=20230929&amp;page=1&amp;scale=92</t>
  </si>
  <si>
    <t>http://www.pressreader.com/philippines/tatler-gmt-philippines-9y7g</t>
  </si>
  <si>
    <t>Tatler GMT Philippines</t>
  </si>
  <si>
    <t>9Y7G</t>
  </si>
  <si>
    <t>https://t.prcdn.co/img?cid=9470&amp;date=20200607&amp;page=1&amp;scale=104</t>
  </si>
  <si>
    <t>http://www.pressreader.com/philippines/sunstar-cebu-weekend</t>
  </si>
  <si>
    <t>Sun.Star Cebu Weekend</t>
  </si>
  <si>
    <t>https://t.prcdn.co/img?cid=9vhf&amp;date=20240315&amp;page=1&amp;scale=78</t>
  </si>
  <si>
    <t>http://www.pressreader.com/philippines/superbalita-davao</t>
  </si>
  <si>
    <t>Tagalog</t>
  </si>
  <si>
    <t>SuperBalita Davao</t>
  </si>
  <si>
    <t>9VHF</t>
  </si>
  <si>
    <t>https://t.prcdn.co/img?cid=8658&amp;date=20240315&amp;page=1&amp;scale=81</t>
  </si>
  <si>
    <t>http://www.pressreader.com/philippines/superbalita-cebu</t>
  </si>
  <si>
    <t>Cebuano; Tagalog</t>
  </si>
  <si>
    <t>https://t.prcdn.co/img?cid=9i71&amp;date=20200630&amp;page=1&amp;scale=98</t>
  </si>
  <si>
    <t>http://www.pressreader.com/philippines/superbalita-cagayan-de-oro</t>
  </si>
  <si>
    <t>SuperBalita Cagayan de Oro</t>
  </si>
  <si>
    <t>9I71</t>
  </si>
  <si>
    <t>https://t.prcdn.co/img?cid=9377&amp;date=20240315&amp;page=1&amp;scale=81</t>
  </si>
  <si>
    <t>http://www.pressreader.com/philippines/sunstar-pampanga</t>
  </si>
  <si>
    <t>https://t.prcdn.co/img?cid=9106&amp;date=20240315&amp;page=1&amp;scale=81</t>
  </si>
  <si>
    <t>http://www.pressreader.com/philippines/sunstar-davao</t>
  </si>
  <si>
    <t>Sun.Star Davao</t>
  </si>
  <si>
    <t>https://t.prcdn.co/img?cid=8500&amp;date=20240315&amp;page=1&amp;scale=78</t>
  </si>
  <si>
    <t>http://www.pressreader.com/philippines/sunstar-cebu</t>
  </si>
  <si>
    <t>https://t.prcdn.co/img?cid=9a19&amp;date=20200630&amp;page=1&amp;scale=77</t>
  </si>
  <si>
    <t>http://www.pressreader.com/philippines/sunstar-cagayan-de-oro</t>
  </si>
  <si>
    <t>Sun.Star Cagayan de Oro</t>
  </si>
  <si>
    <t>9A19</t>
  </si>
  <si>
    <t>https://t.prcdn.co/img?cid=9f06&amp;date=20201230&amp;page=1&amp;scale=89</t>
  </si>
  <si>
    <t>http://www.pressreader.com/philippines/sunstar-baguio</t>
  </si>
  <si>
    <t>Sun.Star Baguio</t>
  </si>
  <si>
    <t>9F06</t>
  </si>
  <si>
    <t>https://t.prcdn.co/img?cid=9hw6&amp;date=20240315&amp;page=1&amp;scale=75</t>
  </si>
  <si>
    <t>http://www.pressreader.com/philippines/sun-star-bacolod</t>
  </si>
  <si>
    <t>9HW6</t>
  </si>
  <si>
    <t>https://t.prcdn.co/img?cid=1731&amp;date=20240315&amp;page=1&amp;scale=66</t>
  </si>
  <si>
    <t>http://www.pressreader.com/philippines/the-philippine-star</t>
  </si>
  <si>
    <t>Philstar Daily Inc</t>
  </si>
  <si>
    <t>https://t.prcdn.co/img?cid=8810&amp;date=20240315&amp;page=1&amp;scale=75</t>
  </si>
  <si>
    <t>http://www.pressreader.com/philippines/the-freeman</t>
  </si>
  <si>
    <t>https://t.prcdn.co/img?cid=9i70&amp;date=20240201&amp;page=1&amp;scale=92</t>
  </si>
  <si>
    <t>http://www.pressreader.com/philippines/stargate-people-asia</t>
  </si>
  <si>
    <t>StarGate People Asia</t>
  </si>
  <si>
    <t>9I70</t>
  </si>
  <si>
    <t>https://t.prcdn.co/img?cid=8811&amp;date=20240315&amp;page=1&amp;scale=81</t>
  </si>
  <si>
    <t>http://www.pressreader.com/philippines/pm-pang-masa</t>
  </si>
  <si>
    <t>PM Pang-Masa</t>
  </si>
  <si>
    <t>https://t.prcdn.co/img?cid=8812&amp;date=20240315&amp;page=1&amp;scale=87</t>
  </si>
  <si>
    <t>http://www.pressreader.com/philippines/pilipino-star-ngayon</t>
  </si>
  <si>
    <t>Pilipino Star Ngayon</t>
  </si>
  <si>
    <t>https://t.prcdn.co/img?cid=9gcz&amp;date=20240315&amp;page=1&amp;scale=85</t>
  </si>
  <si>
    <t>http://www.pressreader.com/philippines/business-world</t>
  </si>
  <si>
    <t>9GCZ</t>
  </si>
  <si>
    <t>https://t.prcdn.co/img?cid=8809&amp;date=20240315&amp;page=1&amp;scale=82</t>
  </si>
  <si>
    <t>http://www.pressreader.com/philippines/banat-news</t>
  </si>
  <si>
    <t>Cebuano</t>
  </si>
  <si>
    <t>Banat News</t>
  </si>
  <si>
    <t>https://t.prcdn.co/img?cid=9xyc&amp;date=20240315&amp;page=1&amp;scale=67</t>
  </si>
  <si>
    <t>http://www.pressreader.com/philippines/manila-standard</t>
  </si>
  <si>
    <t>9XYC</t>
  </si>
  <si>
    <t>https://t.prcdn.co/img?cid=8602&amp;date=20200301&amp;page=1&amp;scale=104</t>
  </si>
  <si>
    <t>http://www.pressreader.com/philippines/southern-living</t>
  </si>
  <si>
    <t>Southern Living</t>
  </si>
  <si>
    <t>https://t.prcdn.co/img?cid=9d37&amp;date=20200301&amp;page=1&amp;scale=97</t>
  </si>
  <si>
    <t>http://www.pressreader.com/philippines/scout</t>
  </si>
  <si>
    <t>Scout</t>
  </si>
  <si>
    <t>9D37</t>
  </si>
  <si>
    <t>https://t.prcdn.co/img?cid=1109&amp;date=20240315&amp;page=1&amp;scale=74</t>
  </si>
  <si>
    <t>http://www.pressreader.com/philippines/philippine-daily-inquirer-1109</t>
  </si>
  <si>
    <t>https://t.prcdn.co/img?cid=8606&amp;date=20200201&amp;page=1&amp;scale=114</t>
  </si>
  <si>
    <t>http://www.pressreader.com/philippines/northern-living</t>
  </si>
  <si>
    <t>Northern Living</t>
  </si>
  <si>
    <t>https://t.prcdn.co/img?cid=8601&amp;date=20180104&amp;page=1&amp;scale=105</t>
  </si>
  <si>
    <t>http://www.pressreader.com/philippines/cebu-living</t>
  </si>
  <si>
    <t>Cebu Living</t>
  </si>
  <si>
    <t>https://t.prcdn.co/img?cid=9waq&amp;date=20240315&amp;page=1&amp;scale=57</t>
  </si>
  <si>
    <t>http://www.pressreader.com/philippines/businessmirror</t>
  </si>
  <si>
    <t>Philippine Business Daily Mirror Publishing Inc.</t>
  </si>
  <si>
    <t>9WAQ</t>
  </si>
  <si>
    <t>https://t.prcdn.co/img?cid=9vpr&amp;date=20240315&amp;page=1&amp;scale=83</t>
  </si>
  <si>
    <t>http://www.pressreader.com/philippines/watchmen-daily-journal</t>
  </si>
  <si>
    <t>Watchmen Daily Journal</t>
  </si>
  <si>
    <t>Panay News Incorporated</t>
  </si>
  <si>
    <t>9VPR</t>
  </si>
  <si>
    <t>https://t.prcdn.co/img?cid=9hpn&amp;date=20240315&amp;page=1&amp;scale=75</t>
  </si>
  <si>
    <t>http://www.pressreader.com/philippines/panay-news</t>
  </si>
  <si>
    <t>9HPN</t>
  </si>
  <si>
    <t>https://t.prcdn.co/img?cid=9ig3&amp;date=20211227&amp;page=1&amp;scale=77</t>
  </si>
  <si>
    <t>http://www.pressreader.com/philippines/palawan-news</t>
  </si>
  <si>
    <t>Palawan News</t>
  </si>
  <si>
    <t>9IG3</t>
  </si>
  <si>
    <t>https://t.prcdn.co/img?cid=9xzj&amp;date=20230901&amp;page=1&amp;scale=98</t>
  </si>
  <si>
    <t>http://www.pressreader.com/philippines/mega-man</t>
  </si>
  <si>
    <t>MEGA MAN</t>
  </si>
  <si>
    <t>One Mega Group</t>
  </si>
  <si>
    <t>9XZJ</t>
  </si>
  <si>
    <t>https://t.prcdn.co/img?cid=9ba8&amp;date=20231201&amp;page=1&amp;scale=98</t>
  </si>
  <si>
    <t>http://www.pressreader.com/philippines/mega-entertainment</t>
  </si>
  <si>
    <t>Mega Entertainment</t>
  </si>
  <si>
    <t>9BA8</t>
  </si>
  <si>
    <t>https://t.prcdn.co/img?cid=9xw9&amp;date=20240301&amp;page=1&amp;scale=85</t>
  </si>
  <si>
    <t>http://www.pressreader.com/philippines/mega-9xw9</t>
  </si>
  <si>
    <t>MEGA</t>
  </si>
  <si>
    <t>9XW9</t>
  </si>
  <si>
    <t>https://t.prcdn.co/img?cid=9xwe&amp;date=20231201&amp;page=1&amp;scale=93</t>
  </si>
  <si>
    <t>http://www.pressreader.com/philippines/lifestyle-asia-9XWE</t>
  </si>
  <si>
    <t>Lifestyle Asia</t>
  </si>
  <si>
    <t>9XWE</t>
  </si>
  <si>
    <t>https://t.prcdn.co/img?cid=9xwf&amp;date=20230501&amp;page=1&amp;scale=96</t>
  </si>
  <si>
    <t>http://www.pressreader.com/philippines/bluprint-9xwf</t>
  </si>
  <si>
    <t>BluPrint</t>
  </si>
  <si>
    <t>9XWF</t>
  </si>
  <si>
    <t>https://t.prcdn.co/img?cid=9y7z&amp;date=20240215&amp;page=1&amp;scale=83</t>
  </si>
  <si>
    <t>http://www.pressreader.com/philippines/billboard-philippines-9Y7Z</t>
  </si>
  <si>
    <t>Billboard Philippines</t>
  </si>
  <si>
    <t>Modern Media Group, Inc.</t>
  </si>
  <si>
    <t>9Y7Z</t>
  </si>
  <si>
    <t>https://t.prcdn.co/img?cid=9wso&amp;date=20240308&amp;page=1&amp;scale=70</t>
  </si>
  <si>
    <t>http://www.pressreader.com/philippines/mindanao-times</t>
  </si>
  <si>
    <t>Mindanao Times</t>
  </si>
  <si>
    <t>9WSO</t>
  </si>
  <si>
    <t>https://t.prcdn.co/img?cid=9gmx&amp;date=20240308&amp;page=1&amp;scale=87</t>
  </si>
  <si>
    <t>http://www.pressreader.com/philippines/the-mindanao-examiner-regional-newspaper</t>
  </si>
  <si>
    <t>English; Tagalog</t>
  </si>
  <si>
    <t>9GMX</t>
  </si>
  <si>
    <t>https://t.prcdn.co/img?cid=9y3r&amp;date=20240301&amp;page=1&amp;scale=102</t>
  </si>
  <si>
    <t>http://www.pressreader.com/philippines/vogue-philippines-9y3r</t>
  </si>
  <si>
    <t>VOGUE PHILIPPINES</t>
  </si>
  <si>
    <t>Mega Global Licensing Inc</t>
  </si>
  <si>
    <t>9Y3R</t>
  </si>
  <si>
    <t>https://t.prcdn.co/img?cid=9ij2&amp;date=20240201&amp;page=1&amp;scale=96</t>
  </si>
  <si>
    <t>http://www.pressreader.com/philippines/wedding-essentials</t>
  </si>
  <si>
    <t>Wedding Essentials</t>
  </si>
  <si>
    <t>9IJ2</t>
  </si>
  <si>
    <t>https://t.prcdn.co/img?cid=9gc1&amp;date=20240315&amp;page=1&amp;scale=85</t>
  </si>
  <si>
    <t>http://www.pressreader.com/philippines/tempo-9gc1</t>
  </si>
  <si>
    <t>9GC1</t>
  </si>
  <si>
    <t>https://t.prcdn.co/img?cid=9yn2&amp;date=20200215&amp;page=1&amp;scale=98</t>
  </si>
  <si>
    <t>http://www.pressreader.com/philippines/pino-magazine-9yn2</t>
  </si>
  <si>
    <t>Pino Magazine</t>
  </si>
  <si>
    <t>9YN2</t>
  </si>
  <si>
    <t>https://t.prcdn.co/img?cid=9f70&amp;date=20240315&amp;page=1&amp;scale=83</t>
  </si>
  <si>
    <t>http://www.pressreader.com/philippines/manila-bulletin</t>
  </si>
  <si>
    <t>9F70</t>
  </si>
  <si>
    <t>https://t.prcdn.co/img?cid=5664&amp;date=20240301&amp;page=1&amp;scale=138</t>
  </si>
  <si>
    <t>http://www.pressreader.com/philippines/liwayway</t>
  </si>
  <si>
    <t>Liwayway</t>
  </si>
  <si>
    <t>https://t.prcdn.co/img?cid=9kkf&amp;date=20200701&amp;page=1&amp;scale=95</t>
  </si>
  <si>
    <t>http://www.pressreader.com/philippines/garage</t>
  </si>
  <si>
    <t>9KKF</t>
  </si>
  <si>
    <t>https://t.prcdn.co/img?cid=5666&amp;date=20240301&amp;page=1&amp;scale=92</t>
  </si>
  <si>
    <t>http://www.pressreader.com/philippines/bisaya</t>
  </si>
  <si>
    <t>Bisaya</t>
  </si>
  <si>
    <t>https://t.prcdn.co/img?cid=5665&amp;date=20240301&amp;page=1&amp;scale=90</t>
  </si>
  <si>
    <t>http://www.pressreader.com/philippines/bannawag</t>
  </si>
  <si>
    <t>Ilocano</t>
  </si>
  <si>
    <t>Bannawag</t>
  </si>
  <si>
    <t>https://t.prcdn.co/img?cid=9ggs&amp;date=20240301&amp;page=1&amp;scale=138</t>
  </si>
  <si>
    <t>http://www.pressreader.com/philippines/animal-scene</t>
  </si>
  <si>
    <t>Animal Scene</t>
  </si>
  <si>
    <t>9GGS</t>
  </si>
  <si>
    <t>https://t.prcdn.co/img?cid=9ggr&amp;date=20240101&amp;page=1&amp;scale=92</t>
  </si>
  <si>
    <t>http://www.pressreader.com/philippines/agriculture-9ggr</t>
  </si>
  <si>
    <t>Agriculture</t>
  </si>
  <si>
    <t>9GGR</t>
  </si>
  <si>
    <t>https://t.prcdn.co/img?cid=9y3m&amp;date=20220710&amp;page=1&amp;scale=98</t>
  </si>
  <si>
    <t>http://www.pressreader.com/philippines/the-corporate</t>
  </si>
  <si>
    <t>The Corporate</t>
  </si>
  <si>
    <t>JGJ Philippines OPC</t>
  </si>
  <si>
    <t>9Y3M</t>
  </si>
  <si>
    <t>https://t.prcdn.co/img?cid=sghg&amp;date=20200301&amp;page=1&amp;scale=92</t>
  </si>
  <si>
    <t>http://www.pressreader.com/philippines/metro-society</t>
  </si>
  <si>
    <t>Metro Society</t>
  </si>
  <si>
    <t>Creative Programs (Philippines)</t>
  </si>
  <si>
    <t>SGHG</t>
  </si>
  <si>
    <t>https://t.prcdn.co/img?cid=sghf&amp;date=20191014&amp;page=1&amp;scale=92</t>
  </si>
  <si>
    <t>http://www.pressreader.com/philippines/metro-magazine-philippines</t>
  </si>
  <si>
    <t>Fashion; Health &amp; Fitness</t>
  </si>
  <si>
    <t>Metro Magazine(Philippines)</t>
  </si>
  <si>
    <t>SGHF</t>
  </si>
  <si>
    <t>https://t.prcdn.co/img?cid=sghh&amp;date=20191201&amp;page=1&amp;scale=91</t>
  </si>
  <si>
    <t>http://www.pressreader.com/philippines/metro-home</t>
  </si>
  <si>
    <t>Home &amp; Garden; Art; Design</t>
  </si>
  <si>
    <t>Metro Home and Entertaining</t>
  </si>
  <si>
    <t>SGHH</t>
  </si>
  <si>
    <t>https://t.prcdn.co/img?cid=9ygr&amp;date=20230213&amp;page=1&amp;scale=75</t>
  </si>
  <si>
    <t>http://www.pressreader.com/philippines/hotspot-9ygr</t>
  </si>
  <si>
    <t>HotSpot</t>
  </si>
  <si>
    <t>9YGR</t>
  </si>
  <si>
    <t>https://t.prcdn.co/img?cid=9ych&amp;date=20240315&amp;page=1&amp;scale=69</t>
  </si>
  <si>
    <t>http://www.pressreader.com/philippines/daily-tribune-philippines</t>
  </si>
  <si>
    <t>9YCH</t>
  </si>
  <si>
    <t>https://t.prcdn.co/img?cid=9vug&amp;date=20231203&amp;page=1&amp;scale=75</t>
  </si>
  <si>
    <t>http://www.pressreader.com/philippines/palawan-daily-news</t>
  </si>
  <si>
    <t>Palawan Daily News</t>
  </si>
  <si>
    <t>Alpha Eight Publishing</t>
  </si>
  <si>
    <t>9VUG</t>
  </si>
  <si>
    <t>http://www.pressreader.com/qrt1</t>
  </si>
  <si>
    <t>test</t>
  </si>
  <si>
    <t>QRT1</t>
  </si>
  <si>
    <t>https://t.prcdn.co/img?cid=9gb9&amp;date=20210331&amp;page=1&amp;scale=78</t>
  </si>
  <si>
    <t>http://www.pressreader.com/philippines/balita</t>
  </si>
  <si>
    <t>Balita</t>
  </si>
  <si>
    <t>9GB9</t>
  </si>
  <si>
    <t>pe</t>
  </si>
  <si>
    <t>https://t.prcdn.co/img?cid=eacq&amp;date=20240315&amp;page=1&amp;scale=75</t>
  </si>
  <si>
    <t>http://www.pressreader.com/peru/prensa-regional</t>
  </si>
  <si>
    <t>Prensa Regional</t>
  </si>
  <si>
    <t>Peru</t>
  </si>
  <si>
    <t>EACQ</t>
  </si>
  <si>
    <t>https://t.prcdn.co/img?cid=eaaj&amp;date=20240314&amp;page=1&amp;scale=77</t>
  </si>
  <si>
    <t>http://www.pressreader.com/peru/diario-el-comercio</t>
  </si>
  <si>
    <t>El Comercio</t>
  </si>
  <si>
    <t>EAAJ</t>
  </si>
  <si>
    <t>https://t.prcdn.co/img?cid=eag8&amp;date=20240314&amp;page=1&amp;scale=75</t>
  </si>
  <si>
    <t>http://www.pressreader.com/peru/diario-trome</t>
  </si>
  <si>
    <t>Diario Trome</t>
  </si>
  <si>
    <t>EAG8</t>
  </si>
  <si>
    <t>https://t.prcdn.co/img?cid=eagb&amp;date=20240314&amp;page=1&amp;scale=78</t>
  </si>
  <si>
    <t>http://www.pressreader.com/peru/diario-correo</t>
  </si>
  <si>
    <t>Diario Correo</t>
  </si>
  <si>
    <t>EAGB</t>
  </si>
  <si>
    <t>py</t>
  </si>
  <si>
    <t>https://t.prcdn.co/img?cid=e834&amp;date=20240314&amp;page=1&amp;scale=78</t>
  </si>
  <si>
    <t>http://www.pressreader.com/paraguay/abc-color</t>
  </si>
  <si>
    <t>Paraguay</t>
  </si>
  <si>
    <t>E834</t>
  </si>
  <si>
    <t>https://t.prcdn.co/img?cid=e376&amp;date=20170525&amp;page=1&amp;scale=96</t>
  </si>
  <si>
    <t>http://www.pressreader.com/paraguay/tvo</t>
  </si>
  <si>
    <t>TVO</t>
  </si>
  <si>
    <t>E376</t>
  </si>
  <si>
    <t>pg</t>
  </si>
  <si>
    <t>https://t.prcdn.co/img?cid=9gxm&amp;date=20200901&amp;page=1&amp;scale=103</t>
  </si>
  <si>
    <t>http://www.pressreader.com/papua-new-guinea/png-now</t>
  </si>
  <si>
    <t>PNG Now</t>
  </si>
  <si>
    <t>Business Advantage International</t>
  </si>
  <si>
    <t>Papua New Guinea</t>
  </si>
  <si>
    <t>9GXM</t>
  </si>
  <si>
    <t>https://t.prcdn.co/img?cid=9aa6&amp;date=20200301&amp;page=1&amp;scale=103</t>
  </si>
  <si>
    <t>http://www.pressreader.com/papua-new-guinea/paradise</t>
  </si>
  <si>
    <t>Paradise</t>
  </si>
  <si>
    <t>9AA6</t>
  </si>
  <si>
    <t>pa</t>
  </si>
  <si>
    <t>https://t.prcdn.co/img?cid=9k92&amp;date=20170701&amp;page=1&amp;scale=79</t>
  </si>
  <si>
    <t>http://www.pressreader.com/panama/the-panama-good-times</t>
  </si>
  <si>
    <t>The Panama Good Times</t>
  </si>
  <si>
    <t>The Circle Networking Group</t>
  </si>
  <si>
    <t>Panama</t>
  </si>
  <si>
    <t>9K92</t>
  </si>
  <si>
    <t>https://t.prcdn.co/img?cid=9efn&amp;date=20240314&amp;page=1&amp;scale=95</t>
  </si>
  <si>
    <t>http://www.pressreader.com/panama/la-estrella-de-panama</t>
  </si>
  <si>
    <t>La Estrella de Panamá</t>
  </si>
  <si>
    <t>9EFN</t>
  </si>
  <si>
    <t>https://t.prcdn.co/img?cid=9efp&amp;date=20240314&amp;page=1&amp;scale=77</t>
  </si>
  <si>
    <t>http://www.pressreader.com/panama/el-siglo</t>
  </si>
  <si>
    <t>El Siglo</t>
  </si>
  <si>
    <t>9EFP</t>
  </si>
  <si>
    <t>https://t.prcdn.co/img?cid=ee25&amp;date=20230303&amp;page=1&amp;scale=83</t>
  </si>
  <si>
    <t>http://www.pressreader.com/panama/panama-america</t>
  </si>
  <si>
    <t>EE25</t>
  </si>
  <si>
    <t>https://t.prcdn.co/img?cid=ee27&amp;date=20200625&amp;page=1&amp;scale=98</t>
  </si>
  <si>
    <t>http://www.pressreader.com/panama/mujer-panama</t>
  </si>
  <si>
    <t>Mujer (Panama)</t>
  </si>
  <si>
    <t>EE27</t>
  </si>
  <si>
    <t>https://t.prcdn.co/img?cid=ee24&amp;date=20230303&amp;page=1&amp;scale=79</t>
  </si>
  <si>
    <t>http://www.pressreader.com/panama/critica</t>
  </si>
  <si>
    <t>Crítica</t>
  </si>
  <si>
    <t>EE24</t>
  </si>
  <si>
    <t>ps</t>
  </si>
  <si>
    <t>https://t.prcdn.co/img?cid=9fgn&amp;date=20231226&amp;page=1&amp;scale=100</t>
  </si>
  <si>
    <t>http://www.pressreader.com/palestine/middle-east-business-english</t>
  </si>
  <si>
    <t>Middle East Business (English)</t>
  </si>
  <si>
    <t>Ougarit Group</t>
  </si>
  <si>
    <t>Palestine</t>
  </si>
  <si>
    <t>9FGN</t>
  </si>
  <si>
    <t>https://t.prcdn.co/img?cid=4474&amp;date=20231226&amp;page=1&amp;scale=100</t>
  </si>
  <si>
    <t>http://www.pressreader.com/bahrain/middle-east-business-arabic</t>
  </si>
  <si>
    <t>Middle East Business (Arabic)</t>
  </si>
  <si>
    <t>https://t.prcdn.co/img?cid=447a&amp;date=20220325&amp;page=1&amp;scale=100</t>
  </si>
  <si>
    <t>http://www.pressreader.com/palestine/middle-ease-business-arabic-women</t>
  </si>
  <si>
    <t>Middle East Business - Women</t>
  </si>
  <si>
    <t>447A</t>
  </si>
  <si>
    <t>https://t.prcdn.co/img?cid=9bsb&amp;date=20231226&amp;page=1&amp;scale=98</t>
  </si>
  <si>
    <t>http://www.pressreader.com/palestine/middle-east-business-special-edition-2023-english</t>
  </si>
  <si>
    <t>Middle East Business - Special Edition 2023 (English)</t>
  </si>
  <si>
    <t>9BSB</t>
  </si>
  <si>
    <t>https://t.prcdn.co/img?cid=9bsa&amp;date=20231226&amp;page=1&amp;scale=98</t>
  </si>
  <si>
    <t>http://www.pressreader.com/palestine/middle-east-business-special-edition-2023-arabic</t>
  </si>
  <si>
    <t>Middle East Business - Special Edition 2023 (Arabic)</t>
  </si>
  <si>
    <t>9BSA</t>
  </si>
  <si>
    <t>https://t.prcdn.co/img?cid=615h&amp;date=20220825&amp;page=1&amp;scale=100</t>
  </si>
  <si>
    <t>http://www.pressreader.com/palestine/lacom-magazine</t>
  </si>
  <si>
    <t>Lacom Magazine</t>
  </si>
  <si>
    <t>615H</t>
  </si>
  <si>
    <t>https://t.prcdn.co/img?cid=4317&amp;date=20240314&amp;page=1&amp;scale=76</t>
  </si>
  <si>
    <t>http://www.pressreader.com/palestine/al-quds</t>
  </si>
  <si>
    <t>pk</t>
  </si>
  <si>
    <t>https://t.prcdn.co/img?cid=7167&amp;date=20240314&amp;page=1&amp;scale=80</t>
  </si>
  <si>
    <t>http://www.pressreader.com/pakistan/the-pak-banker</t>
  </si>
  <si>
    <t>Pakistan</t>
  </si>
  <si>
    <t>https://t.prcdn.co/img?cid=8848&amp;date=20240304&amp;page=1&amp;scale=102</t>
  </si>
  <si>
    <t>http://www.pressreader.com/pakistan/profit</t>
  </si>
  <si>
    <t>Profit</t>
  </si>
  <si>
    <t>Nawa Media Corporation (Private) Limited</t>
  </si>
  <si>
    <t>https://t.prcdn.co/img?cid=8850&amp;date=20240315&amp;page=1&amp;scale=64</t>
  </si>
  <si>
    <t>http://www.pressreader.com/pakistan/pakistan-today-lahore</t>
  </si>
  <si>
    <t>https://t.prcdn.co/img?cid=9zzs&amp;date=20240313&amp;page=1&amp;scale=98</t>
  </si>
  <si>
    <t>http://www.pressreader.com/pakistan/daily-rozan-gujrat-9ZZs</t>
  </si>
  <si>
    <t>Urdu</t>
  </si>
  <si>
    <t>DAILY ROZAN GUJRAT</t>
  </si>
  <si>
    <t>Daily Rozan</t>
  </si>
  <si>
    <t>9ZZS</t>
  </si>
  <si>
    <t>https://t.prcdn.co/img?cid=8612&amp;date=20240314&amp;page=1&amp;scale=71</t>
  </si>
  <si>
    <t>http://www.pressreader.com/pakistan/national-herald-tribune</t>
  </si>
  <si>
    <t>Asianet Pakistan</t>
  </si>
  <si>
    <t>om</t>
  </si>
  <si>
    <t>https://t.prcdn.co/img?cid=9ib5&amp;date=20180606&amp;page=1&amp;scale=96</t>
  </si>
  <si>
    <t>http://www.pressreader.com/oman/the-woman</t>
  </si>
  <si>
    <t>The Woman</t>
  </si>
  <si>
    <t>UMS Oman</t>
  </si>
  <si>
    <t>Oman</t>
  </si>
  <si>
    <t>9IB5</t>
  </si>
  <si>
    <t>https://t.prcdn.co/img?cid=9ib3&amp;date=20210124&amp;page=1&amp;scale=103</t>
  </si>
  <si>
    <t>http://www.pressreader.com/oman/oman-economic-review</t>
  </si>
  <si>
    <t>Oman Economic Review (OER)</t>
  </si>
  <si>
    <t>9IB3</t>
  </si>
  <si>
    <t>https://t.prcdn.co/img?cid=9vla&amp;date=20200108&amp;page=1&amp;scale=103</t>
  </si>
  <si>
    <t>http://www.pressreader.com/oman/oil-and-gas</t>
  </si>
  <si>
    <t>Oil and Gas</t>
  </si>
  <si>
    <t>9VLA</t>
  </si>
  <si>
    <t>https://t.prcdn.co/img?cid=9vzk&amp;date=20191008&amp;page=1&amp;scale=77</t>
  </si>
  <si>
    <t>http://www.pressreader.com/oman/dossier-fine-living</t>
  </si>
  <si>
    <t>Dossier</t>
  </si>
  <si>
    <t>9VZK</t>
  </si>
  <si>
    <t>https://t.prcdn.co/img?cid=9ib6&amp;date=20210126&amp;page=1&amp;scale=104</t>
  </si>
  <si>
    <t>http://www.pressreader.com/oman/alam-al-iktisaad-wal-amal-aiwa</t>
  </si>
  <si>
    <t>Alam al-Iktisaad Wal A’mal (AIWA)</t>
  </si>
  <si>
    <t>9IB6</t>
  </si>
  <si>
    <t>https://t.prcdn.co/img?cid=1797&amp;date=20240315&amp;page=1&amp;scale=80</t>
  </si>
  <si>
    <t>http://www.pressreader.com/oman/oman-daily-observer</t>
  </si>
  <si>
    <t>https://t.prcdn.co/img?cid=4244&amp;date=20240315&amp;page=1&amp;scale=75</t>
  </si>
  <si>
    <t>http://www.pressreader.com/oman/oman-daily</t>
  </si>
  <si>
    <t>Oman Daily</t>
  </si>
  <si>
    <t>https://t.prcdn.co/img?cid=1145&amp;date=20240314&amp;page=1&amp;scale=93</t>
  </si>
  <si>
    <t>http://www.pressreader.com/oman/times-of-oman</t>
  </si>
  <si>
    <t>Muscat Media Group</t>
  </si>
  <si>
    <t>https://t.prcdn.co/img?cid=4227&amp;date=20240313&amp;page=1&amp;scale=87</t>
  </si>
  <si>
    <t>http://www.pressreader.com/oman/al-shabiba</t>
  </si>
  <si>
    <t>Al Shabiba</t>
  </si>
  <si>
    <t>https://t.prcdn.co/img?cid=9kh7&amp;date=20240314&amp;page=1&amp;scale=83</t>
  </si>
  <si>
    <t>http://www.pressreader.com/oman/muscat-daily</t>
  </si>
  <si>
    <t>9KH7</t>
  </si>
  <si>
    <t>https://t.prcdn.co/img?cid=9kjd&amp;date=20240314&amp;page=1&amp;scale=65</t>
  </si>
  <si>
    <t>http://www.pressreader.com/oman/al-roya</t>
  </si>
  <si>
    <t>Al Roya</t>
  </si>
  <si>
    <t>Al Roya Publishing Group</t>
  </si>
  <si>
    <t>9KJD</t>
  </si>
  <si>
    <t>no</t>
  </si>
  <si>
    <t>https://t.prcdn.co/img?cid=9hyv&amp;date=20240315&amp;page=1&amp;scale=81</t>
  </si>
  <si>
    <t>http://www.pressreader.com/norway/vestnytt</t>
  </si>
  <si>
    <t>Norwegian</t>
  </si>
  <si>
    <t>Vestnytt</t>
  </si>
  <si>
    <t>Norway</t>
  </si>
  <si>
    <t>9HYV</t>
  </si>
  <si>
    <t>https://t.prcdn.co/img?cid=9hyu&amp;date=20240315&amp;page=1&amp;scale=75</t>
  </si>
  <si>
    <t>http://www.pressreader.com/norway/strilen</t>
  </si>
  <si>
    <t>Strilen</t>
  </si>
  <si>
    <t>9HYU</t>
  </si>
  <si>
    <t>https://t.prcdn.co/img?cid=3107&amp;date=20240314&amp;page=1&amp;scale=75</t>
  </si>
  <si>
    <t>http://www.pressreader.com/norway/stavanger-aftenblad</t>
  </si>
  <si>
    <t>https://t.prcdn.co/img?cid=9vun&amp;date=20240313&amp;page=1&amp;scale=91</t>
  </si>
  <si>
    <t>http://www.pressreader.com/norway/mat-fra-norge</t>
  </si>
  <si>
    <t>Mat fra Norge</t>
  </si>
  <si>
    <t>9VUN</t>
  </si>
  <si>
    <t>https://t.prcdn.co/img?cid=9vup&amp;date=20240214&amp;page=1&amp;scale=91</t>
  </si>
  <si>
    <t>http://www.pressreader.com/norway/hyttemagasinet</t>
  </si>
  <si>
    <t>Hyttemagasinet</t>
  </si>
  <si>
    <t>9VUP</t>
  </si>
  <si>
    <t>https://t.prcdn.co/img?cid=9hyt&amp;date=20240315&amp;page=1&amp;scale=75</t>
  </si>
  <si>
    <t>http://www.pressreader.com/norway/bygdanytt</t>
  </si>
  <si>
    <t>Bygdanytt</t>
  </si>
  <si>
    <t>9HYT</t>
  </si>
  <si>
    <t>https://t.prcdn.co/img?cid=3283&amp;date=20240314&amp;page=1&amp;scale=78</t>
  </si>
  <si>
    <t>http://www.pressreader.com/norway/bergens-tidende</t>
  </si>
  <si>
    <t>https://t.prcdn.co/img?cid=9hys&amp;date=20240314&amp;page=1&amp;scale=78</t>
  </si>
  <si>
    <t>http://www.pressreader.com/norway/askoyvaeringen</t>
  </si>
  <si>
    <t>Askøyværingen</t>
  </si>
  <si>
    <t>9HYS</t>
  </si>
  <si>
    <t>https://t.prcdn.co/img?cid=9vuk&amp;date=20240312&amp;page=1&amp;scale=81</t>
  </si>
  <si>
    <t>http://www.pressreader.com/norway/aftenposten-junior</t>
  </si>
  <si>
    <t>Children &amp; Tweens; News</t>
  </si>
  <si>
    <t>9VUK</t>
  </si>
  <si>
    <t>https://t.prcdn.co/img?cid=9vul&amp;date=20240228&amp;page=1&amp;scale=90</t>
  </si>
  <si>
    <t>http://www.pressreader.com/norway/aftenposten-innsikt</t>
  </si>
  <si>
    <t>9VUL</t>
  </si>
  <si>
    <t>https://t.prcdn.co/img?cid=9vum&amp;date=20240214&amp;page=1&amp;scale=91</t>
  </si>
  <si>
    <t>http://www.pressreader.com/norway/aftenposten-historie</t>
  </si>
  <si>
    <t>Aftenposten Historie</t>
  </si>
  <si>
    <t>9VUM</t>
  </si>
  <si>
    <t>https://t.prcdn.co/img?cid=3100&amp;date=20240315&amp;page=1&amp;scale=78</t>
  </si>
  <si>
    <t>http://www.pressreader.com/norway/aftenposten</t>
  </si>
  <si>
    <t>https://t.prcdn.co/img?cid=9hyx&amp;date=20240314&amp;page=1&amp;scale=77</t>
  </si>
  <si>
    <t>http://www.pressreader.com/norway/lister</t>
  </si>
  <si>
    <t>Lister</t>
  </si>
  <si>
    <t>Polaris</t>
  </si>
  <si>
    <t>9HYX</t>
  </si>
  <si>
    <t>https://t.prcdn.co/img?cid=9hyw&amp;date=20240314&amp;page=1&amp;scale=75</t>
  </si>
  <si>
    <t>http://www.pressreader.com/norway/lindesnes</t>
  </si>
  <si>
    <t>Lindesnes</t>
  </si>
  <si>
    <t>9HYW</t>
  </si>
  <si>
    <t>https://t.prcdn.co/img?cid=9j22&amp;date=20240314&amp;page=1&amp;scale=78</t>
  </si>
  <si>
    <t>http://www.pressreader.com/norway/faedrelandsvennen</t>
  </si>
  <si>
    <t>Fædrelandsvennen</t>
  </si>
  <si>
    <t>9J22</t>
  </si>
  <si>
    <t>https://t.prcdn.co/img?cid=34sc&amp;date=20181008&amp;page=1&amp;scale=111</t>
  </si>
  <si>
    <t>http://www.pressreader.com/norway/yoga-i-hverdagen</t>
  </si>
  <si>
    <t>Yoga i hverdagen</t>
  </si>
  <si>
    <t>34SC</t>
  </si>
  <si>
    <t>https://t.prcdn.co/img?cid=9vhb&amp;date=20180102&amp;page=1&amp;scale=118</t>
  </si>
  <si>
    <t>http://www.pressreader.com/norway/womens-health-treningsguide-2018</t>
  </si>
  <si>
    <t>Women's Health treningsguide 2018</t>
  </si>
  <si>
    <t>9VHB</t>
  </si>
  <si>
    <t>https://t.prcdn.co/img?cid=9vqu&amp;date=20180423&amp;page=1&amp;scale=118</t>
  </si>
  <si>
    <t>http://www.pressreader.com/norway/womens-health-yoga</t>
  </si>
  <si>
    <t>Women’s Health – YOGA</t>
  </si>
  <si>
    <t>9VQU</t>
  </si>
  <si>
    <t>https://t.prcdn.co/img?cid=9vsa&amp;date=20180522&amp;page=1&amp;scale=101</t>
  </si>
  <si>
    <t>http://www.pressreader.com/norway/vitenskapens-vei-til-lykken</t>
  </si>
  <si>
    <t>Vitenskapens vei til lykken</t>
  </si>
  <si>
    <t>9VSA</t>
  </si>
  <si>
    <t>https://t.prcdn.co/img?cid=34sp&amp;date=20181029&amp;page=1&amp;scale=98</t>
  </si>
  <si>
    <t>http://www.pressreader.com/norway/visste-du-at-norway</t>
  </si>
  <si>
    <t>Visste Du At? (Norway)</t>
  </si>
  <si>
    <t>34SP</t>
  </si>
  <si>
    <t>https://t.prcdn.co/img?cid=9kn4&amp;date=20170919&amp;page=1&amp;scale=98</t>
  </si>
  <si>
    <t>http://www.pressreader.com/norway/vikinger-i-vesterled</t>
  </si>
  <si>
    <t>Vikinger i Vesterled</t>
  </si>
  <si>
    <t>9KN4</t>
  </si>
  <si>
    <t>https://t.prcdn.co/img?cid=say8&amp;date=20170312&amp;page=1&amp;scale=110</t>
  </si>
  <si>
    <t>http://www.pressreader.com/norway/veltrent-pa-28-dager</t>
  </si>
  <si>
    <t>Veltrent pa 28 Dager</t>
  </si>
  <si>
    <t>SAY8</t>
  </si>
  <si>
    <t>https://t.prcdn.co/img?cid=sbe2&amp;date=20171023&amp;page=1&amp;scale=97</t>
  </si>
  <si>
    <t>http://www.pressreader.com/norway/utforsk-verdensrommet</t>
  </si>
  <si>
    <t>Utforsk Verdensrommet</t>
  </si>
  <si>
    <t>SBE2</t>
  </si>
  <si>
    <t>https://t.prcdn.co/img?cid=9k60&amp;date=20170213&amp;page=1&amp;scale=101</t>
  </si>
  <si>
    <t>http://www.pressreader.com/norway/trening-for-alle-langrenn</t>
  </si>
  <si>
    <t>Trening for alle - Langrenn</t>
  </si>
  <si>
    <t>9K60</t>
  </si>
  <si>
    <t>https://t.prcdn.co/img?cid=9kvn&amp;date=20171106&amp;page=1&amp;scale=95</t>
  </si>
  <si>
    <t>http://www.pressreader.com/norway/topp-100-tv-serier</t>
  </si>
  <si>
    <t>Topp 100 TV-serier</t>
  </si>
  <si>
    <t>9KVN</t>
  </si>
  <si>
    <t>https://t.prcdn.co/img?cid=9kv9&amp;date=20170911&amp;page=1&amp;scale=94</t>
  </si>
  <si>
    <t>http://www.pressreader.com/norway/top-gear-verden-rundt</t>
  </si>
  <si>
    <t>Top Gear - Verden rundt</t>
  </si>
  <si>
    <t>9KV9</t>
  </si>
  <si>
    <t>https://t.prcdn.co/img?cid=9k69&amp;date=20170223&amp;page=1&amp;scale=93</t>
  </si>
  <si>
    <t>http://www.pressreader.com/norway/temaserien-vetenskap-universum</t>
  </si>
  <si>
    <t>Temaserien Vetenskap - Universum</t>
  </si>
  <si>
    <t>9K69</t>
  </si>
  <si>
    <t>https://t.prcdn.co/img?cid=9k04&amp;date=20170318&amp;page=1&amp;scale=94</t>
  </si>
  <si>
    <t>http://www.pressreader.com/norway/taktikk-og-strategi</t>
  </si>
  <si>
    <t>Taktikk og strategi</t>
  </si>
  <si>
    <t>9K04</t>
  </si>
  <si>
    <t>https://t.prcdn.co/img?cid=9k06&amp;date=20170323&amp;page=1&amp;scale=107</t>
  </si>
  <si>
    <t>http://www.pressreader.com/norway/sykkel</t>
  </si>
  <si>
    <t>Sykkel</t>
  </si>
  <si>
    <t>9K06</t>
  </si>
  <si>
    <t>https://t.prcdn.co/img?cid=9kxm&amp;date=20180129&amp;page=1&amp;scale=94</t>
  </si>
  <si>
    <t>http://www.pressreader.com/norway/stillehavet-en-strategisk-maktkamp</t>
  </si>
  <si>
    <t>Stillehavet – En strategisk maktkamp</t>
  </si>
  <si>
    <t>9KXM</t>
  </si>
  <si>
    <t>https://t.prcdn.co/img?cid=34sv&amp;date=20190114&amp;page=1&amp;scale=111</t>
  </si>
  <si>
    <t>http://www.pressreader.com/norway/sterk-med-yoga</t>
  </si>
  <si>
    <t>Sterk med yoga</t>
  </si>
  <si>
    <t>34SV</t>
  </si>
  <si>
    <t>https://t.prcdn.co/img?cid=9vqv&amp;date=20180430&amp;page=1&amp;scale=118</t>
  </si>
  <si>
    <t>http://www.pressreader.com/norway/sterk-stram-pa-10-minutter</t>
  </si>
  <si>
    <t>Sterk &amp; stram på 10 minutter</t>
  </si>
  <si>
    <t>9VQV</t>
  </si>
  <si>
    <t>https://t.prcdn.co/img?cid=9i81&amp;date=20170306&amp;page=1&amp;scale=109</t>
  </si>
  <si>
    <t>http://www.pressreader.com/norway/sterk-smidig-med-crossfit</t>
  </si>
  <si>
    <t>Sterk &amp; Smidig med Crossfit</t>
  </si>
  <si>
    <t>9I81</t>
  </si>
  <si>
    <t>https://t.prcdn.co/img?cid=9vvt&amp;date=20180709&amp;page=1&amp;scale=98</t>
  </si>
  <si>
    <t>http://www.pressreader.com/norway/stephen-hawking-et-sinn-uten-grenser</t>
  </si>
  <si>
    <t>Stephen Hawking - Et sinn uten grenser</t>
  </si>
  <si>
    <t>9VVT</t>
  </si>
  <si>
    <t>https://t.prcdn.co/img?cid=9kux&amp;date=20171009&amp;page=1&amp;scale=94</t>
  </si>
  <si>
    <t>http://www.pressreader.com/norway/spioner-hemmelige-kriger</t>
  </si>
  <si>
    <t>Spioner &amp; hemmelige kriger</t>
  </si>
  <si>
    <t>9KUX</t>
  </si>
  <si>
    <t>https://t.prcdn.co/img?cid=sayg&amp;date=20170619&amp;page=1&amp;scale=104</t>
  </si>
  <si>
    <t>http://www.pressreader.com/norway/spioner-norway</t>
  </si>
  <si>
    <t>Spioner</t>
  </si>
  <si>
    <t>SAYG</t>
  </si>
  <si>
    <t>https://t.prcdn.co/img?cid=sayd&amp;date=20170612&amp;page=1&amp;scale=111</t>
  </si>
  <si>
    <t>http://www.pressreader.com/norway/sov-godt</t>
  </si>
  <si>
    <t>Sov Godt</t>
  </si>
  <si>
    <t>SAYD</t>
  </si>
  <si>
    <t>https://t.prcdn.co/img?cid=9kxt&amp;date=20180205&amp;page=1&amp;scale=106</t>
  </si>
  <si>
    <t>http://www.pressreader.com/norway/slik-skal-vi-redde-jorden</t>
  </si>
  <si>
    <t>Slik skal vi redde jorden</t>
  </si>
  <si>
    <t>9KXT</t>
  </si>
  <si>
    <t>https://t.prcdn.co/img?cid=sax1&amp;date=20170508&amp;page=1&amp;scale=110</t>
  </si>
  <si>
    <t>http://www.pressreader.com/norway/slank-og-sterk-med-7-regler</t>
  </si>
  <si>
    <t>Slank og sterk med 7 regler</t>
  </si>
  <si>
    <t>SAX1</t>
  </si>
  <si>
    <t>https://t.prcdn.co/img?cid=9vhc&amp;date=20180102&amp;page=1&amp;scale=91</t>
  </si>
  <si>
    <t>http://www.pressreader.com/norway/slaget-om-atlanterhavet</t>
  </si>
  <si>
    <t>Slaget om Atlanterhavet</t>
  </si>
  <si>
    <t>9VHC</t>
  </si>
  <si>
    <t>https://t.prcdn.co/img?cid=9ke4&amp;date=20170703&amp;page=1&amp;scale=93</t>
  </si>
  <si>
    <t>http://www.pressreader.com/norway/russland-i-krig</t>
  </si>
  <si>
    <t>Russland i Krig</t>
  </si>
  <si>
    <t>9KE4</t>
  </si>
  <si>
    <t>https://t.prcdn.co/img?cid=9k01&amp;date=20170202&amp;page=1&amp;scale=93</t>
  </si>
  <si>
    <t>http://www.pressreader.com/norway/rovdyr</t>
  </si>
  <si>
    <t>Rovdyr</t>
  </si>
  <si>
    <t>9K01</t>
  </si>
  <si>
    <t>https://t.prcdn.co/img?cid=9i99&amp;date=20170225&amp;page=1&amp;scale=92</t>
  </si>
  <si>
    <t>http://www.pressreader.com/norway/pokemon-go-norway</t>
  </si>
  <si>
    <t>Pokemon GO</t>
  </si>
  <si>
    <t>9I99</t>
  </si>
  <si>
    <t>https://t.prcdn.co/img?cid=34sl&amp;date=20181029&amp;page=1&amp;scale=94</t>
  </si>
  <si>
    <t>http://www.pressreader.com/norway/panzer</t>
  </si>
  <si>
    <t>34SL</t>
  </si>
  <si>
    <t>https://t.prcdn.co/img?cid=saye&amp;date=20170508&amp;page=1&amp;scale=91</t>
  </si>
  <si>
    <t>http://www.pressreader.com/norway/opplev-historie-2</t>
  </si>
  <si>
    <t>Opplev HISTORIE 2</t>
  </si>
  <si>
    <t>SAYE</t>
  </si>
  <si>
    <t>https://t.prcdn.co/img?cid=9kc8&amp;date=20170626&amp;page=1&amp;scale=90</t>
  </si>
  <si>
    <t>http://www.pressreader.com/norway/opplev-historie-3</t>
  </si>
  <si>
    <t>Opplev historie #3</t>
  </si>
  <si>
    <t>9KC8</t>
  </si>
  <si>
    <t>https://t.prcdn.co/img?cid=sayf&amp;date=20170228&amp;page=1&amp;scale=92</t>
  </si>
  <si>
    <t>http://www.pressreader.com/norway/opplev-historie</t>
  </si>
  <si>
    <t>Opplev HISTORIE</t>
  </si>
  <si>
    <t>SAYF</t>
  </si>
  <si>
    <t>https://t.prcdn.co/img?cid=34rm&amp;date=20180618&amp;page=1&amp;scale=90</t>
  </si>
  <si>
    <t>http://www.pressreader.com/norway/ny-vitenskap-om-kroppen</t>
  </si>
  <si>
    <t>Ny Vitenskap om Kroppen</t>
  </si>
  <si>
    <t>34RM</t>
  </si>
  <si>
    <t>https://t.prcdn.co/img?cid=9k25&amp;date=20170305&amp;page=1&amp;scale=94</t>
  </si>
  <si>
    <t>http://www.pressreader.com/norway/ny-vitenskap-junior-historie</t>
  </si>
  <si>
    <t>Ny vitenskap Junior - Historie</t>
  </si>
  <si>
    <t>9K25</t>
  </si>
  <si>
    <t>https://t.prcdn.co/img?cid=9k65&amp;date=20170217&amp;page=1&amp;scale=93</t>
  </si>
  <si>
    <t>http://www.pressreader.com/norway/ny-vitenskap-junior</t>
  </si>
  <si>
    <t>Ny Vitenskap Junior</t>
  </si>
  <si>
    <t>9K65</t>
  </si>
  <si>
    <t>https://t.prcdn.co/img?cid=9k07&amp;date=20170319&amp;page=1&amp;scale=94</t>
  </si>
  <si>
    <t>http://www.pressreader.com/norway/ny-vitenskap-sporsmal-og-svar</t>
  </si>
  <si>
    <t>Ny Vitenskap - Spørsmål og Svar</t>
  </si>
  <si>
    <t>9K07</t>
  </si>
  <si>
    <t>https://t.prcdn.co/img?cid=sax3&amp;date=20180108&amp;page=1&amp;scale=93</t>
  </si>
  <si>
    <t>http://www.pressreader.com/norway/ny-vitenskap-om-kroppen-sax3</t>
  </si>
  <si>
    <t>Ny Vitenskap – Kroppen</t>
  </si>
  <si>
    <t>SAX3</t>
  </si>
  <si>
    <t>https://t.prcdn.co/img?cid=9i79&amp;date=20170218&amp;page=1&amp;scale=92</t>
  </si>
  <si>
    <t>http://www.pressreader.com/norway/ny-vitenskap-historie</t>
  </si>
  <si>
    <t>Ny Vitenskap - Historie</t>
  </si>
  <si>
    <t>9I79</t>
  </si>
  <si>
    <t>https://t.prcdn.co/img?cid=9j65&amp;date=20180910&amp;page=1&amp;scale=89</t>
  </si>
  <si>
    <t>http://www.pressreader.com/norway/ny-vitenskap</t>
  </si>
  <si>
    <t>Ny Vitenskap</t>
  </si>
  <si>
    <t>9J65</t>
  </si>
  <si>
    <t>https://t.prcdn.co/img?cid=9k71&amp;date=20190227&amp;page=1&amp;scale=113</t>
  </si>
  <si>
    <t>http://www.pressreader.com/norway/ny-kropp-pa-6-uker</t>
  </si>
  <si>
    <t>Ny kropp på 6 uker</t>
  </si>
  <si>
    <t>9K71</t>
  </si>
  <si>
    <t>https://t.prcdn.co/img?cid=say9&amp;date=20190227&amp;page=1&amp;scale=111</t>
  </si>
  <si>
    <t>http://www.pressreader.com/norway/ny-kropp-pa-12-uker</t>
  </si>
  <si>
    <t>NY Kropp pa 12 Uker</t>
  </si>
  <si>
    <t>SAY9</t>
  </si>
  <si>
    <t>https://t.prcdn.co/img?cid=9vzi&amp;date=20181015&amp;page=1&amp;scale=91</t>
  </si>
  <si>
    <t>http://www.pressreader.com/norway/norges-storste-guide-til-elbiler</t>
  </si>
  <si>
    <t>Norges største guide til elbiler</t>
  </si>
  <si>
    <t>9VZI</t>
  </si>
  <si>
    <t>https://t.prcdn.co/img?cid=9k68&amp;date=20170217&amp;page=1&amp;scale=112</t>
  </si>
  <si>
    <t>http://www.pressreader.com/norway/ned-en-storrelse-pa-4-uker</t>
  </si>
  <si>
    <t>Ned en størrelse på 4 uker</t>
  </si>
  <si>
    <t>9K68</t>
  </si>
  <si>
    <t>https://t.prcdn.co/img?cid=9kkh&amp;date=20170828&amp;page=1&amp;scale=94</t>
  </si>
  <si>
    <t>http://www.pressreader.com/norway/napoleon</t>
  </si>
  <si>
    <t>Napoleon</t>
  </si>
  <si>
    <t>9KKH</t>
  </si>
  <si>
    <t>https://t.prcdn.co/img?cid=9k61&amp;date=20170224&amp;page=1&amp;scale=90</t>
  </si>
  <si>
    <t>http://www.pressreader.com/norway/Mordmysterier-Norway</t>
  </si>
  <si>
    <t>Mordmysterier (Norway)</t>
  </si>
  <si>
    <t>9K61</t>
  </si>
  <si>
    <t>https://t.prcdn.co/img?cid=9j94&amp;date=20180813&amp;page=1&amp;scale=99</t>
  </si>
  <si>
    <t>http://www.pressreader.com/norway/mineworld-norway</t>
  </si>
  <si>
    <t>Mineworld (Norway)</t>
  </si>
  <si>
    <t>9J94</t>
  </si>
  <si>
    <t>https://t.prcdn.co/img?cid=9vqw&amp;date=20180423&amp;page=1&amp;scale=100</t>
  </si>
  <si>
    <t>http://www.pressreader.com/norway/mineworld-3</t>
  </si>
  <si>
    <t>Mineworld #3</t>
  </si>
  <si>
    <t>9VQW</t>
  </si>
  <si>
    <t>https://t.prcdn.co/img?cid=34sn&amp;date=20181029&amp;page=1&amp;scale=95</t>
  </si>
  <si>
    <t>http://www.pressreader.com/norway/minecraft-boken-tips-triks-4</t>
  </si>
  <si>
    <t>Minecraft-boken Tips &amp; Triks 4</t>
  </si>
  <si>
    <t>34SN</t>
  </si>
  <si>
    <t>https://t.prcdn.co/img?cid=9vt3&amp;date=20180507&amp;page=1&amp;scale=94</t>
  </si>
  <si>
    <t>http://www.pressreader.com/norway/minecraft-boken</t>
  </si>
  <si>
    <t>Minecraft-boken</t>
  </si>
  <si>
    <t>9VT3</t>
  </si>
  <si>
    <t>https://t.prcdn.co/img?cid=9kkb&amp;date=20170821&amp;page=1&amp;scale=93</t>
  </si>
  <si>
    <t>http://www.pressreader.com/norway/minecraftboka-tips-og-triks-3</t>
  </si>
  <si>
    <t>Minecraftboka Tips Og Triks 3</t>
  </si>
  <si>
    <t>9KKB</t>
  </si>
  <si>
    <t>https://t.prcdn.co/img?cid=9k17&amp;date=20170309&amp;page=1&amp;scale=90</t>
  </si>
  <si>
    <t>http://www.pressreader.com/norway/minecraft-den-ultimate-guide</t>
  </si>
  <si>
    <t>Minecraft: Den ultimate guide</t>
  </si>
  <si>
    <t>9K17</t>
  </si>
  <si>
    <t>https://t.prcdn.co/img?cid=9vxp&amp;date=20180910&amp;page=1&amp;scale=94</t>
  </si>
  <si>
    <t>http://www.pressreader.com/norway/minecraft-byer-og-byggverk</t>
  </si>
  <si>
    <t>Minecraft: Byer og byggverk</t>
  </si>
  <si>
    <t>9VXP</t>
  </si>
  <si>
    <t>https://t.prcdn.co/img?cid=9vku&amp;date=20180226&amp;page=1&amp;scale=118</t>
  </si>
  <si>
    <t>http://www.pressreader.com/norway/mindfulness-veien-til-lykke</t>
  </si>
  <si>
    <t>Mindfulness - Veien til lykke</t>
  </si>
  <si>
    <t>9VKU</t>
  </si>
  <si>
    <t>https://t.prcdn.co/img?cid=9kvp&amp;date=20171106&amp;page=1&amp;scale=111</t>
  </si>
  <si>
    <t>http://www.pressreader.com/norway/mindfulness-vagen-till-lycka</t>
  </si>
  <si>
    <t>Mindfulness - Vagen till lycka</t>
  </si>
  <si>
    <t>9KVP</t>
  </si>
  <si>
    <t>https://t.prcdn.co/img?cid=9vha&amp;date=20180102&amp;page=1&amp;scale=117</t>
  </si>
  <si>
    <t>http://www.pressreader.com/norway/mens-health-treningsguide-2018</t>
  </si>
  <si>
    <t>Men's Health treningsguide 2018</t>
  </si>
  <si>
    <t>9VHA</t>
  </si>
  <si>
    <t>https://t.prcdn.co/img?cid=9kva&amp;date=20171030&amp;page=1&amp;scale=92</t>
  </si>
  <si>
    <t>http://www.pressreader.com/norway/matgleder-ved-middelhavet</t>
  </si>
  <si>
    <t>Matgleder ved Middelhavet</t>
  </si>
  <si>
    <t>9KVA</t>
  </si>
  <si>
    <t>https://t.prcdn.co/img?cid=9kvh&amp;date=20171106&amp;page=1&amp;scale=97</t>
  </si>
  <si>
    <t>http://www.pressreader.com/norway/magisk</t>
  </si>
  <si>
    <t>Magisk</t>
  </si>
  <si>
    <t>9KVH</t>
  </si>
  <si>
    <t>https://t.prcdn.co/img?cid=sax8&amp;date=20170215&amp;page=1&amp;scale=90</t>
  </si>
  <si>
    <t>http://www.pressreader.com/norway/mafia</t>
  </si>
  <si>
    <t>Mafia</t>
  </si>
  <si>
    <t>SAX8</t>
  </si>
  <si>
    <t>https://t.prcdn.co/img?cid=9k62&amp;date=20170508&amp;page=1&amp;scale=93</t>
  </si>
  <si>
    <t>http://www.pressreader.com/norway/luftkrig</t>
  </si>
  <si>
    <t>Luftkrig</t>
  </si>
  <si>
    <t>9K62</t>
  </si>
  <si>
    <t>https://t.prcdn.co/img?cid=9k77&amp;date=20170209&amp;page=1&amp;scale=101</t>
  </si>
  <si>
    <t>http://www.pressreader.com/norway/loping-for-alle</t>
  </si>
  <si>
    <t>Løping for alle</t>
  </si>
  <si>
    <t>9K77</t>
  </si>
  <si>
    <t>https://t.prcdn.co/img?cid=9kxv&amp;date=20180212&amp;page=1&amp;scale=92</t>
  </si>
  <si>
    <t>http://www.pressreader.com/norway/kvinner-som-dreper</t>
  </si>
  <si>
    <t>Kvinner som dreper</t>
  </si>
  <si>
    <t>9KXV</t>
  </si>
  <si>
    <t>https://t.prcdn.co/img?cid=9k75&amp;date=20170308&amp;page=1&amp;scale=95</t>
  </si>
  <si>
    <t>http://www.pressreader.com/norway/krigshistorie-ostfronten</t>
  </si>
  <si>
    <t>Krigshistorie - Østfronten</t>
  </si>
  <si>
    <t>9K75</t>
  </si>
  <si>
    <t>https://t.prcdn.co/img?cid=9k70&amp;date=20180806&amp;page=1&amp;scale=92</t>
  </si>
  <si>
    <t>http://www.pressreader.com/norway/krigshistorie</t>
  </si>
  <si>
    <t>Krigshistorie</t>
  </si>
  <si>
    <t>9K70</t>
  </si>
  <si>
    <t>https://t.prcdn.co/img?cid=9kww&amp;date=20171204&amp;page=1&amp;scale=94</t>
  </si>
  <si>
    <t>http://www.pressreader.com/norway/kriger-1950-1995</t>
  </si>
  <si>
    <t>Kriger 1950-1995</t>
  </si>
  <si>
    <t>9KWW</t>
  </si>
  <si>
    <t>https://t.prcdn.co/img?cid=9kvb&amp;date=20171023&amp;page=1&amp;scale=93</t>
  </si>
  <si>
    <t>http://www.pressreader.com/norway/kreative-strikkeideer</t>
  </si>
  <si>
    <t>Kreative strikkeideer</t>
  </si>
  <si>
    <t>9KVB</t>
  </si>
  <si>
    <t>https://t.prcdn.co/img?cid=9k08&amp;date=20170317&amp;page=1&amp;scale=100</t>
  </si>
  <si>
    <t>http://www.pressreader.com/norway/kom-igang-med-sjakk</t>
  </si>
  <si>
    <t>Kom igang med sjakk!</t>
  </si>
  <si>
    <t>9K08</t>
  </si>
  <si>
    <t>https://t.prcdn.co/img?cid=34rj&amp;date=20180618&amp;page=1&amp;scale=109</t>
  </si>
  <si>
    <t>http://www.pressreader.com/norway/kom-i-gang-med-yoga</t>
  </si>
  <si>
    <t>Kom i gang med Yoga</t>
  </si>
  <si>
    <t>34RJ</t>
  </si>
  <si>
    <t>https://t.prcdn.co/img?cid=9vsb&amp;date=20180522&amp;page=1&amp;scale=95</t>
  </si>
  <si>
    <t>http://www.pressreader.com/norway/kavaleriet-angriper</t>
  </si>
  <si>
    <t>Kavaleriet angriper!</t>
  </si>
  <si>
    <t>9VSB</t>
  </si>
  <si>
    <t>https://t.prcdn.co/img?cid=9ia2&amp;date=20170305&amp;page=1&amp;scale=104</t>
  </si>
  <si>
    <t>http://www.pressreader.com/norway/justin-bieber-alt-du-vil-vite</t>
  </si>
  <si>
    <t>Justin Bieber: Alt du vil vite</t>
  </si>
  <si>
    <t>9IA2</t>
  </si>
  <si>
    <t>https://t.prcdn.co/img?cid=9ia6&amp;date=20170224&amp;page=1&amp;scale=94</t>
  </si>
  <si>
    <t>http://www.pressreader.com/norway/junior-kroppen</t>
  </si>
  <si>
    <t>Junior Kroppen</t>
  </si>
  <si>
    <t>9IA6</t>
  </si>
  <si>
    <t>https://t.prcdn.co/img?cid=9k15&amp;date=20170316&amp;page=1&amp;scale=94</t>
  </si>
  <si>
    <t>http://www.pressreader.com/norway/junior-dyreliv</t>
  </si>
  <si>
    <t>Junior Dyreliv</t>
  </si>
  <si>
    <t>9K15</t>
  </si>
  <si>
    <t>https://t.prcdn.co/img?cid=9i83&amp;date=20170225&amp;page=1&amp;scale=92</t>
  </si>
  <si>
    <t>http://www.pressreader.com/norway/junior-dinosaurer</t>
  </si>
  <si>
    <t>Junior – Dinosaurer</t>
  </si>
  <si>
    <t>9I83</t>
  </si>
  <si>
    <t>https://t.prcdn.co/img?cid=34su&amp;date=20181231&amp;page=1&amp;scale=96</t>
  </si>
  <si>
    <t>http://www.pressreader.com/norway/magisk-jul-myter-og-overtro</t>
  </si>
  <si>
    <t>Julens myter og overtro</t>
  </si>
  <si>
    <t>34SU</t>
  </si>
  <si>
    <t>https://t.prcdn.co/img?cid=9vnm&amp;date=20180326&amp;page=1&amp;scale=94</t>
  </si>
  <si>
    <t>http://www.pressreader.com/norway/infanteriet-angriper</t>
  </si>
  <si>
    <t>Infanteriet angriper</t>
  </si>
  <si>
    <t>9VNM</t>
  </si>
  <si>
    <t>https://t.prcdn.co/img?cid=9kc9&amp;date=20170619&amp;page=1&amp;scale=90</t>
  </si>
  <si>
    <t>http://www.pressreader.com/norway/hollywoods-historier</t>
  </si>
  <si>
    <t>Hollywoods historier</t>
  </si>
  <si>
    <t>9KC9</t>
  </si>
  <si>
    <t>https://t.prcdn.co/img?cid=9kxu&amp;date=20180205&amp;page=1&amp;scale=92</t>
  </si>
  <si>
    <t>http://www.pressreader.com/norway/hitlers-krig</t>
  </si>
  <si>
    <t>Hitlers krig</t>
  </si>
  <si>
    <t>9KXU</t>
  </si>
  <si>
    <t>https://t.prcdn.co/img?cid=9vvz&amp;date=20180730&amp;page=1&amp;scale=92</t>
  </si>
  <si>
    <t>http://www.pressreader.com/norway/historiens-vakreste-byggverk</t>
  </si>
  <si>
    <t>Historiens Vakreste Byggverk</t>
  </si>
  <si>
    <t>9VVZ</t>
  </si>
  <si>
    <t>https://t.prcdn.co/img?cid=9kwi&amp;date=20171127&amp;page=1&amp;scale=94</t>
  </si>
  <si>
    <t>http://www.pressreader.com/norway/historiens-storste-mysterier</t>
  </si>
  <si>
    <t>Historiens største mysterier</t>
  </si>
  <si>
    <t>9KWI</t>
  </si>
  <si>
    <t>https://t.prcdn.co/img?cid=9kw6&amp;date=20171009&amp;page=1&amp;scale=93</t>
  </si>
  <si>
    <t>http://www.pressreader.com/norway/historiens-storste-ledere</t>
  </si>
  <si>
    <t>Historiens Største Ledere</t>
  </si>
  <si>
    <t>9KW6</t>
  </si>
  <si>
    <t>https://t.prcdn.co/img?cid=9i84&amp;date=20170317&amp;page=1&amp;scale=92</t>
  </si>
  <si>
    <t>http://www.pressreader.com/norway/historiens-storste-eventyr</t>
  </si>
  <si>
    <t>Historiens Største Eventyr</t>
  </si>
  <si>
    <t>9I84</t>
  </si>
  <si>
    <t>https://t.prcdn.co/img?cid=9vsv&amp;date=20180507&amp;page=1&amp;scale=93</t>
  </si>
  <si>
    <t>http://www.pressreader.com/norway/historien-om-fotball-vm</t>
  </si>
  <si>
    <t>Historien Om Fotball - VM</t>
  </si>
  <si>
    <t>9VSV</t>
  </si>
  <si>
    <t>https://t.prcdn.co/img?cid=34sm&amp;date=20181029&amp;page=1&amp;scale=119</t>
  </si>
  <si>
    <t>http://www.pressreader.com/norway/harmoni-i-kropp-sjel-norway</t>
  </si>
  <si>
    <t>Harmoni I Kropp &amp; Sjel (Norway)</t>
  </si>
  <si>
    <t>34SM</t>
  </si>
  <si>
    <t>https://t.prcdn.co/img?cid=9k16&amp;date=20170303&amp;page=1&amp;scale=115</t>
  </si>
  <si>
    <t>http://www.pressreader.com/norway/harfrisyrer-pa-10-minutter</t>
  </si>
  <si>
    <t>Hårfrisyrer på 10 minutter</t>
  </si>
  <si>
    <t>9K16</t>
  </si>
  <si>
    <t>https://t.prcdn.co/img?cid=9vqx&amp;date=20180430&amp;page=1&amp;scale=118</t>
  </si>
  <si>
    <t>http://www.pressreader.com/norway/ga-deg-i-form</t>
  </si>
  <si>
    <t>Gå deg i form</t>
  </si>
  <si>
    <t>9VQX</t>
  </si>
  <si>
    <t>https://t.prcdn.co/img?cid=9vvs&amp;date=20180716&amp;page=1&amp;scale=95</t>
  </si>
  <si>
    <t>http://www.pressreader.com/norway/fortnite-uavhengig-og-uoffisiell-guide</t>
  </si>
  <si>
    <t>Fortnite - Uavhengig og uoffisiell guide</t>
  </si>
  <si>
    <t>9VVS</t>
  </si>
  <si>
    <t>https://t.prcdn.co/img?cid=9k24&amp;date=20170307&amp;page=1&amp;scale=111</t>
  </si>
  <si>
    <t>http://www.pressreader.com/norway/fitness-menn-hjemmetrening</t>
  </si>
  <si>
    <t>Fitness Menn - Hjemmetrening</t>
  </si>
  <si>
    <t>9K24</t>
  </si>
  <si>
    <t>https://t.prcdn.co/img?cid=9ia0&amp;date=20170318&amp;page=1&amp;scale=110</t>
  </si>
  <si>
    <t>http://www.pressreader.com/norway/finn-roen-med-yoga</t>
  </si>
  <si>
    <t>Finn Roen Med Yoga</t>
  </si>
  <si>
    <t>9IA0</t>
  </si>
  <si>
    <t>https://t.prcdn.co/img?cid=9vs8&amp;date=20180522&amp;page=1&amp;scale=92</t>
  </si>
  <si>
    <t>http://www.pressreader.com/norway/fantastisk-vitenskap</t>
  </si>
  <si>
    <t>Fantastisk vitenskap</t>
  </si>
  <si>
    <t>9VS8</t>
  </si>
  <si>
    <t>https://t.prcdn.co/img?cid=9vx2&amp;date=20180827&amp;page=1&amp;scale=107</t>
  </si>
  <si>
    <t>http://www.pressreader.com/norway/enkel-strikk-til-deg-selv</t>
  </si>
  <si>
    <t>Enkel strikk til deg selv</t>
  </si>
  <si>
    <t>9VX2</t>
  </si>
  <si>
    <t>https://t.prcdn.co/img?cid=9vt2&amp;date=20180604&amp;page=1&amp;scale=92</t>
  </si>
  <si>
    <t>http://www.pressreader.com/norway/en-guide-til-europas-historiske-byer</t>
  </si>
  <si>
    <t>En guide til Europas historiske byer</t>
  </si>
  <si>
    <t>9VT2</t>
  </si>
  <si>
    <t>https://t.prcdn.co/img?cid=9ia1&amp;date=20170302&amp;page=1&amp;scale=104</t>
  </si>
  <si>
    <t>http://www.pressreader.com/norway/drommen-om-maraton</t>
  </si>
  <si>
    <t>Drømmen om Maraton</t>
  </si>
  <si>
    <t>9IA1</t>
  </si>
  <si>
    <t>https://t.prcdn.co/img?cid=sayb&amp;date=20170216&amp;page=1&amp;scale=94</t>
  </si>
  <si>
    <t>http://www.pressreader.com/norway/det-beste-innen-ny-vitenskap-vol-2</t>
  </si>
  <si>
    <t>Det Beste Innen Ny Vitenskap Vol. 2</t>
  </si>
  <si>
    <t>SAYB</t>
  </si>
  <si>
    <t>https://t.prcdn.co/img?cid=saya&amp;date=20170202&amp;page=1&amp;scale=94</t>
  </si>
  <si>
    <t>http://www.pressreader.com/norway/det-beste-innen-ny-vitenskap-vol-1</t>
  </si>
  <si>
    <t>Det Beste Innen NY Vitenskap Vol 1</t>
  </si>
  <si>
    <t>SAYA</t>
  </si>
  <si>
    <t>https://t.prcdn.co/img?cid=9vwh&amp;date=20180813&amp;page=1&amp;scale=93</t>
  </si>
  <si>
    <t>http://www.pressreader.com/norway/vitenskap-junior</t>
  </si>
  <si>
    <t>Det beste fra Vitenskap Junior, vol. 2</t>
  </si>
  <si>
    <t>9VWH</t>
  </si>
  <si>
    <t>https://t.prcdn.co/img?cid=34sy&amp;date=20190128&amp;page=1&amp;scale=94</t>
  </si>
  <si>
    <t>http://www.pressreader.com/norway/det-beste-fra-vitenskap-junior-vol-2</t>
  </si>
  <si>
    <t>34SY</t>
  </si>
  <si>
    <t>https://t.prcdn.co/img?cid=9ke2&amp;date=20170703&amp;page=1&amp;scale=101</t>
  </si>
  <si>
    <t>http://www.pressreader.com/norway/den-utrolige-hjernen</t>
  </si>
  <si>
    <t>Den Utrolige Hjernen</t>
  </si>
  <si>
    <t>9KE2</t>
  </si>
  <si>
    <t>https://t.prcdn.co/img?cid=sayh&amp;date=20170619&amp;page=1&amp;scale=105</t>
  </si>
  <si>
    <t>http://www.pressreader.com/norway/den-ultimate-treningsguiden</t>
  </si>
  <si>
    <t>Den Ultimate Treningsguiden</t>
  </si>
  <si>
    <t>SAYH</t>
  </si>
  <si>
    <t>https://t.prcdn.co/img?cid=9ke3&amp;date=20170612&amp;page=1&amp;scale=134</t>
  </si>
  <si>
    <t>http://www.pressreader.com/norway/den-ultimate-pokedex</t>
  </si>
  <si>
    <t>Den Ultimate Pokédex</t>
  </si>
  <si>
    <t>9KE3</t>
  </si>
  <si>
    <t>https://t.prcdn.co/img?cid=sax2&amp;date=20180212&amp;page=1&amp;scale=95</t>
  </si>
  <si>
    <t>http://www.pressreader.com/norway/den-ultimate-guiden-til-minecraft</t>
  </si>
  <si>
    <t>Den Ultimate Guiden Til Minecraft</t>
  </si>
  <si>
    <t>SAX2</t>
  </si>
  <si>
    <t>https://t.prcdn.co/img?cid=9kvk&amp;date=20171106&amp;page=1&amp;scale=94</t>
  </si>
  <si>
    <t>http://www.pressreader.com/norway/den-ultimate-filmquiz</t>
  </si>
  <si>
    <t>Den ultimate filmquiz</t>
  </si>
  <si>
    <t>9KVK</t>
  </si>
  <si>
    <t>https://t.prcdn.co/img?cid=9k03&amp;date=20171023&amp;page=1&amp;scale=93</t>
  </si>
  <si>
    <t>http://www.pressreader.com/norway/den-store-guiden-til-minecraft-4</t>
  </si>
  <si>
    <t>Den store guiden til Minecraft #4</t>
  </si>
  <si>
    <t>9K03</t>
  </si>
  <si>
    <t>https://t.prcdn.co/img?cid=9i82&amp;date=20170311&amp;page=1&amp;scale=94</t>
  </si>
  <si>
    <t>http://www.pressreader.com/norway/den-amerikanske-borgerkrigen</t>
  </si>
  <si>
    <t>Den Amerikanske Borgerkrigen</t>
  </si>
  <si>
    <t>9I82</t>
  </si>
  <si>
    <t>https://t.prcdn.co/img?cid=34rl&amp;date=20180618&amp;page=1&amp;scale=89</t>
  </si>
  <si>
    <t>http://www.pressreader.com/norway/de-store-oppdagerne</t>
  </si>
  <si>
    <t>De Store Oppdagerne</t>
  </si>
  <si>
    <t>34RL</t>
  </si>
  <si>
    <t>https://t.prcdn.co/img?cid=34sd&amp;date=20181008&amp;page=1&amp;scale=92</t>
  </si>
  <si>
    <t>http://www.pressreader.com/norway/blodig-begjaer</t>
  </si>
  <si>
    <t>Blodig Begjær</t>
  </si>
  <si>
    <t>34SD</t>
  </si>
  <si>
    <t>https://t.prcdn.co/img?cid=9kw5&amp;date=20170828&amp;page=1&amp;scale=94</t>
  </si>
  <si>
    <t>http://www.pressreader.com/norway/bli-med-og-utforsk-var-fantastiske-planet</t>
  </si>
  <si>
    <t>Bli Med Og Utforsk Vår Fantastiske Planet</t>
  </si>
  <si>
    <t>9KW5</t>
  </si>
  <si>
    <t>https://t.prcdn.co/img?cid=9i80&amp;date=20170302&amp;page=1&amp;scale=100</t>
  </si>
  <si>
    <t>http://www.pressreader.com/norway/big-rides-sykkeleventyr</t>
  </si>
  <si>
    <t>Big rides Sykkeleventyr</t>
  </si>
  <si>
    <t>9I80</t>
  </si>
  <si>
    <t>https://t.prcdn.co/img?cid=9vvu&amp;date=20180702&amp;page=1&amp;scale=103</t>
  </si>
  <si>
    <t>http://www.pressreader.com/norway/bbc-vitenskapens-guide-til-bedre-helse</t>
  </si>
  <si>
    <t>BBC: Vitenskapens guide til bedre helse</t>
  </si>
  <si>
    <t>9VVU</t>
  </si>
  <si>
    <t>https://t.prcdn.co/img?cid=9vxn&amp;date=20180910&amp;page=1&amp;scale=99</t>
  </si>
  <si>
    <t>http://www.pressreader.com/norway/bbc-pa-innsiden-av-nazi-tyskland</t>
  </si>
  <si>
    <t>BBC: På innsiden av Nazi - Tyskland</t>
  </si>
  <si>
    <t>9VXN</t>
  </si>
  <si>
    <t>https://t.prcdn.co/img?cid=9vwa&amp;date=20180806&amp;page=1&amp;scale=101</t>
  </si>
  <si>
    <t>http://www.pressreader.com/norway/bbc-vitenskapens-guide-til-jordens-framtid</t>
  </si>
  <si>
    <t>BBC Vitenskapens guide til Jordens Framtid</t>
  </si>
  <si>
    <t>9VWA</t>
  </si>
  <si>
    <t>https://t.prcdn.co/img?cid=9kwq&amp;date=20190128&amp;page=1&amp;scale=92</t>
  </si>
  <si>
    <t>http://www.pressreader.com/norway/arets-begivenheter-innen-vitenskap</t>
  </si>
  <si>
    <t>Årets begivenheter innen vitenskap</t>
  </si>
  <si>
    <t>9KWQ</t>
  </si>
  <si>
    <t>https://t.prcdn.co/img?cid=sayc&amp;date=20170203&amp;page=1&amp;scale=94</t>
  </si>
  <si>
    <t>http://www.pressreader.com/norway/180-sider-med-sporsmal</t>
  </si>
  <si>
    <t>Sports; History &amp; Science</t>
  </si>
  <si>
    <t>SAYC</t>
  </si>
  <si>
    <t>https://t.prcdn.co/img?cid=sax6&amp;date=20170522&amp;page=1&amp;scale=102</t>
  </si>
  <si>
    <t>http://www.pressreader.com/norway/100-medisinske-gjennombrudd</t>
  </si>
  <si>
    <t>100 medisinske gjennombrudd</t>
  </si>
  <si>
    <t>SAX6</t>
  </si>
  <si>
    <t>https://t.prcdn.co/img?cid=sayi&amp;date=20170530&amp;page=1&amp;scale=111</t>
  </si>
  <si>
    <t>http://www.pressreader.com/norway/10-minnuter-yoga</t>
  </si>
  <si>
    <t>SAYI</t>
  </si>
  <si>
    <t>https://t.prcdn.co/img?cid=9jan&amp;date=20240226&amp;page=1&amp;scale=96</t>
  </si>
  <si>
    <t>http://www.pressreader.com/finland/ruijan-kaiku</t>
  </si>
  <si>
    <t>Finnish; Norwegian; Kven</t>
  </si>
  <si>
    <t>Ruijan Kaiku</t>
  </si>
  <si>
    <t>Nordavis AS</t>
  </si>
  <si>
    <t>https://t.prcdn.co/img?cid=9xa5&amp;date=20240312&amp;page=1&amp;scale=82</t>
  </si>
  <si>
    <t>http://www.pressreader.com/norway/framtid-i-nord</t>
  </si>
  <si>
    <t>Framtid i Nord</t>
  </si>
  <si>
    <t>9XA5</t>
  </si>
  <si>
    <t>https://t.prcdn.co/img?cid=9jam&amp;date=20240314&amp;page=1&amp;scale=78</t>
  </si>
  <si>
    <t>http://www.pressreader.com/norway/avvir</t>
  </si>
  <si>
    <t>Northern Sami</t>
  </si>
  <si>
    <t>Ávvir</t>
  </si>
  <si>
    <t>9JAM</t>
  </si>
  <si>
    <t>https://t.prcdn.co/img?cid=9jal&amp;date=20240313&amp;page=1&amp;scale=78</t>
  </si>
  <si>
    <t>http://www.pressreader.com/norway/altaposten</t>
  </si>
  <si>
    <t>Altaposten</t>
  </si>
  <si>
    <t>9JAL</t>
  </si>
  <si>
    <t>https://t.prcdn.co/img?cid=9ear&amp;date=20240308&amp;page=1&amp;scale=80</t>
  </si>
  <si>
    <t>http://www.pressreader.com/norway/kapitalnorway-9EAR</t>
  </si>
  <si>
    <t>Kapital</t>
  </si>
  <si>
    <t>9EAR</t>
  </si>
  <si>
    <t>https://t.prcdn.co/img?cid=34ll&amp;date=20240309&amp;page=1&amp;scale=78</t>
  </si>
  <si>
    <t>http://www.pressreader.com/norway/finansavisen-motor</t>
  </si>
  <si>
    <t>Finansavisen - Motor</t>
  </si>
  <si>
    <t>34LL</t>
  </si>
  <si>
    <t>https://t.prcdn.co/img?cid=34lk&amp;date=20240315&amp;page=1&amp;scale=81</t>
  </si>
  <si>
    <t>http://www.pressreader.com/norway/finansavisen</t>
  </si>
  <si>
    <t>34LK</t>
  </si>
  <si>
    <t>https://t.prcdn.co/img?cid=36fw&amp;date=20240315&amp;page=1&amp;scale=78</t>
  </si>
  <si>
    <t>http://www.pressreader.com/norway/dagsavisen</t>
  </si>
  <si>
    <t>36FW</t>
  </si>
  <si>
    <t>https://t.prcdn.co/img?cid=9ygl&amp;date=20200925&amp;page=1&amp;scale=94</t>
  </si>
  <si>
    <t>http://www.pressreader.com/norway/tara-hjem</t>
  </si>
  <si>
    <t>Tara Hjem</t>
  </si>
  <si>
    <t>9YGL</t>
  </si>
  <si>
    <t>https://t.prcdn.co/img?cid=9ya8&amp;date=20240216&amp;page=1&amp;scale=95</t>
  </si>
  <si>
    <t>http://www.pressreader.com/norway/tara-norway</t>
  </si>
  <si>
    <t>Tara</t>
  </si>
  <si>
    <t>9YA8</t>
  </si>
  <si>
    <t>https://t.prcdn.co/img?cid=9yab&amp;date=20201217&amp;page=1&amp;scale=118</t>
  </si>
  <si>
    <t>http://www.pressreader.com/norway/national-geographic-no</t>
  </si>
  <si>
    <t>9YAB</t>
  </si>
  <si>
    <t>https://t.prcdn.co/img?cid=9yae&amp;date=20240301&amp;page=1&amp;scale=103</t>
  </si>
  <si>
    <t>http://www.pressreader.com/norway/komputer-for-alle-no</t>
  </si>
  <si>
    <t>Komputer for alle (Norway)</t>
  </si>
  <si>
    <t>9YAE</t>
  </si>
  <si>
    <t>https://t.prcdn.co/img?cid=9yad&amp;date=20240301&amp;page=1&amp;scale=103</t>
  </si>
  <si>
    <t>http://www.pressreader.com/norway/illustrert-vitenskap</t>
  </si>
  <si>
    <t>Illustrert Vitenskap (Norway)</t>
  </si>
  <si>
    <t>9YAD</t>
  </si>
  <si>
    <t>https://t.prcdn.co/img?cid=9ya7&amp;date=20240308&amp;page=1&amp;scale=103</t>
  </si>
  <si>
    <t>http://www.pressreader.com/norway/i-form-no</t>
  </si>
  <si>
    <t>i Form (Norway)</t>
  </si>
  <si>
    <t>9YA7</t>
  </si>
  <si>
    <t>https://t.prcdn.co/img?cid=9xzr&amp;date=20240301&amp;page=1&amp;scale=103</t>
  </si>
  <si>
    <t>http://www.pressreader.com/norway/historie-norway</t>
  </si>
  <si>
    <t>Historie</t>
  </si>
  <si>
    <t>9XZR</t>
  </si>
  <si>
    <t>https://t.prcdn.co/img?cid=9ya5&amp;date=20240308&amp;page=1&amp;scale=103</t>
  </si>
  <si>
    <t>http://www.pressreader.com/norway/gjor-det-selv-norway</t>
  </si>
  <si>
    <t>Gjør Det Selv  (Norway)</t>
  </si>
  <si>
    <t>9YA5</t>
  </si>
  <si>
    <t>https://t.prcdn.co/img?cid=9xzv&amp;date=20240308&amp;page=1&amp;scale=103</t>
  </si>
  <si>
    <t>http://www.pressreader.com/norway/digital-foto-norway</t>
  </si>
  <si>
    <t>Digital Foto (Norway)</t>
  </si>
  <si>
    <t>9XZV</t>
  </si>
  <si>
    <t>https://t.prcdn.co/img?cid=9yac&amp;date=20231027&amp;page=1&amp;scale=92</t>
  </si>
  <si>
    <t>http://www.pressreader.com/norway/costume-no</t>
  </si>
  <si>
    <t>Costume (Norway)</t>
  </si>
  <si>
    <t>9YAC</t>
  </si>
  <si>
    <t>https://t.prcdn.co/img?cid=9yaa&amp;date=20240308&amp;page=1&amp;scale=95</t>
  </si>
  <si>
    <t>http://www.pressreader.com/norway/boligpluss</t>
  </si>
  <si>
    <t>BoligPluss</t>
  </si>
  <si>
    <t>9YAA</t>
  </si>
  <si>
    <t>https://t.prcdn.co/img?cid=9ya9&amp;date=20240222&amp;page=1&amp;scale=94</t>
  </si>
  <si>
    <t>http://www.pressreader.com/norway/bo-bedre-no</t>
  </si>
  <si>
    <t>9YA9</t>
  </si>
  <si>
    <t>https://t.prcdn.co/img?cid=9ya4&amp;date=20230512&amp;page=1&amp;scale=101</t>
  </si>
  <si>
    <t>http://www.pressreader.com/norway/aktiv-trening-no</t>
  </si>
  <si>
    <t>Aktiv Trening</t>
  </si>
  <si>
    <t>9YA4</t>
  </si>
  <si>
    <t>https://t.prcdn.co/img?cid=3245&amp;date=20240309&amp;page=1&amp;scale=94</t>
  </si>
  <si>
    <t>http://www.pressreader.com/norway/dagbladet-magasinet</t>
  </si>
  <si>
    <t>Magasinet</t>
  </si>
  <si>
    <t>https://t.prcdn.co/img?cid=4057&amp;date=20240301&amp;page=1&amp;scale=104</t>
  </si>
  <si>
    <t>http://www.pressreader.com/norway/vi-over-60</t>
  </si>
  <si>
    <t>Vi over 60</t>
  </si>
  <si>
    <t>https://t.prcdn.co/img?cid=ee84&amp;date=20231229&amp;page=1&amp;scale=94</t>
  </si>
  <si>
    <t>http://www.pressreader.com/norway/vakre-hjem-interior</t>
  </si>
  <si>
    <t>Vakre Hjem &amp; Interiør</t>
  </si>
  <si>
    <t>EE84</t>
  </si>
  <si>
    <t>https://t.prcdn.co/img?cid=6544&amp;date=20240308&amp;page=1&amp;scale=101</t>
  </si>
  <si>
    <t>http://www.pressreader.com/norway/se-og-hor-extra-1</t>
  </si>
  <si>
    <t>https://t.prcdn.co/img?cid=eb32&amp;date=20240312&amp;page=1&amp;scale=101</t>
  </si>
  <si>
    <t>http://www.pressreader.com/norway/se-og-hor</t>
  </si>
  <si>
    <t>Se og Hør</t>
  </si>
  <si>
    <t>EB32</t>
  </si>
  <si>
    <t>https://t.prcdn.co/img?cid=ebn7&amp;date=20240315&amp;page=1&amp;scale=101</t>
  </si>
  <si>
    <t>http://www.pressreader.com/norway/pa-tv</t>
  </si>
  <si>
    <t>På TV</t>
  </si>
  <si>
    <t>EBN7</t>
  </si>
  <si>
    <t>https://t.prcdn.co/img?cid=ef59&amp;date=20240315&amp;page=1&amp;scale=99</t>
  </si>
  <si>
    <t>http://www.pressreader.com/norway/kk</t>
  </si>
  <si>
    <t>KK</t>
  </si>
  <si>
    <t>EF59</t>
  </si>
  <si>
    <t>https://t.prcdn.co/img?cid=3222&amp;date=20240315&amp;page=1&amp;scale=77</t>
  </si>
  <si>
    <t>http://www.pressreader.com/norway/dagbladet</t>
  </si>
  <si>
    <t>https://t.prcdn.co/img?cid=ef24&amp;date=20240315&amp;page=1&amp;scale=101</t>
  </si>
  <si>
    <t>http://www.pressreader.com/norway/allers</t>
  </si>
  <si>
    <t>Allers</t>
  </si>
  <si>
    <t>EF24</t>
  </si>
  <si>
    <t>https://t.prcdn.co/img?cid=3289&amp;date=20240315&amp;page=1&amp;scale=78</t>
  </si>
  <si>
    <t>http://www.pressreader.com/norway/varden</t>
  </si>
  <si>
    <t>Varden</t>
  </si>
  <si>
    <t>https://t.prcdn.co/img?cid=34b2&amp;date=20240314&amp;page=1&amp;scale=78</t>
  </si>
  <si>
    <t>http://www.pressreader.com/norway/grimstad-adressetidende</t>
  </si>
  <si>
    <t>Grimstad Adressetidende</t>
  </si>
  <si>
    <t>34B2</t>
  </si>
  <si>
    <t>https://t.prcdn.co/img?cid=34b1&amp;date=20240315&amp;page=1&amp;scale=78</t>
  </si>
  <si>
    <t>http://www.pressreader.com/norway/agderposten</t>
  </si>
  <si>
    <t>34B1</t>
  </si>
  <si>
    <t>ng</t>
  </si>
  <si>
    <t>https://t.prcdn.co/img?cid=9yd6&amp;date=20191001&amp;page=1&amp;scale=101</t>
  </si>
  <si>
    <t>http://www.pressreader.com/nigeria/urban-woman-magazine</t>
  </si>
  <si>
    <t>Urban Woman Magazine</t>
  </si>
  <si>
    <t>Nigeria</t>
  </si>
  <si>
    <t>9YD6</t>
  </si>
  <si>
    <t>https://t.prcdn.co/img?cid=9yve&amp;date=20210301&amp;page=1&amp;scale=98</t>
  </si>
  <si>
    <t>http://www.pressreader.com/nigeria/todays-woman</t>
  </si>
  <si>
    <t>Todays Woman</t>
  </si>
  <si>
    <t>TW Media</t>
  </si>
  <si>
    <t>9YVE</t>
  </si>
  <si>
    <t>https://t.prcdn.co/img?cid=9f92&amp;date=20240314&amp;page=1&amp;scale=78</t>
  </si>
  <si>
    <t>http://www.pressreader.com/nigeria/thisday</t>
  </si>
  <si>
    <t>9F92</t>
  </si>
  <si>
    <t>https://t.prcdn.co/img?cid=9yxe&amp;date=20240303&amp;page=1&amp;scale=71</t>
  </si>
  <si>
    <t>http://www.pressreader.com/nigeria/thewill-newspaper</t>
  </si>
  <si>
    <t>THEWILL NEWSPAPER</t>
  </si>
  <si>
    <t>The Will Newspaper</t>
  </si>
  <si>
    <t>9YXE</t>
  </si>
  <si>
    <t>https://t.prcdn.co/img?cid=9yxf&amp;date=20240303&amp;page=1&amp;scale=78</t>
  </si>
  <si>
    <t>http://www.pressreader.com/nigeria/thewill-downtown</t>
  </si>
  <si>
    <t>THEWILL DOWNTOWN</t>
  </si>
  <si>
    <t>9YXF</t>
  </si>
  <si>
    <t>https://t.prcdn.co/img?cid=9yv9&amp;date=20210923&amp;page=1&amp;scale=100</t>
  </si>
  <si>
    <t>http://www.pressreader.com/nigeria/tdpel-news-special-edition-9yv9</t>
  </si>
  <si>
    <t>TDPel Special Edition</t>
  </si>
  <si>
    <t>TDPel Media</t>
  </si>
  <si>
    <t>9YV9</t>
  </si>
  <si>
    <t>https://t.prcdn.co/img?cid=9yuv&amp;date=20210923&amp;page=1&amp;scale=100</t>
  </si>
  <si>
    <t>http://www.pressreader.com/nigeria/tdpel-news-9yuv</t>
  </si>
  <si>
    <t>TDPel News</t>
  </si>
  <si>
    <t>9YUV</t>
  </si>
  <si>
    <t>https://t.prcdn.co/img?cid=9wu8&amp;date=20240313&amp;page=1&amp;scale=71</t>
  </si>
  <si>
    <t>http://www.pressreader.com/nigeria/sweetcrude-weekly</t>
  </si>
  <si>
    <t>SweetCrude Weekly Edition</t>
  </si>
  <si>
    <t>Sweetcrude</t>
  </si>
  <si>
    <t>9WU8</t>
  </si>
  <si>
    <t>https://t.prcdn.co/img?cid=9wu7&amp;date=20240314&amp;page=1&amp;scale=73</t>
  </si>
  <si>
    <t>http://www.pressreader.com/nigeria/sweetcrude</t>
  </si>
  <si>
    <t>SweetCrude Monthly Edition</t>
  </si>
  <si>
    <t>9WU7</t>
  </si>
  <si>
    <t>https://t.prcdn.co/img?cid=eb30&amp;date=20200801&amp;page=1&amp;scale=100</t>
  </si>
  <si>
    <t>http://www.pressreader.com/nigeria/highbrow-living</t>
  </si>
  <si>
    <t>Highbrow Living</t>
  </si>
  <si>
    <t>Realhouse Communications Limited</t>
  </si>
  <si>
    <t>EB30</t>
  </si>
  <si>
    <t>https://t.prcdn.co/img?cid=eb29&amp;date=20230226&amp;page=1&amp;scale=95</t>
  </si>
  <si>
    <t>http://www.pressreader.com/nigeria/castles-lifestyle</t>
  </si>
  <si>
    <t>Castles Lifestyle</t>
  </si>
  <si>
    <t>EB29</t>
  </si>
  <si>
    <t>https://t.prcdn.co/img?cid=9642&amp;date=20240310&amp;page=1&amp;scale=80</t>
  </si>
  <si>
    <t>http://www.pressreader.com/nigeria/daily-trust-sunday</t>
  </si>
  <si>
    <t>Daily Trust Sunday</t>
  </si>
  <si>
    <t>https://t.prcdn.co/img?cid=9641&amp;date=20240309&amp;page=1&amp;scale=80</t>
  </si>
  <si>
    <t>http://www.pressreader.com/nigeria/daily-trust-saturday</t>
  </si>
  <si>
    <t>Daily Trust Saturday</t>
  </si>
  <si>
    <t>https://t.prcdn.co/img?cid=9369&amp;date=20240315&amp;page=1&amp;scale=78</t>
  </si>
  <si>
    <t>http://www.pressreader.com/nigeria/daily-trust</t>
  </si>
  <si>
    <t>https://t.prcdn.co/img?cid=9y3f&amp;date=20230731&amp;page=1&amp;scale=79</t>
  </si>
  <si>
    <t>http://www.pressreader.com/nigeria/national-economy-9y3f</t>
  </si>
  <si>
    <t>National Economy</t>
  </si>
  <si>
    <t>9Y3F</t>
  </si>
  <si>
    <t>https://t.prcdn.co/img?cid=9y3g&amp;date=20230901&amp;page=1&amp;scale=79</t>
  </si>
  <si>
    <t>http://www.pressreader.com/nigeria/leadership-hausa-9Y3G</t>
  </si>
  <si>
    <t>Business  &amp; Current Affairs; Entertainment &amp; TV; Sports</t>
  </si>
  <si>
    <t>Hausa</t>
  </si>
  <si>
    <t>Leadership Hausa</t>
  </si>
  <si>
    <t>9Y3G</t>
  </si>
  <si>
    <t>https://t.prcdn.co/img?cid=9y33&amp;date=20230907&amp;page=1&amp;scale=79</t>
  </si>
  <si>
    <t>http://www.pressreader.com/nigeria/leadership-9y33</t>
  </si>
  <si>
    <t>Business  &amp; Current Affairs; Entertainment &amp; TV; Sports; News</t>
  </si>
  <si>
    <t>9Y33</t>
  </si>
  <si>
    <t>https://t.prcdn.co/img?cid=9jak&amp;date=20240310&amp;page=1&amp;scale=79</t>
  </si>
  <si>
    <t>http://www.pressreader.com/nigeria/the-guardian-nigeria-guardian-life</t>
  </si>
  <si>
    <t>The Guardian (Nigeria)</t>
  </si>
  <si>
    <t>9JAK</t>
  </si>
  <si>
    <t>https://t.prcdn.co/img?cid=9jaj&amp;date=20240312&amp;page=1&amp;scale=83</t>
  </si>
  <si>
    <t>http://www.pressreader.com/nigeria/the-guardian-nigeria</t>
  </si>
  <si>
    <t>9JAJ</t>
  </si>
  <si>
    <t>https://t.prcdn.co/img?cid=9gt7&amp;date=20210301&amp;page=1&amp;scale=104</t>
  </si>
  <si>
    <t>http://www.pressreader.com/nigeria/financial-nigeria-magazine</t>
  </si>
  <si>
    <t>Financial Nigeria Magazine</t>
  </si>
  <si>
    <t>9GT7</t>
  </si>
  <si>
    <t>https://t.prcdn.co/img?cid=1502&amp;date=20240315&amp;page=1&amp;scale=75</t>
  </si>
  <si>
    <t>http://www.pressreader.com/nigeria/business-day-nigeria</t>
  </si>
  <si>
    <t>https://t.prcdn.co/img?cid=9ame&amp;date=20230313&amp;page=1&amp;scale=78</t>
  </si>
  <si>
    <t>http://www.pressreader.com/nigeria/business-a-m</t>
  </si>
  <si>
    <t>Business a.m.</t>
  </si>
  <si>
    <t>Business a.m</t>
  </si>
  <si>
    <t>9AME</t>
  </si>
  <si>
    <t>https://t.prcdn.co/img?cid=9f93&amp;date=20240303&amp;page=1&amp;scale=72</t>
  </si>
  <si>
    <t>http://www.pressreader.com/nigeria/thisday-style</t>
  </si>
  <si>
    <t>THISDAY Style</t>
  </si>
  <si>
    <t>9F93</t>
  </si>
  <si>
    <t>https://t.prcdn.co/img?cid=efb2&amp;date=20200921&amp;page=1&amp;scale=78</t>
  </si>
  <si>
    <t>http://www.pressreader.com/nigeria/nigeria-communicationsweek</t>
  </si>
  <si>
    <t>Nigeria Communications Week</t>
  </si>
  <si>
    <t>EFB2</t>
  </si>
  <si>
    <t>nz</t>
  </si>
  <si>
    <t>https://t.prcdn.co/img?cid=9285&amp;date=20240401&amp;page=1&amp;scale=103</t>
  </si>
  <si>
    <t>http://www.pressreader.com/new-zealand/walking-new-zealand</t>
  </si>
  <si>
    <t>New Zealand</t>
  </si>
  <si>
    <t>https://t.prcdn.co/img?cid=9g87&amp;date=20231211&amp;page=1&amp;scale=98</t>
  </si>
  <si>
    <t>http://www.pressreader.com/australia/nzv8</t>
  </si>
  <si>
    <t>NZV8</t>
  </si>
  <si>
    <t>Via Media Limited</t>
  </si>
  <si>
    <t>9G87</t>
  </si>
  <si>
    <t>https://t.prcdn.co/img?cid=9g86&amp;date=20231211&amp;page=1&amp;scale=98</t>
  </si>
  <si>
    <t>http://www.pressreader.com/new-zealand/nz-performance-car</t>
  </si>
  <si>
    <t>NZ Performance Car</t>
  </si>
  <si>
    <t>9G86</t>
  </si>
  <si>
    <t>https://t.prcdn.co/img?cid=9hnw&amp;date=20230529&amp;page=1&amp;scale=96</t>
  </si>
  <si>
    <t>http://www.pressreader.com/new-zealand/home-magazine-nz</t>
  </si>
  <si>
    <t>HOME Magazine NZ</t>
  </si>
  <si>
    <t>9HNW</t>
  </si>
  <si>
    <t>https://t.prcdn.co/img?cid=5260&amp;date=20240229&amp;page=1&amp;scale=95</t>
  </si>
  <si>
    <t>http://www.pressreader.com/new-zealand/motorhomes-caravans-destinations</t>
  </si>
  <si>
    <t>Motorhomes Caravans &amp; Destinations</t>
  </si>
  <si>
    <t>TWR Media</t>
  </si>
  <si>
    <t>https://t.prcdn.co/img?cid=9bnx&amp;date=20240105&amp;page=1&amp;scale=73</t>
  </si>
  <si>
    <t>http://www.pressreader.com/new-zealand/fishing-and-outdoors</t>
  </si>
  <si>
    <t>Fishing &amp; Outdoors</t>
  </si>
  <si>
    <t>9BNX</t>
  </si>
  <si>
    <t>https://t.prcdn.co/img?cid=9bnv&amp;date=20240229&amp;page=1&amp;scale=99</t>
  </si>
  <si>
    <t>http://www.pressreader.com/new-zealand/deals-on-wheels-farm-trader-cam</t>
  </si>
  <si>
    <t>Deals on Wheels, Farm Trader, CAM</t>
  </si>
  <si>
    <t>9BNV</t>
  </si>
  <si>
    <t>https://t.prcdn.co/img?cid=9bk3&amp;date=20240313&amp;page=1&amp;scale=74</t>
  </si>
  <si>
    <t>http://www.pressreader.com/new-zealand/waimea-weekly-9bk3</t>
  </si>
  <si>
    <t>Waimea Weekly</t>
  </si>
  <si>
    <t>Top South Media NZ</t>
  </si>
  <si>
    <t>9BK3</t>
  </si>
  <si>
    <t>https://t.prcdn.co/img?cid=9bk7&amp;date=20240101&amp;page=1&amp;scale=77</t>
  </si>
  <si>
    <t>http://www.pressreader.com/new-zealand/top-south-farming-monthly-9bk7</t>
  </si>
  <si>
    <t>Top South Farming Monthly</t>
  </si>
  <si>
    <t>9BK7</t>
  </si>
  <si>
    <t>https://t.prcdn.co/img?cid=9bk2&amp;date=20240313&amp;page=1&amp;scale=74</t>
  </si>
  <si>
    <t>http://www.pressreader.com/new-zealand/nelson-weekly-9bk2</t>
  </si>
  <si>
    <t>Nelson Weekly</t>
  </si>
  <si>
    <t>9BK2</t>
  </si>
  <si>
    <t>https://t.prcdn.co/img?cid=9bk5&amp;date=20230601&amp;page=1&amp;scale=100</t>
  </si>
  <si>
    <t>http://www.pressreader.com/new-zealand/nelson-magazine-9bk5</t>
  </si>
  <si>
    <t>Nelson Magazine</t>
  </si>
  <si>
    <t>9BK5</t>
  </si>
  <si>
    <t>https://t.prcdn.co/img?cid=9bk4&amp;date=20240312&amp;page=1&amp;scale=74</t>
  </si>
  <si>
    <t>http://www.pressreader.com/new-zealand/marlborough-weekly-9bk4</t>
  </si>
  <si>
    <t>Marlborough Weekly</t>
  </si>
  <si>
    <t>9BK4</t>
  </si>
  <si>
    <t>https://t.prcdn.co/img?cid=9bk6&amp;date=20230601&amp;page=1&amp;scale=100</t>
  </si>
  <si>
    <t>http://www.pressreader.com/new-zealand/marlborough-magazine-9bk6</t>
  </si>
  <si>
    <t>Marlborough Magazine</t>
  </si>
  <si>
    <t>9BK6</t>
  </si>
  <si>
    <t>https://t.prcdn.co/img?cid=9y6d&amp;date=20240310&amp;page=1&amp;scale=78</t>
  </si>
  <si>
    <t>http://www.pressreader.com/new-zealand/sunday-star-times-travel</t>
  </si>
  <si>
    <t>Stuff Limited</t>
  </si>
  <si>
    <t>9Y6D</t>
  </si>
  <si>
    <t>https://t.prcdn.co/img?cid=sal4&amp;date=20170501&amp;page=1&amp;scale=159</t>
  </si>
  <si>
    <t>http://www.pressreader.com/new-zealand/nz-gardener-supplement</t>
  </si>
  <si>
    <t>NZ Gardener - Supplement</t>
  </si>
  <si>
    <t>NZ Gardener</t>
  </si>
  <si>
    <t>SAL4</t>
  </si>
  <si>
    <t>https://t.prcdn.co/img?cid=8005&amp;date=20240316&amp;page=1&amp;scale=77</t>
  </si>
  <si>
    <t>http://www.pressreader.com/new-zealand/marlborough-express-the-saturday-express</t>
  </si>
  <si>
    <t>https://t.prcdn.co/img?cid=1760&amp;date=20240313&amp;page=1&amp;scale=81</t>
  </si>
  <si>
    <t>http://www.pressreader.com/new-zealand/whangarei-leader</t>
  </si>
  <si>
    <t>Whangarei Leader</t>
  </si>
  <si>
    <t>https://t.prcdn.co/img?cid=1759&amp;date=20240314&amp;page=1&amp;scale=81</t>
  </si>
  <si>
    <t>http://www.pressreader.com/new-zealand/western-leader</t>
  </si>
  <si>
    <t>Western Leader</t>
  </si>
  <si>
    <t>https://t.prcdn.co/img?cid=1482&amp;date=20240315&amp;page=1&amp;scale=82</t>
  </si>
  <si>
    <t>http://www.pressreader.com/new-zealand/waikato-times</t>
  </si>
  <si>
    <t>Waikato Times</t>
  </si>
  <si>
    <t>https://t.prcdn.co/img?cid=1824&amp;date=20240313&amp;page=1&amp;scale=81</t>
  </si>
  <si>
    <t>http://www.pressreader.com/new-zealand/upper-hutt-leader</t>
  </si>
  <si>
    <t>Upper Hutt Leader</t>
  </si>
  <si>
    <t>https://t.prcdn.co/img?cid=9f61&amp;date=20240314&amp;page=1&amp;scale=161</t>
  </si>
  <si>
    <t>http://www.pressreader.com/new-zealand/the-tv-guide</t>
  </si>
  <si>
    <t>The TV Guide</t>
  </si>
  <si>
    <t>9F61</t>
  </si>
  <si>
    <t>https://t.prcdn.co/img?cid=1382&amp;date=20240315&amp;page=1&amp;scale=78</t>
  </si>
  <si>
    <t>http://www.pressreader.com/new-zealand/the-timaru-herald</t>
  </si>
  <si>
    <t>The Timaru Herald</t>
  </si>
  <si>
    <t>https://t.prcdn.co/img?cid=1377&amp;date=20240315&amp;page=1&amp;scale=79</t>
  </si>
  <si>
    <t>http://www.pressreader.com/new-zealand/the-southland-times</t>
  </si>
  <si>
    <t>https://t.prcdn.co/img?cid=1272&amp;date=20240315&amp;page=1&amp;scale=81</t>
  </si>
  <si>
    <t>http://www.pressreader.com/new-zealand/the-press</t>
  </si>
  <si>
    <t>https://t.prcdn.co/img?cid=1022&amp;date=20240315&amp;page=1&amp;scale=80</t>
  </si>
  <si>
    <t>http://www.pressreader.com/new-zealand/the-post-1022</t>
  </si>
  <si>
    <t>https://t.prcdn.co/img?cid=6130&amp;date=20240314&amp;page=1&amp;scale=80</t>
  </si>
  <si>
    <t>http://www.pressreader.com/new-zealand/the-leader-nelson-edition</t>
  </si>
  <si>
    <t>The Leader Nelson edition</t>
  </si>
  <si>
    <t>https://t.prcdn.co/img?cid=1829&amp;date=20240314&amp;page=1&amp;scale=81</t>
  </si>
  <si>
    <t>http://www.pressreader.com/new-zealand/the-hutt-news</t>
  </si>
  <si>
    <t>The Hutt News</t>
  </si>
  <si>
    <t>https://t.prcdn.co/img?cid=1758&amp;date=20240314&amp;page=1&amp;scale=78</t>
  </si>
  <si>
    <t>http://www.pressreader.com/new-zealand/the-bay-chronicle</t>
  </si>
  <si>
    <t>The Bay Chronicle</t>
  </si>
  <si>
    <t>https://t.prcdn.co/img?cid=1746&amp;date=20240315&amp;page=1&amp;scale=81</t>
  </si>
  <si>
    <t>http://www.pressreader.com/new-zealand/taupo-times</t>
  </si>
  <si>
    <t>Taupo Times</t>
  </si>
  <si>
    <t>https://t.prcdn.co/img?cid=1464&amp;date=20240315&amp;page=1&amp;scale=77</t>
  </si>
  <si>
    <t>http://www.pressreader.com/new-zealand/taranaki-daily-news</t>
  </si>
  <si>
    <t>Taranaki Daily News</t>
  </si>
  <si>
    <t>https://t.prcdn.co/img?cid=1543&amp;date=20240310&amp;page=1&amp;scale=81</t>
  </si>
  <si>
    <t>http://www.pressreader.com/new-zealand/sunday-star-times</t>
  </si>
  <si>
    <t>https://t.prcdn.co/img?cid=1274&amp;date=20240310&amp;page=1&amp;scale=75</t>
  </si>
  <si>
    <t>http://www.pressreader.com/new-zealand/sunday-news</t>
  </si>
  <si>
    <t>Sunday News</t>
  </si>
  <si>
    <t>https://t.prcdn.co/img?cid=9we3&amp;date=20240312&amp;page=1&amp;scale=77</t>
  </si>
  <si>
    <t>http://www.pressreader.com/new-zealand/southern-outlook-9we3</t>
  </si>
  <si>
    <t>Southern Outlook</t>
  </si>
  <si>
    <t>9WE3</t>
  </si>
  <si>
    <t>https://t.prcdn.co/img?cid=1745&amp;date=20240313&amp;page=1&amp;scale=81</t>
  </si>
  <si>
    <t>http://www.pressreader.com/new-zealand/south-waikato-news</t>
  </si>
  <si>
    <t>South Waikato News</t>
  </si>
  <si>
    <t>https://t.prcdn.co/img?cid=7002&amp;date=20240314&amp;page=1&amp;scale=81</t>
  </si>
  <si>
    <t>http://www.pressreader.com/new-zealand/south-taranaki-star</t>
  </si>
  <si>
    <t>https://t.prcdn.co/img?cid=1756&amp;date=20240314&amp;page=1&amp;scale=81</t>
  </si>
  <si>
    <t>http://www.pressreader.com/new-zealand/rodney-times</t>
  </si>
  <si>
    <t>Rodney Times</t>
  </si>
  <si>
    <t>https://t.prcdn.co/img?cid=1754&amp;date=20240314&amp;page=1&amp;scale=75</t>
  </si>
  <si>
    <t>http://www.pressreader.com/new-zealand/real-estate-outlook</t>
  </si>
  <si>
    <t>Real Estate Outlook</t>
  </si>
  <si>
    <t>https://t.prcdn.co/img?cid=1742&amp;date=20240313&amp;page=1&amp;scale=81</t>
  </si>
  <si>
    <t>http://www.pressreader.com/new-zealand/piako-post</t>
  </si>
  <si>
    <t>Piako Post</t>
  </si>
  <si>
    <t>https://t.prcdn.co/img?cid=1755&amp;date=20240313&amp;page=1&amp;scale=81</t>
  </si>
  <si>
    <t>http://www.pressreader.com/new-zealand/papakura-courier</t>
  </si>
  <si>
    <t>https://t.prcdn.co/img?cid=9658&amp;date=20240301&amp;page=1&amp;scale=98</t>
  </si>
  <si>
    <t>http://www.pressreader.com/australia/nz-house-garden</t>
  </si>
  <si>
    <t>https://t.prcdn.co/img?cid=9gek&amp;date=20240301&amp;page=1&amp;scale=100</t>
  </si>
  <si>
    <t>http://www.pressreader.com/australia/nz-gardener</t>
  </si>
  <si>
    <t>9GEK</t>
  </si>
  <si>
    <t>https://t.prcdn.co/img?cid=9bp8&amp;date=20231017&amp;page=1&amp;scale=77</t>
  </si>
  <si>
    <t>http://www.pressreader.com/new-zealand/nz-farmer-9bp8</t>
  </si>
  <si>
    <t>NZ Farmer</t>
  </si>
  <si>
    <t>9BP8</t>
  </si>
  <si>
    <t>https://t.prcdn.co/img?cid=1767&amp;date=20240314&amp;page=1&amp;scale=81</t>
  </si>
  <si>
    <t>http://www.pressreader.com/new-zealand/nor-west-news</t>
  </si>
  <si>
    <t>Nor-west News</t>
  </si>
  <si>
    <t>https://t.prcdn.co/img?cid=1864&amp;date=20240313&amp;page=1&amp;scale=81</t>
  </si>
  <si>
    <t>http://www.pressreader.com/new-zealand/northern-outlook</t>
  </si>
  <si>
    <t>Northern Outlook</t>
  </si>
  <si>
    <t>https://t.prcdn.co/img?cid=1752&amp;date=20240314&amp;page=1&amp;scale=81</t>
  </si>
  <si>
    <t>http://www.pressreader.com/new-zealand/northern-news</t>
  </si>
  <si>
    <t>Northern News</t>
  </si>
  <si>
    <t>https://t.prcdn.co/img?cid=7001&amp;date=20240313&amp;page=1&amp;scale=81</t>
  </si>
  <si>
    <t>http://www.pressreader.com/new-zealand/north-taranaki-midweek</t>
  </si>
  <si>
    <t>https://t.prcdn.co/img?cid=1753&amp;date=20240314&amp;page=1&amp;scale=81</t>
  </si>
  <si>
    <t>http://www.pressreader.com/new-zealand/north-shore-times-nz</t>
  </si>
  <si>
    <t>North Shore Times (New Zealand)</t>
  </si>
  <si>
    <t>https://t.prcdn.co/img?cid=1766&amp;date=20240314&amp;page=1&amp;scale=81</t>
  </si>
  <si>
    <t>http://www.pressreader.com/new-zealand/north-harbour-news</t>
  </si>
  <si>
    <t>North Harbour News</t>
  </si>
  <si>
    <t>https://t.prcdn.co/img?cid=1484&amp;date=20240315&amp;page=1&amp;scale=82</t>
  </si>
  <si>
    <t>http://www.pressreader.com/new-zealand/nelson-mail</t>
  </si>
  <si>
    <t>Nelson Mail</t>
  </si>
  <si>
    <t>https://t.prcdn.co/img?cid=1740&amp;date=20240313&amp;page=1&amp;scale=82</t>
  </si>
  <si>
    <t>http://www.pressreader.com/new-zealand/matamata-chronicle</t>
  </si>
  <si>
    <t>Matamata Chronicle</t>
  </si>
  <si>
    <t>https://t.prcdn.co/img?cid=1485&amp;date=20240315&amp;page=1&amp;scale=77</t>
  </si>
  <si>
    <t>http://www.pressreader.com/new-zealand/marlborough-express</t>
  </si>
  <si>
    <t>https://t.prcdn.co/img?cid=1751&amp;date=20240314&amp;page=1&amp;scale=81</t>
  </si>
  <si>
    <t>http://www.pressreader.com/new-zealand/manukau-courier</t>
  </si>
  <si>
    <t>Manukau Courier</t>
  </si>
  <si>
    <t>https://t.prcdn.co/img?cid=1483&amp;date=20240315&amp;page=1&amp;scale=79</t>
  </si>
  <si>
    <t>http://www.pressreader.com/new-zealand/manawatu-standard</t>
  </si>
  <si>
    <t>https://t.prcdn.co/img?cid=1823&amp;date=20240314&amp;page=1&amp;scale=81</t>
  </si>
  <si>
    <t>http://www.pressreader.com/new-zealand/kapiti-observer</t>
  </si>
  <si>
    <t>Kapiti Observer</t>
  </si>
  <si>
    <t>https://t.prcdn.co/img?cid=1830&amp;date=20240312&amp;page=1&amp;scale=81</t>
  </si>
  <si>
    <t>http://www.pressreader.com/new-zealand/kapi-mana-news</t>
  </si>
  <si>
    <t>Kapi-Mana News</t>
  </si>
  <si>
    <t>https://t.prcdn.co/img?cid=9bfj&amp;date=20240316&amp;page=1&amp;scale=77</t>
  </si>
  <si>
    <t>http://www.pressreader.com/new-zealand/homed-wellington</t>
  </si>
  <si>
    <t>Homed Wellington</t>
  </si>
  <si>
    <t>9BFJ</t>
  </si>
  <si>
    <t>https://t.prcdn.co/img?cid=9bfe&amp;date=20240316&amp;page=1&amp;scale=77</t>
  </si>
  <si>
    <t>http://www.pressreader.com/new-zealand/homed-waikato-region</t>
  </si>
  <si>
    <t>Homed Waikato Region</t>
  </si>
  <si>
    <t>9BFE</t>
  </si>
  <si>
    <t>https://t.prcdn.co/img?cid=9bff&amp;date=20240316&amp;page=1&amp;scale=77</t>
  </si>
  <si>
    <t>http://www.pressreader.com/new-zealand/homed-taranaki-daily-news</t>
  </si>
  <si>
    <t>Homed Taranaki Daily News</t>
  </si>
  <si>
    <t>9BFF</t>
  </si>
  <si>
    <t>https://t.prcdn.co/img?cid=9bfa&amp;date=20240314&amp;page=1&amp;scale=77</t>
  </si>
  <si>
    <t>http://www.pressreader.com/new-zealand/homed-sourthern-homes</t>
  </si>
  <si>
    <t>Homed Southern Homes</t>
  </si>
  <si>
    <t>9BFA</t>
  </si>
  <si>
    <t>https://t.prcdn.co/img?cid=9bfm&amp;date=20240313&amp;page=1&amp;scale=77</t>
  </si>
  <si>
    <t>http://www.pressreader.com/new-zealand/homed-northern-outlook</t>
  </si>
  <si>
    <t>Homed Northern Outlook</t>
  </si>
  <si>
    <t>9BFM</t>
  </si>
  <si>
    <t>https://t.prcdn.co/img?cid=9bfg&amp;date=20240314&amp;page=1&amp;scale=77</t>
  </si>
  <si>
    <t>http://www.pressreader.com/new-zealand/homed-manawatu-standard</t>
  </si>
  <si>
    <t>Homed Manawatu Standard</t>
  </si>
  <si>
    <t>9BFG</t>
  </si>
  <si>
    <t>https://t.prcdn.co/img?cid=9bfd&amp;date=20240313&amp;page=1&amp;scale=77</t>
  </si>
  <si>
    <t>http://www.pressreader.com/new-zealand/location-homes</t>
  </si>
  <si>
    <t>Homed Location</t>
  </si>
  <si>
    <t>9BFD</t>
  </si>
  <si>
    <t>https://t.prcdn.co/img?cid=9bfh&amp;date=20240314&amp;page=1&amp;scale=77</t>
  </si>
  <si>
    <t>http://www.pressreader.com/new-zealand/homed-kapiti-observer</t>
  </si>
  <si>
    <t>Homed Kapiti Observer</t>
  </si>
  <si>
    <t>9BFH</t>
  </si>
  <si>
    <t>https://t.prcdn.co/img?cid=9we2&amp;date=20240314&amp;page=1&amp;scale=78</t>
  </si>
  <si>
    <t>http://www.pressreader.com/new-zealand/homed-feilding-9we2</t>
  </si>
  <si>
    <t>Homed Feilding</t>
  </si>
  <si>
    <t>9WE2</t>
  </si>
  <si>
    <t>https://t.prcdn.co/img?cid=9bf9&amp;date=20240306&amp;page=1&amp;scale=77</t>
  </si>
  <si>
    <t>http://www.pressreader.com/new-zealand/homed-far-north-real-estate</t>
  </si>
  <si>
    <t>Homed Far North Real Estate</t>
  </si>
  <si>
    <t>9BF9</t>
  </si>
  <si>
    <t>https://t.prcdn.co/img?cid=9bfb&amp;date=20220922&amp;page=1&amp;scale=77</t>
  </si>
  <si>
    <t>http://www.pressreader.com/new-zealand/homed-central-homes</t>
  </si>
  <si>
    <t>Homed Central Homes</t>
  </si>
  <si>
    <t>9BFB</t>
  </si>
  <si>
    <t>https://t.prcdn.co/img?cid=9bfk&amp;date=20240316&amp;page=1&amp;scale=77</t>
  </si>
  <si>
    <t>http://www.pressreader.com/new-zealand/homed-canterbury</t>
  </si>
  <si>
    <t>Homed Canterbury Region</t>
  </si>
  <si>
    <t>9BFK</t>
  </si>
  <si>
    <t>https://t.prcdn.co/img?cid=9j98&amp;date=20170401&amp;page=1&amp;scale=92</t>
  </si>
  <si>
    <t>http://www.pressreader.com/new-zealand/herbs-superfoods</t>
  </si>
  <si>
    <t>Herbs &amp; Superfoods</t>
  </si>
  <si>
    <t>9J98</t>
  </si>
  <si>
    <t>https://t.prcdn.co/img?cid=1738&amp;date=20240313&amp;page=1&amp;scale=81</t>
  </si>
  <si>
    <t>http://www.pressreader.com/new-zealand/hamilton-press</t>
  </si>
  <si>
    <t>Hamilton Press</t>
  </si>
  <si>
    <t>https://t.prcdn.co/img?cid=9bhs&amp;date=20220101&amp;page=1&amp;scale=89</t>
  </si>
  <si>
    <t>http://www.pressreader.com/new-zealand/grow-more-save-more</t>
  </si>
  <si>
    <t>Grow More Save More</t>
  </si>
  <si>
    <t>9BHS</t>
  </si>
  <si>
    <t>https://t.prcdn.co/img?cid=1737&amp;date=20240314&amp;page=1&amp;scale=78</t>
  </si>
  <si>
    <t>http://www.pressreader.com/new-zealand/franklin-county-news</t>
  </si>
  <si>
    <t>Franklin County News</t>
  </si>
  <si>
    <t>https://t.prcdn.co/img?cid=9ghi&amp;date=20240314&amp;page=1&amp;scale=82</t>
  </si>
  <si>
    <t>http://www.pressreader.com/new-zealand/feilding-rangitikei-herald</t>
  </si>
  <si>
    <t>Feilding-Rangitikei Herald</t>
  </si>
  <si>
    <t>9GHI</t>
  </si>
  <si>
    <t>https://t.prcdn.co/img?cid=1750&amp;date=20240313&amp;page=1&amp;scale=81</t>
  </si>
  <si>
    <t>http://www.pressreader.com/new-zealand/eastern-courier-nz</t>
  </si>
  <si>
    <t>Eastern Courier</t>
  </si>
  <si>
    <t>https://t.prcdn.co/img?cid=1749&amp;date=20240313&amp;page=1&amp;scale=82</t>
  </si>
  <si>
    <t>http://www.pressreader.com/new-zealand/east-and-bays-courier</t>
  </si>
  <si>
    <t>East and Bays Courier</t>
  </si>
  <si>
    <t>https://t.prcdn.co/img?cid=9bhr&amp;date=20220111&amp;page=1&amp;scale=89</t>
  </si>
  <si>
    <t>http://www.pressreader.com/new-zealand/clever-conversions</t>
  </si>
  <si>
    <t>Clever Conversions</t>
  </si>
  <si>
    <t>9BHR</t>
  </si>
  <si>
    <t>https://t.prcdn.co/img?cid=1762&amp;date=20240314&amp;page=1&amp;scale=78</t>
  </si>
  <si>
    <t>http://www.pressreader.com/new-zealand/central-leader</t>
  </si>
  <si>
    <t>Central Leader</t>
  </si>
  <si>
    <t>https://t.prcdn.co/img?cid=1736&amp;date=20240313&amp;page=1&amp;scale=77</t>
  </si>
  <si>
    <t>http://www.pressreader.com/new-zealand/cambridge-edition</t>
  </si>
  <si>
    <t>Cambridge Edition</t>
  </si>
  <si>
    <t>https://t.prcdn.co/img?cid=9y4r&amp;date=20230511&amp;page=1&amp;scale=80</t>
  </si>
  <si>
    <t>http://www.pressreader.com/new-zealand/auckland-real-estate-guide-e-edition</t>
  </si>
  <si>
    <t>Auckland Real Estate Guide (e-edition)</t>
  </si>
  <si>
    <t>9Y4R</t>
  </si>
  <si>
    <t>https://t.prcdn.co/img?cid=e332&amp;date=20240120&amp;page=1&amp;scale=80</t>
  </si>
  <si>
    <t>http://www.pressreader.com/new-zealand/srilankanz</t>
  </si>
  <si>
    <t>English; Sinhala</t>
  </si>
  <si>
    <t>SriLankaNZ</t>
  </si>
  <si>
    <t>E332</t>
  </si>
  <si>
    <t>https://t.prcdn.co/img?cid=9vo0&amp;date=20240301&amp;page=1&amp;scale=96</t>
  </si>
  <si>
    <t>http://www.pressreader.com/new-zealand/cuisine-nz</t>
  </si>
  <si>
    <t>Cuisine</t>
  </si>
  <si>
    <t>Slick &amp; Sassy Media Ltd</t>
  </si>
  <si>
    <t>9VO0</t>
  </si>
  <si>
    <t>https://t.prcdn.co/img?cid=9vhp&amp;date=20171207&amp;page=1&amp;scale=92</t>
  </si>
  <si>
    <t>http://www.pressreader.com/new-zealand/new-zealand-weddings-planner</t>
  </si>
  <si>
    <t>New Zealand Weddings Planner</t>
  </si>
  <si>
    <t>SCG Media</t>
  </si>
  <si>
    <t>9VHP</t>
  </si>
  <si>
    <t>https://t.prcdn.co/img?cid=9468&amp;date=20190422&amp;page=1&amp;scale=92</t>
  </si>
  <si>
    <t>http://www.pressreader.com/new-zealand/new-zealand-weddings</t>
  </si>
  <si>
    <t>New Zealand Weddings</t>
  </si>
  <si>
    <t>https://t.prcdn.co/img?cid=9479&amp;date=20231207&amp;page=1&amp;scale=100</t>
  </si>
  <si>
    <t>http://www.pressreader.com/new-zealand/new-zealand-marketing</t>
  </si>
  <si>
    <t>https://t.prcdn.co/img?cid=9476&amp;date=20191121&amp;page=1&amp;scale=92</t>
  </si>
  <si>
    <t>http://www.pressreader.com/new-zealand/idealog</t>
  </si>
  <si>
    <t>Idealog</t>
  </si>
  <si>
    <t>https://t.prcdn.co/img?cid=9469&amp;date=20240125&amp;page=1&amp;scale=100</t>
  </si>
  <si>
    <t>http://www.pressreader.com/australia/good</t>
  </si>
  <si>
    <t>Good</t>
  </si>
  <si>
    <t>https://t.prcdn.co/img?cid=9485&amp;date=20240307&amp;page=1&amp;scale=92</t>
  </si>
  <si>
    <t>http://www.pressreader.com/australia/dish-9485</t>
  </si>
  <si>
    <t>https://t.prcdn.co/img?cid=9g81&amp;date=20240129&amp;page=1&amp;scale=100</t>
  </si>
  <si>
    <t>http://www.pressreader.com/australia/the-shed</t>
  </si>
  <si>
    <t>Crafts &amp; Hobbies; For Men</t>
  </si>
  <si>
    <t>The Shed</t>
  </si>
  <si>
    <t>Rusty Media Ltd</t>
  </si>
  <si>
    <t>9G81</t>
  </si>
  <si>
    <t>https://t.prcdn.co/img?cid=9g85&amp;date=20240226&amp;page=1&amp;scale=100</t>
  </si>
  <si>
    <t>http://www.pressreader.com/australia/new-zealand-classic-car</t>
  </si>
  <si>
    <t>New Zealand Classic Car</t>
  </si>
  <si>
    <t>9G85</t>
  </si>
  <si>
    <t>https://t.prcdn.co/img?cid=9gl2&amp;date=20170222&amp;page=1&amp;scale=103</t>
  </si>
  <si>
    <t>http://www.pressreader.com/new-zealand/paula-style</t>
  </si>
  <si>
    <t>Paula Style</t>
  </si>
  <si>
    <t>Paula Apparel</t>
  </si>
  <si>
    <t>9GL2</t>
  </si>
  <si>
    <t>https://t.prcdn.co/img?cid=1425&amp;date=20190601&amp;page=1&amp;scale=100</t>
  </si>
  <si>
    <t>http://www.pressreader.com/new-zealand/ski-snow</t>
  </si>
  <si>
    <t>Ski &amp; Snow</t>
  </si>
  <si>
    <t>Pacific Media Ltd</t>
  </si>
  <si>
    <t>https://t.prcdn.co/img?cid=1428&amp;date=20190901&amp;page=1&amp;scale=124</t>
  </si>
  <si>
    <t>http://www.pressreader.com/new-zealand/prime-times</t>
  </si>
  <si>
    <t>https://t.prcdn.co/img?cid=8596&amp;date=20180505&amp;page=1&amp;scale=100</t>
  </si>
  <si>
    <t>http://www.pressreader.com/new-zealand/new-zealand-surfing</t>
  </si>
  <si>
    <t>New Zealand Surfing</t>
  </si>
  <si>
    <t>https://t.prcdn.co/img?cid=1366&amp;date=20211010&amp;page=1&amp;scale=104</t>
  </si>
  <si>
    <t>http://www.pressreader.com/new-zealand/adventure</t>
  </si>
  <si>
    <t>https://t.prcdn.co/img?cid=8046&amp;date=20240309&amp;page=1&amp;scale=78</t>
  </si>
  <si>
    <t>http://www.pressreader.com/new-zealand/weekend-herald-canvas</t>
  </si>
  <si>
    <t>Canvas</t>
  </si>
  <si>
    <t>Weekend Herald</t>
  </si>
  <si>
    <t>https://t.prcdn.co/img?cid=7472&amp;date=20200320&amp;page=1&amp;scale=77</t>
  </si>
  <si>
    <t>http://www.pressreader.com/new-zealand/the-new-zealand-herald-onform</t>
  </si>
  <si>
    <t>Onform</t>
  </si>
  <si>
    <t>https://t.prcdn.co/img?cid=9yhl&amp;date=20240307&amp;page=1&amp;scale=79</t>
  </si>
  <si>
    <t>http://www.pressreader.com/new-zealand/taupo-turangi-weekender-property-guide</t>
  </si>
  <si>
    <t>Property Guide</t>
  </si>
  <si>
    <t>Taupo &amp; Turangi Herald</t>
  </si>
  <si>
    <t>9YHL</t>
  </si>
  <si>
    <t>https://t.prcdn.co/img?cid=9gbn&amp;date=20240313&amp;page=1&amp;scale=79</t>
  </si>
  <si>
    <t>http://www.pressreader.com/new-zealand/whanganui-midweek</t>
  </si>
  <si>
    <t>Whanganui Midweek</t>
  </si>
  <si>
    <t>9GBN</t>
  </si>
  <si>
    <t>https://t.prcdn.co/img?cid=6065&amp;date=20240315&amp;page=1&amp;scale=81</t>
  </si>
  <si>
    <t>http://www.pressreader.com/new-zealand/whanganui-chronicle</t>
  </si>
  <si>
    <t>https://t.prcdn.co/img?cid=7478&amp;date=20240309&amp;page=1&amp;scale=75</t>
  </si>
  <si>
    <t>http://www.pressreader.com/new-zealand/weekend-herald</t>
  </si>
  <si>
    <t>https://t.prcdn.co/img?cid=9gvt&amp;date=20200324&amp;page=1&amp;scale=79</t>
  </si>
  <si>
    <t>http://www.pressreader.com/new-zealand/waipa-post</t>
  </si>
  <si>
    <t>Waipa Post</t>
  </si>
  <si>
    <t>9GVT</t>
  </si>
  <si>
    <t>https://t.prcdn.co/img?cid=9gbg&amp;date=20240315&amp;page=1&amp;scale=84</t>
  </si>
  <si>
    <t>http://www.pressreader.com/new-zealand/waikato-herald</t>
  </si>
  <si>
    <t>Waikato Herald</t>
  </si>
  <si>
    <t>9GBG</t>
  </si>
  <si>
    <t>https://t.prcdn.co/img?cid=6942&amp;date=20240314&amp;page=1&amp;scale=77</t>
  </si>
  <si>
    <t>http://www.pressreader.com/new-zealand/the-northland-age</t>
  </si>
  <si>
    <t>The Northland Age</t>
  </si>
  <si>
    <t>https://t.prcdn.co/img?cid=6030&amp;date=20240315&amp;page=1&amp;scale=84</t>
  </si>
  <si>
    <t>http://www.pressreader.com/new-zealand/the-northern-advocate6030</t>
  </si>
  <si>
    <t>https://t.prcdn.co/img?cid=1126&amp;date=20240315&amp;page=1&amp;scale=84</t>
  </si>
  <si>
    <t>http://www.pressreader.com/new-zealand/the-new-zealand-herald</t>
  </si>
  <si>
    <t>https://t.prcdn.co/img?cid=9gbt&amp;date=20240314&amp;page=1&amp;scale=79</t>
  </si>
  <si>
    <t>http://www.pressreader.com/new-zealand/te-puke-times</t>
  </si>
  <si>
    <t>Te Puke Times</t>
  </si>
  <si>
    <t>9GBT</t>
  </si>
  <si>
    <t>https://t.prcdn.co/img?cid=9gbc&amp;date=20240314&amp;page=1&amp;scale=79</t>
  </si>
  <si>
    <t>http://www.pressreader.com/new-zealand/te-awamutu-courier</t>
  </si>
  <si>
    <t>Te Awamutu Courier</t>
  </si>
  <si>
    <t>9GBC</t>
  </si>
  <si>
    <t>https://t.prcdn.co/img?cid=9gbs&amp;date=20240314&amp;page=1&amp;scale=79</t>
  </si>
  <si>
    <t>http://www.pressreader.com/new-zealand/taupo-turangi-weekender</t>
  </si>
  <si>
    <t>9GBS</t>
  </si>
  <si>
    <t>https://t.prcdn.co/img?cid=9gbm&amp;date=20240313&amp;page=1&amp;scale=79</t>
  </si>
  <si>
    <t>http://www.pressreader.com/new-zealand/stratford-press</t>
  </si>
  <si>
    <t>9GBM</t>
  </si>
  <si>
    <t>https://t.prcdn.co/img?cid=6033&amp;date=20240315&amp;page=1&amp;scale=81</t>
  </si>
  <si>
    <t>http://www.pressreader.com/new-zealand/rotorua-daily-post</t>
  </si>
  <si>
    <t>https://t.prcdn.co/img?cid=9gbl&amp;date=20240228&amp;page=1&amp;scale=79</t>
  </si>
  <si>
    <t>http://www.pressreader.com/new-zealand/napier-courier</t>
  </si>
  <si>
    <t>Napier Courier</t>
  </si>
  <si>
    <t>9GBL</t>
  </si>
  <si>
    <t>https://t.prcdn.co/img?cid=9gbr&amp;date=20240314&amp;page=1&amp;scale=79</t>
  </si>
  <si>
    <t>http://www.pressreader.com/new-zealand/manawatu-guardian</t>
  </si>
  <si>
    <t>9GBR</t>
  </si>
  <si>
    <t>https://t.prcdn.co/img?cid=9gbq&amp;date=20240314&amp;page=1&amp;scale=79</t>
  </si>
  <si>
    <t>http://www.pressreader.com/new-zealand/katikati-advertiser</t>
  </si>
  <si>
    <t>Katikati Advertiser</t>
  </si>
  <si>
    <t>9GBQ</t>
  </si>
  <si>
    <t>https://t.prcdn.co/img?cid=9gbk&amp;date=20240313&amp;page=1&amp;scale=79</t>
  </si>
  <si>
    <t>http://www.pressreader.com/new-zealand/kapiti-news</t>
  </si>
  <si>
    <t>Kapiti News</t>
  </si>
  <si>
    <t>9GBK</t>
  </si>
  <si>
    <t>https://t.prcdn.co/img?cid=9gbh&amp;date=20240315&amp;page=1&amp;scale=79</t>
  </si>
  <si>
    <t>http://www.pressreader.com/new-zealand/horowhenua-chronicle</t>
  </si>
  <si>
    <t>Horowhenua Chronicle</t>
  </si>
  <si>
    <t>9GBH</t>
  </si>
  <si>
    <t>https://t.prcdn.co/img?cid=1211&amp;date=20240310&amp;page=1&amp;scale=81</t>
  </si>
  <si>
    <t>http://www.pressreader.com/new-zealand/herald-on-sunday</t>
  </si>
  <si>
    <t>https://t.prcdn.co/img?cid=6032&amp;date=20240315&amp;page=1&amp;scale=81</t>
  </si>
  <si>
    <t>http://www.pressreader.com/new-zealand/hawkes-bay-today</t>
  </si>
  <si>
    <t>https://t.prcdn.co/img?cid=9gbu&amp;date=20240314&amp;page=1&amp;scale=79</t>
  </si>
  <si>
    <t>http://www.pressreader.com/new-zealand/hauraki-coromandel-post</t>
  </si>
  <si>
    <t>Hauraki-Coromandel Post</t>
  </si>
  <si>
    <t>9GBU</t>
  </si>
  <si>
    <t>https://t.prcdn.co/img?cid=9gbj&amp;date=20240228&amp;page=1&amp;scale=79</t>
  </si>
  <si>
    <t>http://www.pressreader.com/new-zealand/hastings-leader-new-zealand</t>
  </si>
  <si>
    <t>Hastings Leader</t>
  </si>
  <si>
    <t>9GBJ</t>
  </si>
  <si>
    <t>https://t.prcdn.co/img?cid=9gbd&amp;date=20240314&amp;page=1&amp;scale=79</t>
  </si>
  <si>
    <t>http://www.pressreader.com/new-zealand/chb-mail</t>
  </si>
  <si>
    <t>CHB Mail</t>
  </si>
  <si>
    <t>9GBD</t>
  </si>
  <si>
    <t>https://t.prcdn.co/img?cid=9gba&amp;date=20240311&amp;page=1&amp;scale=79</t>
  </si>
  <si>
    <t>http://www.pressreader.com/new-zealand/bush-telegraph</t>
  </si>
  <si>
    <t>Bush Telegraph</t>
  </si>
  <si>
    <t>9GBA</t>
  </si>
  <si>
    <t>https://t.prcdn.co/img?cid=6041&amp;date=20240315&amp;page=1&amp;scale=81</t>
  </si>
  <si>
    <t>http://www.pressreader.com/new-zealand/bay-of-plenty-times</t>
  </si>
  <si>
    <t>https://t.prcdn.co/img?cid=9bnt&amp;date=20240310&amp;page=1&amp;scale=75</t>
  </si>
  <si>
    <t>http://www.pressreader.com/new-zealand/nzlankanews-9BNT</t>
  </si>
  <si>
    <t>NZLankaNews</t>
  </si>
  <si>
    <t>9BNT</t>
  </si>
  <si>
    <t>https://t.prcdn.co/img?cid=9hrh&amp;date=20211112&amp;page=1&amp;scale=91</t>
  </si>
  <si>
    <t>http://www.pressreader.com/new-zealand/the-insider-s-guide-to-new-zealand</t>
  </si>
  <si>
    <t>9HRH</t>
  </si>
  <si>
    <t>https://t.prcdn.co/img?cid=9geh&amp;date=20240301&amp;page=1&amp;scale=100</t>
  </si>
  <si>
    <t>http://www.pressreader.com/new-zealand/nz-lifestyle-block</t>
  </si>
  <si>
    <t>NZ Lifestyle Block</t>
  </si>
  <si>
    <t>9GEH</t>
  </si>
  <si>
    <t>https://t.prcdn.co/img?cid=9ghn&amp;date=20240301&amp;page=1&amp;scale=92</t>
  </si>
  <si>
    <t>http://www.pressreader.com/new-zealand/nz-life-leisure</t>
  </si>
  <si>
    <t>9GHN</t>
  </si>
  <si>
    <t>https://t.prcdn.co/img?cid=9zzz&amp;date=20240301&amp;page=1&amp;scale=100</t>
  </si>
  <si>
    <t>http://www.pressreader.com/new-zealand/nz-landscaper-magazine-5028</t>
  </si>
  <si>
    <t>NZ Landscaper Magazine</t>
  </si>
  <si>
    <t>9ZZZ</t>
  </si>
  <si>
    <t>https://t.prcdn.co/img?cid=6278&amp;date=20231220&amp;page=1&amp;scale=100</t>
  </si>
  <si>
    <t>http://www.pressreader.com/new-zealand/kids-go-gardening</t>
  </si>
  <si>
    <t>Children &amp; Tweens; Home &amp; Garden</t>
  </si>
  <si>
    <t>Kids Go Gardening</t>
  </si>
  <si>
    <t>Nursery and Garden Industry New Zealand</t>
  </si>
  <si>
    <t>https://t.prcdn.co/img?cid=9690&amp;date=20240301&amp;page=1&amp;scale=102</t>
  </si>
  <si>
    <t>http://www.pressreader.com/new-zealand/go-gardening</t>
  </si>
  <si>
    <t>Go Gardening</t>
  </si>
  <si>
    <t>https://t.prcdn.co/img?cid=9vm5&amp;date=20191201&amp;page=1&amp;scale=101</t>
  </si>
  <si>
    <t>http://www.pressreader.com/new-zealand/palmary</t>
  </si>
  <si>
    <t>9VM5</t>
  </si>
  <si>
    <t>https://t.prcdn.co/img?cid=9vlk&amp;date=20230630&amp;page=1&amp;scale=75</t>
  </si>
  <si>
    <t>http://www.pressreader.com/new-zealand/nz-messenger-test</t>
  </si>
  <si>
    <t>NZ Messenger</t>
  </si>
  <si>
    <t>9VLK</t>
  </si>
  <si>
    <t>https://t.prcdn.co/img?cid=9334&amp;date=20240301&amp;page=1&amp;scale=100</t>
  </si>
  <si>
    <t>http://www.pressreader.com/new-zealand/lets-travel</t>
  </si>
  <si>
    <t>Let's Travel</t>
  </si>
  <si>
    <t>LT Media Limited</t>
  </si>
  <si>
    <t>https://t.prcdn.co/img?cid=9yri&amp;date=20231001&amp;page=1&amp;scale=100</t>
  </si>
  <si>
    <t>http://www.pressreader.com/new-zealand/nz-trucking-magazine</t>
  </si>
  <si>
    <t>NZ Trucking Magazine</t>
  </si>
  <si>
    <t>Long Haul Publications</t>
  </si>
  <si>
    <t>9YRI</t>
  </si>
  <si>
    <t>https://t.prcdn.co/img?cid=9flf&amp;date=20240301&amp;page=1&amp;scale=77</t>
  </si>
  <si>
    <t>http://www.pressreader.com/new-zealand/lizard-news</t>
  </si>
  <si>
    <t>Lizard News</t>
  </si>
  <si>
    <t>Lizard News Limited</t>
  </si>
  <si>
    <t>9FLF</t>
  </si>
  <si>
    <t>https://t.prcdn.co/img?cid=9574&amp;date=20240201&amp;page=1&amp;scale=100</t>
  </si>
  <si>
    <t>http://www.pressreader.com/new-zealand/library-life</t>
  </si>
  <si>
    <t>Library Life</t>
  </si>
  <si>
    <t>LIANZA</t>
  </si>
  <si>
    <t>https://t.prcdn.co/img?cid=9xa4&amp;date=20230911&amp;page=1&amp;scale=100</t>
  </si>
  <si>
    <t>http://www.pressreader.com/new-zealand/canterbury-bride</t>
  </si>
  <si>
    <t>Canterbury Bride</t>
  </si>
  <si>
    <t>I Do For You Ltd</t>
  </si>
  <si>
    <t>9XA4</t>
  </si>
  <si>
    <t>https://t.prcdn.co/img?cid=9hq8&amp;date=20231127&amp;page=1&amp;scale=90</t>
  </si>
  <si>
    <t>http://www.pressreader.com/new-zealand/fashion-quarterly</t>
  </si>
  <si>
    <t>Fashion Quarterly</t>
  </si>
  <si>
    <t>Elcoat Media (NZ)</t>
  </si>
  <si>
    <t>9HQ8</t>
  </si>
  <si>
    <t>https://t.prcdn.co/img?cid=9jac&amp;date=20240314&amp;page=1&amp;scale=75</t>
  </si>
  <si>
    <t>http://www.pressreader.com/new-zealand/taumarunui-bulletin</t>
  </si>
  <si>
    <t>Taumarunui Bulletin</t>
  </si>
  <si>
    <t>Ebrey Entreprises</t>
  </si>
  <si>
    <t>9JAC</t>
  </si>
  <si>
    <t>https://t.prcdn.co/img?cid=9458&amp;date=20230801&amp;page=1&amp;scale=98</t>
  </si>
  <si>
    <t>http://www.pressreader.com/new-zealand/nz-rugby-world</t>
  </si>
  <si>
    <t>NZ Rugby World</t>
  </si>
  <si>
    <t>Dark Horse Collective Ltd</t>
  </si>
  <si>
    <t>https://t.prcdn.co/img?cid=ebvq&amp;date=20240102&amp;page=1&amp;scale=100</t>
  </si>
  <si>
    <t>http://www.pressreader.com/new-zealand/nz-dairy-exporter</t>
  </si>
  <si>
    <t>NZ Dairy Exporter</t>
  </si>
  <si>
    <t>Countrywide media</t>
  </si>
  <si>
    <t>EBVQ</t>
  </si>
  <si>
    <t>https://t.prcdn.co/img?cid=efbe&amp;date=20231201&amp;page=1&amp;scale=100</t>
  </si>
  <si>
    <t>http://www.pressreader.com/new-zealand/latitude-magazine</t>
  </si>
  <si>
    <t>Latitude Magazine</t>
  </si>
  <si>
    <t>EFBE</t>
  </si>
  <si>
    <t>https://t.prcdn.co/img?cid=ebvp&amp;date=20240212&amp;page=1&amp;scale=100</t>
  </si>
  <si>
    <t>http://www.pressreader.com/new-zealand/country-wide</t>
  </si>
  <si>
    <t>Country-wide</t>
  </si>
  <si>
    <t>EBVP</t>
  </si>
  <si>
    <t>https://t.prcdn.co/img?cid=9geg&amp;date=20240201&amp;page=1&amp;scale=93</t>
  </si>
  <si>
    <t>http://www.pressreader.com/new-zealand/boating-nz</t>
  </si>
  <si>
    <t>Boating NZ</t>
  </si>
  <si>
    <t>Boating New Zealand Limited</t>
  </si>
  <si>
    <t>9GEG</t>
  </si>
  <si>
    <t>https://t.prcdn.co/img?cid=9hr5&amp;date=20240401&amp;page=1&amp;scale=98</t>
  </si>
  <si>
    <t>http://www.pressreader.com/new-zealand/your-home-and-garden</t>
  </si>
  <si>
    <t>Your Home and Garden</t>
  </si>
  <si>
    <t>Are Media Pty Limited</t>
  </si>
  <si>
    <t>9HR5</t>
  </si>
  <si>
    <t>https://t.prcdn.co/img?cid=9gor&amp;date=20240311&amp;page=1&amp;scale=100</t>
  </si>
  <si>
    <t>http://www.pressreader.com/new-zealand/womans-day-nz</t>
  </si>
  <si>
    <t>Woman’s Day (New Zealand)</t>
  </si>
  <si>
    <t>9GOR</t>
  </si>
  <si>
    <t>https://t.prcdn.co/img?cid=9hr8&amp;date=20240311&amp;page=1&amp;scale=105</t>
  </si>
  <si>
    <t>http://www.pressreader.com/new-zealand/new-zealand-womans-weekly</t>
  </si>
  <si>
    <t>New Zealand Woman’s Weekly</t>
  </si>
  <si>
    <t>9HR8</t>
  </si>
  <si>
    <t>https://t.prcdn.co/img?cid=9hr7&amp;date=20240311&amp;page=1&amp;scale=105</t>
  </si>
  <si>
    <t>http://www.pressreader.com/new-zealand/new-zealand-listener</t>
  </si>
  <si>
    <t>9HR7</t>
  </si>
  <si>
    <t>https://t.prcdn.co/img?cid=9hq7&amp;date=20240301&amp;page=1&amp;scale=101</t>
  </si>
  <si>
    <t>http://www.pressreader.com/new-zealand/australian-womens-weekly-nz</t>
  </si>
  <si>
    <t>Australian Women’s Weekly NZ</t>
  </si>
  <si>
    <t>9HQ7</t>
  </si>
  <si>
    <t>https://t.prcdn.co/img?cid=9khc&amp;date=20231121&amp;page=1&amp;scale=101</t>
  </si>
  <si>
    <t>http://www.pressreader.com/new-zealand/new-zealand-truck-driver</t>
  </si>
  <si>
    <t>New Zealand Truck &amp; Driver</t>
  </si>
  <si>
    <t>Allied Publications</t>
  </si>
  <si>
    <t>9KHC</t>
  </si>
  <si>
    <t>https://t.prcdn.co/img?cid=9khd&amp;date=20231125&amp;page=1&amp;scale=101</t>
  </si>
  <si>
    <t>http://www.pressreader.com/new-zealand/new-zealand-logger</t>
  </si>
  <si>
    <t>New Zealand Logger</t>
  </si>
  <si>
    <t>9KHD</t>
  </si>
  <si>
    <t>https://t.prcdn.co/img?cid=9hym&amp;date=20240315&amp;page=1&amp;scale=54</t>
  </si>
  <si>
    <t>http://www.pressreader.com/new-zealand/otago-daily-times</t>
  </si>
  <si>
    <t>9HYM</t>
  </si>
  <si>
    <t>https://t.prcdn.co/img?cid=9wde&amp;date=20240222&amp;page=1&amp;scale=101</t>
  </si>
  <si>
    <t>http://www.pressreader.com/new-zealand/nz-rugby-news</t>
  </si>
  <si>
    <t>NZ Rugby News</t>
  </si>
  <si>
    <t>9WDE</t>
  </si>
  <si>
    <t>https://t.prcdn.co/img?cid=9655&amp;date=20240226&amp;page=1&amp;scale=100</t>
  </si>
  <si>
    <t>http://www.pressreader.com/new-zealand/nz-classic-driver-9655</t>
  </si>
  <si>
    <t>NZ Classic Driver</t>
  </si>
  <si>
    <t>https://t.prcdn.co/img?cid=eff5&amp;date=20240314&amp;page=1&amp;scale=101</t>
  </si>
  <si>
    <t>http://www.pressreader.com/new-zealand/kiwi-gardener-quarterly</t>
  </si>
  <si>
    <t>Kiwi Gardener (Quarterly)</t>
  </si>
  <si>
    <t>EFF5</t>
  </si>
  <si>
    <t>https://t.prcdn.co/img?cid=9wdd&amp;date=20240229&amp;page=1&amp;scale=101</t>
  </si>
  <si>
    <t>http://www.pressreader.com/new-zealand/kiwi-gardener</t>
  </si>
  <si>
    <t>Kiwi Gardener</t>
  </si>
  <si>
    <t>9WDD</t>
  </si>
  <si>
    <t>https://t.prcdn.co/img?cid=eff6&amp;date=20231201&amp;page=1&amp;scale=102</t>
  </si>
  <si>
    <t>http://www.pressreader.com/new-zealand/style-nz</t>
  </si>
  <si>
    <t>03 Magazine (NZ)</t>
  </si>
  <si>
    <t>EFF6</t>
  </si>
  <si>
    <t>https://t.prcdn.co/img?cid=9gt6&amp;date=20221004&amp;page=1&amp;scale=100</t>
  </si>
  <si>
    <t>http://www.pressreader.com/new-zealand/nzsuv</t>
  </si>
  <si>
    <t>NZSUV</t>
  </si>
  <si>
    <t>Adrenalin Publishing</t>
  </si>
  <si>
    <t>9GT6</t>
  </si>
  <si>
    <t>https://t.prcdn.co/img?cid=9590&amp;date=20240201&amp;page=1&amp;scale=100</t>
  </si>
  <si>
    <t>http://www.pressreader.com/new-zealand/nz4wd</t>
  </si>
  <si>
    <t>NZ4WD</t>
  </si>
  <si>
    <t>https://t.prcdn.co/img?cid=9591&amp;date=20230901&amp;page=1&amp;scale=101</t>
  </si>
  <si>
    <t>http://www.pressreader.com/new-zealand/nz-business-management</t>
  </si>
  <si>
    <t>NZ Business + Management</t>
  </si>
  <si>
    <t>https://t.prcdn.co/img?cid=9580&amp;date=20231001&amp;page=1&amp;scale=100</t>
  </si>
  <si>
    <t>http://www.pressreader.com/new-zealand/new-zealand-company-vehicle</t>
  </si>
  <si>
    <t>New Zealand Company Vehicle</t>
  </si>
  <si>
    <t>https://t.prcdn.co/img?cid=9583&amp;date=20240301&amp;page=1&amp;scale=88</t>
  </si>
  <si>
    <t>http://www.pressreader.com/new-zealand/motor-equipment-news</t>
  </si>
  <si>
    <t>Motor Equipment News</t>
  </si>
  <si>
    <t>https://t.prcdn.co/img?cid=9581&amp;date=20210701&amp;page=1&amp;scale=100</t>
  </si>
  <si>
    <t>http://www.pressreader.com/new-zealand/demm-engineering-and-manufacturing</t>
  </si>
  <si>
    <t>DEMM Engineering &amp; Manufacturing</t>
  </si>
  <si>
    <t>https://t.prcdn.co/img?cid=9gnm&amp;date=20240122&amp;page=1&amp;scale=100</t>
  </si>
  <si>
    <t>http://www.pressreader.com/new-zealand/homestyle-new-zealand</t>
  </si>
  <si>
    <t>Homestyle New Zealand</t>
  </si>
  <si>
    <t>9GNM</t>
  </si>
  <si>
    <t>nl</t>
  </si>
  <si>
    <t>https://t.prcdn.co/img?cid=9bce&amp;date=20240202&amp;page=1&amp;scale=100</t>
  </si>
  <si>
    <t>http://www.pressreader.com/netherlands/staantribune</t>
  </si>
  <si>
    <t>Staantribune</t>
  </si>
  <si>
    <t>Staantribune Media</t>
  </si>
  <si>
    <t>Netherlands</t>
  </si>
  <si>
    <t>9BCE</t>
  </si>
  <si>
    <t>https://t.prcdn.co/img?cid=36hw&amp;date=20230525&amp;page=1&amp;scale=101</t>
  </si>
  <si>
    <t>http://www.pressreader.com/netherlands/txp</t>
  </si>
  <si>
    <t>TxP</t>
  </si>
  <si>
    <t>Scala Publishing</t>
  </si>
  <si>
    <t>36HW</t>
  </si>
  <si>
    <t>https://t.prcdn.co/img?cid=36hy&amp;date=20230620&amp;page=1&amp;scale=101</t>
  </si>
  <si>
    <t>http://www.pressreader.com/netherlands/stitch-and-quilt</t>
  </si>
  <si>
    <t>Stitch &amp; Quilt</t>
  </si>
  <si>
    <t>36HY</t>
  </si>
  <si>
    <t>https://t.prcdn.co/img?cid=36hj&amp;date=20230811&amp;page=1&amp;scale=101</t>
  </si>
  <si>
    <t>http://www.pressreader.com/netherlands/railhobby</t>
  </si>
  <si>
    <t>Railhobby</t>
  </si>
  <si>
    <t>36HJ</t>
  </si>
  <si>
    <t>https://t.prcdn.co/img?cid=36hm&amp;date=20230901&amp;page=1&amp;scale=101</t>
  </si>
  <si>
    <t>http://www.pressreader.com/netherlands/mjamtaart</t>
  </si>
  <si>
    <t>MjamTaart</t>
  </si>
  <si>
    <t>36HM</t>
  </si>
  <si>
    <t>https://t.prcdn.co/img?cid=36hl&amp;date=20240301&amp;page=1&amp;scale=101</t>
  </si>
  <si>
    <t>http://www.pressreader.com/netherlands/mijn-hobbykaart</t>
  </si>
  <si>
    <t>Mijn HobbyKaart</t>
  </si>
  <si>
    <t>36HL</t>
  </si>
  <si>
    <t>https://t.prcdn.co/img?cid=36hk&amp;date=20230606&amp;page=1&amp;scale=101</t>
  </si>
  <si>
    <t>http://www.pressreader.com/netherlands/loving-paper</t>
  </si>
  <si>
    <t>Loving Paper</t>
  </si>
  <si>
    <t>36HK</t>
  </si>
  <si>
    <t>https://t.prcdn.co/img?cid=36hg&amp;date=20230516&amp;page=1&amp;scale=101</t>
  </si>
  <si>
    <t>http://www.pressreader.com/netherlands/hobbyhandig</t>
  </si>
  <si>
    <t>HobbyHandig</t>
  </si>
  <si>
    <t>36HG</t>
  </si>
  <si>
    <t>https://t.prcdn.co/img?cid=36hn&amp;date=20230519&amp;page=1&amp;scale=101</t>
  </si>
  <si>
    <t>http://www.pressreader.com/netherlands/fun-crochet-magazine</t>
  </si>
  <si>
    <t>Fun Crochet Magazine</t>
  </si>
  <si>
    <t>36HN</t>
  </si>
  <si>
    <t>https://t.prcdn.co/img?cid=36hx&amp;date=20230421&amp;page=1&amp;scale=101</t>
  </si>
  <si>
    <t>http://www.pressreader.com/netherlands/fun-amigurumi-magazine</t>
  </si>
  <si>
    <t>Fun Amigurumi Magazine</t>
  </si>
  <si>
    <t>36HX</t>
  </si>
  <si>
    <t>https://t.prcdn.co/img?cid=36hh&amp;date=20230818&amp;page=1&amp;scale=101</t>
  </si>
  <si>
    <t>http://www.pressreader.com/netherlands/aan-de-haak</t>
  </si>
  <si>
    <t>Aan de Haak</t>
  </si>
  <si>
    <t>36HH</t>
  </si>
  <si>
    <t>https://t.prcdn.co/img?cid=36cs&amp;date=20231010&amp;page=1&amp;scale=92</t>
  </si>
  <si>
    <t>http://www.pressreader.com/netherlands/mirror-mirror</t>
  </si>
  <si>
    <t>Fashion; Photography</t>
  </si>
  <si>
    <t>Mirror Mirror</t>
  </si>
  <si>
    <t>MIRROR MIRROR</t>
  </si>
  <si>
    <t>36CS</t>
  </si>
  <si>
    <t>https://t.prcdn.co/img?cid=3211&amp;date=20240315&amp;page=1&amp;scale=78</t>
  </si>
  <si>
    <t>http://www.pressreader.com/netherlands/nrc-handelsblad</t>
  </si>
  <si>
    <t>Mediahuis NRC B.V.</t>
  </si>
  <si>
    <t>https://t.prcdn.co/img?cid=9852&amp;date=20240312&amp;page=1&amp;scale=100</t>
  </si>
  <si>
    <t>http://www.pressreader.com/netherlands/maarten</t>
  </si>
  <si>
    <t>Maarten!</t>
  </si>
  <si>
    <t>F &amp; L Publishing</t>
  </si>
  <si>
    <t>https://t.prcdn.co/img?cid=9vt4&amp;date=20240123&amp;page=1&amp;scale=100</t>
  </si>
  <si>
    <t>http://www.pressreader.com/netherlands/koken-genieten</t>
  </si>
  <si>
    <t>koken &amp; genieten</t>
  </si>
  <si>
    <t>9VT4</t>
  </si>
  <si>
    <t>https://t.prcdn.co/img?cid=34j9&amp;date=20240305&amp;page=1&amp;scale=92</t>
  </si>
  <si>
    <t>http://www.pressreader.com/netherlands/icreate-netherlands</t>
  </si>
  <si>
    <t>iCreate (Netherlands)</t>
  </si>
  <si>
    <t>34J9</t>
  </si>
  <si>
    <t>https://t.prcdn.co/img?cid=9lja&amp;date=20240227&amp;page=1&amp;scale=99</t>
  </si>
  <si>
    <t>http://www.pressreader.com/netherlands/historisch-nieuwsblad</t>
  </si>
  <si>
    <t>Historisch Nieuwsblad</t>
  </si>
  <si>
    <t>9LJA</t>
  </si>
  <si>
    <t>https://t.prcdn.co/img?cid=9vxk&amp;date=20240124&amp;page=1&amp;scale=98</t>
  </si>
  <si>
    <t>http://www.pressreader.com/netherlands/gardeners-world-netherlands</t>
  </si>
  <si>
    <t>Gardener's World (Netherlands)</t>
  </si>
  <si>
    <t>9VXK</t>
  </si>
  <si>
    <t>https://t.prcdn.co/img?cid=34j8&amp;date=20240123&amp;page=1&amp;scale=96</t>
  </si>
  <si>
    <t>http://www.pressreader.com/netherlands/foodies</t>
  </si>
  <si>
    <t>Foodies</t>
  </si>
  <si>
    <t>34J8</t>
  </si>
  <si>
    <t>https://t.prcdn.co/img?cid=9ljb&amp;date=20240227&amp;page=1&amp;scale=100</t>
  </si>
  <si>
    <t>http://www.pressreader.com/netherlands/filosofie-magazine</t>
  </si>
  <si>
    <t>Filosofie Magazine</t>
  </si>
  <si>
    <t>9LJB</t>
  </si>
  <si>
    <t>https://t.prcdn.co/img?cid=34jr&amp;date=20211207&amp;page=1&amp;scale=98</t>
  </si>
  <si>
    <t>http://www.pressreader.com/netherlands/classic-cars-netherlands</t>
  </si>
  <si>
    <t>Classic Cars (Netherlands)</t>
  </si>
  <si>
    <t>34JR</t>
  </si>
  <si>
    <t>https://t.prcdn.co/img?cid=34js&amp;date=20231212&amp;page=1&amp;scale=92</t>
  </si>
  <si>
    <t>http://www.pressreader.com/netherlands/chip-foto-magazine</t>
  </si>
  <si>
    <t>CHIP FOTO Magazine</t>
  </si>
  <si>
    <t>34JS</t>
  </si>
  <si>
    <t>https://t.prcdn.co/img?cid=34jt&amp;date=20240227&amp;page=1&amp;scale=100</t>
  </si>
  <si>
    <t>http://www.pressreader.com/netherlands/ct-magazine</t>
  </si>
  <si>
    <t>C’t Magazine</t>
  </si>
  <si>
    <t>34JT</t>
  </si>
  <si>
    <t>https://t.prcdn.co/img?cid=34j7&amp;date=20240123&amp;page=1&amp;scale=106</t>
  </si>
  <si>
    <t>http://www.pressreader.com/netherlands/auto-review</t>
  </si>
  <si>
    <t>Auto Review</t>
  </si>
  <si>
    <t>34J7</t>
  </si>
  <si>
    <t>https://t.prcdn.co/img?cid=9yzl&amp;date=20240308&amp;page=1&amp;scale=62</t>
  </si>
  <si>
    <t>http://www.pressreader.com/netherlands/artdoc-photography-magazine-9YZL</t>
  </si>
  <si>
    <t>Artdoc Photography Magazine</t>
  </si>
  <si>
    <t>ArtDoc Magazine (The Netherlands)</t>
  </si>
  <si>
    <t>9YZL</t>
  </si>
  <si>
    <t>np</t>
  </si>
  <si>
    <t>https://t.prcdn.co/img?cid=6476&amp;date=20240314&amp;page=1&amp;scale=77</t>
  </si>
  <si>
    <t>http://www.pressreader.com/nepal/people-s-review-weekly</t>
  </si>
  <si>
    <t>Nepal</t>
  </si>
  <si>
    <t>na</t>
  </si>
  <si>
    <t>https://t.prcdn.co/img?cid=9y2b&amp;date=20240201&amp;page=1&amp;scale=100</t>
  </si>
  <si>
    <t>http://www.pressreader.com/egypt/rdj-briefing-9y2b</t>
  </si>
  <si>
    <t>RDJ Briefing</t>
  </si>
  <si>
    <t>RDJ Publishing (Pty) Ltd.</t>
  </si>
  <si>
    <t>Namibia</t>
  </si>
  <si>
    <t>9Y2B</t>
  </si>
  <si>
    <t>https://t.prcdn.co/img?cid=9xz5&amp;date=20240314&amp;page=1&amp;scale=77</t>
  </si>
  <si>
    <t>http://www.pressreader.com/namibia/new-era</t>
  </si>
  <si>
    <t>9XZ5</t>
  </si>
  <si>
    <t>https://t.prcdn.co/img?cid=9gr0&amp;date=20231201&amp;page=1&amp;scale=101</t>
  </si>
  <si>
    <t>http://www.pressreader.com/namibia/nam-wheels</t>
  </si>
  <si>
    <t>Nam Wheels</t>
  </si>
  <si>
    <t>Galimoto Media</t>
  </si>
  <si>
    <t>9GR0</t>
  </si>
  <si>
    <t>mz</t>
  </si>
  <si>
    <t>https://t.prcdn.co/img?cid=ef21&amp;date=20190919&amp;page=1&amp;scale=100</t>
  </si>
  <si>
    <t>http://www.pressreader.com/mozambique/revista-biografia</t>
  </si>
  <si>
    <t>Revista Biografia</t>
  </si>
  <si>
    <t>Mozambique</t>
  </si>
  <si>
    <t>EF21</t>
  </si>
  <si>
    <t>https://t.prcdn.co/img?cid=e624&amp;date=20240315&amp;page=1&amp;scale=77</t>
  </si>
  <si>
    <t>http://www.pressreader.com/mozambique/o-pais-economico</t>
  </si>
  <si>
    <t>Económico</t>
  </si>
  <si>
    <t>O País</t>
  </si>
  <si>
    <t>O Pais</t>
  </si>
  <si>
    <t>E624</t>
  </si>
  <si>
    <t>https://t.prcdn.co/img?cid=e611&amp;date=20240315&amp;page=1&amp;scale=79</t>
  </si>
  <si>
    <t>http://www.pressreader.com/mozambique/o-pais</t>
  </si>
  <si>
    <t>-MTWTF-</t>
  </si>
  <si>
    <t>E611</t>
  </si>
  <si>
    <t>ma</t>
  </si>
  <si>
    <t>https://t.prcdn.co/img?cid=9kwj&amp;date=20240307&amp;page=1&amp;scale=72</t>
  </si>
  <si>
    <t>http://www.pressreader.com/morocco/la-nouvelle-tribune</t>
  </si>
  <si>
    <t>La Nouvelle Tribune</t>
  </si>
  <si>
    <t>Impression Presse Edition S.A.</t>
  </si>
  <si>
    <t>Morocco</t>
  </si>
  <si>
    <t>9KWJ</t>
  </si>
  <si>
    <t>https://t.prcdn.co/img?cid=9ig2&amp;date=20210401&amp;page=1&amp;scale=96</t>
  </si>
  <si>
    <t>http://www.pressreader.com/morocco/l-officiel-maroc</t>
  </si>
  <si>
    <t>Travel &amp; Culture; For Women</t>
  </si>
  <si>
    <t>L'Officiel Maroc</t>
  </si>
  <si>
    <t>Geomedia</t>
  </si>
  <si>
    <t>9IG2</t>
  </si>
  <si>
    <t>https://t.prcdn.co/img?cid=9ig6&amp;date=20210115&amp;page=1&amp;scale=99</t>
  </si>
  <si>
    <t>http://www.pressreader.com/morocco/l-officiel-l-integrale-caftan</t>
  </si>
  <si>
    <t>L'Officiel L'intégrale Caftan</t>
  </si>
  <si>
    <t>9IG6</t>
  </si>
  <si>
    <t>https://t.prcdn.co/img?cid=9ig5&amp;date=20210301&amp;page=1&amp;scale=99</t>
  </si>
  <si>
    <t>http://www.pressreader.com/morocco/l-officiel-hommes-morocco</t>
  </si>
  <si>
    <t>L'Officiel Hommes (Maroc)</t>
  </si>
  <si>
    <t>9IG5</t>
  </si>
  <si>
    <t>https://t.prcdn.co/img?cid=9ig4&amp;date=20201201&amp;page=1&amp;scale=96</t>
  </si>
  <si>
    <t>http://www.pressreader.com/morocco/l-officiel-deco-design</t>
  </si>
  <si>
    <t>L'Officiel Déco-Design</t>
  </si>
  <si>
    <t>9IG4</t>
  </si>
  <si>
    <t>https://t.prcdn.co/img?cid=9yqs&amp;date=20201215&amp;page=1&amp;scale=98</t>
  </si>
  <si>
    <t>http://www.pressreader.com/morocco/l-officiel-montres-9yqs</t>
  </si>
  <si>
    <t>L’Officiel Montres</t>
  </si>
  <si>
    <t>9YQS</t>
  </si>
  <si>
    <t>me</t>
  </si>
  <si>
    <t>https://t.prcdn.co/img?cid=9y4q&amp;date=20231203&amp;page=1&amp;scale=88</t>
  </si>
  <si>
    <t>http://www.pressreader.com/albania/the-collection-9y4q</t>
  </si>
  <si>
    <t>Business  &amp; Current Affairs; Travel &amp; Culture</t>
  </si>
  <si>
    <t>THE COLLECTION</t>
  </si>
  <si>
    <t>THE COLLECTION LTD.</t>
  </si>
  <si>
    <t>Montenegro</t>
  </si>
  <si>
    <t>9Y4Q</t>
  </si>
  <si>
    <t>mn</t>
  </si>
  <si>
    <t>https://t.prcdn.co/img?cid=9gtr&amp;date=20240315&amp;page=1&amp;scale=88</t>
  </si>
  <si>
    <t>http://www.pressreader.com/mongolia/the-ub-post</t>
  </si>
  <si>
    <t>Mongolia</t>
  </si>
  <si>
    <t>9GTR</t>
  </si>
  <si>
    <t>mc</t>
  </si>
  <si>
    <t>https://t.prcdn.co/img?cid=9vv2&amp;date=20191220&amp;page=1&amp;scale=100</t>
  </si>
  <si>
    <t>http://www.pressreader.com/monaco/rus-monaco</t>
  </si>
  <si>
    <t>Entertainment &amp; TV; Travel &amp; Culture</t>
  </si>
  <si>
    <t>RUS Monaco</t>
  </si>
  <si>
    <t>Trust Media</t>
  </si>
  <si>
    <t>Monaco</t>
  </si>
  <si>
    <t>9VV2</t>
  </si>
  <si>
    <t>https://t.prcdn.co/img?cid=9vys&amp;date=20200110&amp;page=1&amp;scale=101</t>
  </si>
  <si>
    <t>http://www.pressreader.com/monaco/monaco-today</t>
  </si>
  <si>
    <t>Monaco Today</t>
  </si>
  <si>
    <t>9VYS</t>
  </si>
  <si>
    <t>https://t.prcdn.co/img?cid=9yy7&amp;date=20230925&amp;page=1&amp;scale=100</t>
  </si>
  <si>
    <t>http://www.pressreader.com/austria/l-officiel-monaco-9YY7</t>
  </si>
  <si>
    <t>L’Officiel Monaco</t>
  </si>
  <si>
    <t>Regalia GmbH (Austria)</t>
  </si>
  <si>
    <t>9YY7</t>
  </si>
  <si>
    <t>https://t.prcdn.co/img?cid=f316&amp;date=20240314&amp;page=1&amp;scale=100</t>
  </si>
  <si>
    <t>http://www.pressreader.com/monaco/monaco-matin</t>
  </si>
  <si>
    <t>Groupe Nice Matin</t>
  </si>
  <si>
    <t>F316</t>
  </si>
  <si>
    <t>mx</t>
  </si>
  <si>
    <t>https://t.prcdn.co/img?cid=9ycs&amp;date=20240314&amp;page=1&amp;scale=95</t>
  </si>
  <si>
    <t>http://www.pressreader.com/mexico/zocalo-saltillo</t>
  </si>
  <si>
    <t>Zocalo de Saltillo</t>
  </si>
  <si>
    <t>Mexico</t>
  </si>
  <si>
    <t>9YCS</t>
  </si>
  <si>
    <t>https://t.prcdn.co/img?cid=9yct&amp;date=20240314&amp;page=1&amp;scale=95</t>
  </si>
  <si>
    <t>http://www.pressreader.com/mexico/zocalo-piedras-negras</t>
  </si>
  <si>
    <t>9YCT</t>
  </si>
  <si>
    <t>https://t.prcdn.co/img?cid=9ycu&amp;date=20240314&amp;page=1&amp;scale=95</t>
  </si>
  <si>
    <t>http://www.pressreader.com/mexico/zocalo-monclova</t>
  </si>
  <si>
    <t>9YCU</t>
  </si>
  <si>
    <t>https://t.prcdn.co/img?cid=9ycv&amp;date=20240314&amp;page=1&amp;scale=95</t>
  </si>
  <si>
    <t>http://www.pressreader.com/mexico/zocalo-acuna</t>
  </si>
  <si>
    <t>9YCV</t>
  </si>
  <si>
    <t>https://t.prcdn.co/img?cid=34n2&amp;date=20240310&amp;page=1&amp;scale=78</t>
  </si>
  <si>
    <t>http://www.pressreader.com/mexico/correo-ocio-dominical</t>
  </si>
  <si>
    <t>Ocio Dominical</t>
  </si>
  <si>
    <t>34N2</t>
  </si>
  <si>
    <t>https://t.prcdn.co/img?cid=34n1&amp;date=20240314&amp;page=1&amp;scale=77</t>
  </si>
  <si>
    <t>http://www.pressreader.com/mexico/correo</t>
  </si>
  <si>
    <t>SMT-TFSWeekly</t>
  </si>
  <si>
    <t>34N1</t>
  </si>
  <si>
    <t>https://t.prcdn.co/img?cid=24a6&amp;date=20200403&amp;page=1&amp;scale=75</t>
  </si>
  <si>
    <t>http://www.pressreader.com/mexico/viernes360</t>
  </si>
  <si>
    <t>Viernes360</t>
  </si>
  <si>
    <t>24A6</t>
  </si>
  <si>
    <t>https://t.prcdn.co/img?cid=ebpl&amp;date=20201004&amp;page=1&amp;scale=79</t>
  </si>
  <si>
    <t>http://www.pressreader.com/mexico/vanguardia-45-anos</t>
  </si>
  <si>
    <t>Suplemento Especial</t>
  </si>
  <si>
    <t>EBPL</t>
  </si>
  <si>
    <t>https://t.prcdn.co/img?cid=24a7&amp;date=20240310&amp;page=1&amp;scale=75</t>
  </si>
  <si>
    <t>http://www.pressreader.com/mexico/domingo360</t>
  </si>
  <si>
    <t>Saltillo360</t>
  </si>
  <si>
    <t>24A7</t>
  </si>
  <si>
    <t>https://t.prcdn.co/img?cid=2102&amp;date=20240314&amp;page=1&amp;scale=91</t>
  </si>
  <si>
    <t>http://www.pressreader.com/mexico/vanguardia</t>
  </si>
  <si>
    <t>https://t.prcdn.co/img?cid=e959&amp;date=20240314&amp;page=1&amp;scale=94</t>
  </si>
  <si>
    <t>http://www.pressreader.com/mexico/el-guardian</t>
  </si>
  <si>
    <t>E959</t>
  </si>
  <si>
    <t>https://t.prcdn.co/img?cid=9kzk&amp;date=20240313&amp;page=1&amp;scale=75</t>
  </si>
  <si>
    <t>http://www.pressreader.com/mexico/sin-embargo-opinion</t>
  </si>
  <si>
    <t>Sin Embargo Opinión</t>
  </si>
  <si>
    <t>Sin Embargo Mexico</t>
  </si>
  <si>
    <t>9KZK</t>
  </si>
  <si>
    <t>https://t.prcdn.co/img?cid=9kzj&amp;date=20240313&amp;page=1&amp;scale=75</t>
  </si>
  <si>
    <t>http://www.pressreader.com/mexico/sin-embargo-destacadas</t>
  </si>
  <si>
    <t>Sin Embargo destacadas</t>
  </si>
  <si>
    <t>9KZJ</t>
  </si>
  <si>
    <t>https://t.prcdn.co/img?cid=9c1a&amp;date=20220601&amp;page=1&amp;scale=88</t>
  </si>
  <si>
    <t>http://www.pressreader.com/mexico/hola-novias-mexico</t>
  </si>
  <si>
    <t>Hola Novias México</t>
  </si>
  <si>
    <t>9C1A</t>
  </si>
  <si>
    <t>https://t.prcdn.co/img?cid=9c1b&amp;date=20220901&amp;page=1&amp;scale=88</t>
  </si>
  <si>
    <t>http://www.pressreader.com/mexico/hola-fashion-mexico</t>
  </si>
  <si>
    <t>Hola Fashion México</t>
  </si>
  <si>
    <t>9C1B</t>
  </si>
  <si>
    <t>https://t.prcdn.co/img?cid=9ynu&amp;date=20240307&amp;page=1&amp;scale=88</t>
  </si>
  <si>
    <t>http://www.pressreader.com/mexico/hola-mx</t>
  </si>
  <si>
    <t>9YNU</t>
  </si>
  <si>
    <t>https://t.prcdn.co/img?cid=ed37&amp;date=20230622&amp;page=1&amp;scale=77</t>
  </si>
  <si>
    <t>http://www.pressreader.com/mexico/publimetro-monterrey</t>
  </si>
  <si>
    <t>Publimetro Monterrey</t>
  </si>
  <si>
    <t>Publimetro Mexico</t>
  </si>
  <si>
    <t>ED37</t>
  </si>
  <si>
    <t>https://t.prcdn.co/img?cid=ed36&amp;date=20240315&amp;page=1&amp;scale=77</t>
  </si>
  <si>
    <t>http://www.pressreader.com/mexico/publimetro-guadalajara</t>
  </si>
  <si>
    <t>Publimetro Guadalajara</t>
  </si>
  <si>
    <t>ED36</t>
  </si>
  <si>
    <t>https://t.prcdn.co/img?cid=ed35&amp;date=20230606&amp;page=1&amp;scale=78</t>
  </si>
  <si>
    <t>http://www.pressreader.com/mexico/publimetro-ciudad-de-mexico</t>
  </si>
  <si>
    <t>Publimetro Ciudad de México</t>
  </si>
  <si>
    <t>ED35</t>
  </si>
  <si>
    <t>https://t.prcdn.co/img?cid=e878&amp;date=20180510&amp;page=1&amp;scale=79</t>
  </si>
  <si>
    <t>http://www.pressreader.com/mexico/el-diario-de-juarez-especiales</t>
  </si>
  <si>
    <t>Especiales (Diario de Juárez)</t>
  </si>
  <si>
    <t>E878</t>
  </si>
  <si>
    <t>https://t.prcdn.co/img?cid=e808&amp;date=20240308&amp;page=1&amp;scale=79</t>
  </si>
  <si>
    <t>http://www.pressreader.com/mexico/vamos-cd-juarez</t>
  </si>
  <si>
    <t>Vamos (Cd. Juárez)</t>
  </si>
  <si>
    <t>E808</t>
  </si>
  <si>
    <t>https://t.prcdn.co/img?cid=ebbz&amp;date=20200302&amp;page=1&amp;scale=82</t>
  </si>
  <si>
    <t>http://www.pressreader.com/mexico/manufactura-paso-del-norte</t>
  </si>
  <si>
    <t>Manufactura (Paso del Norte)</t>
  </si>
  <si>
    <t>EBBZ</t>
  </si>
  <si>
    <t>https://t.prcdn.co/img?cid=9kp3&amp;date=20220630&amp;page=1&amp;scale=92</t>
  </si>
  <si>
    <t>http://www.pressreader.com/mexico/el-diario-de-parral</t>
  </si>
  <si>
    <t>El Diario de Parral</t>
  </si>
  <si>
    <t>9KP3</t>
  </si>
  <si>
    <t>https://t.prcdn.co/img?cid=e805&amp;date=20220630&amp;page=1&amp;scale=93</t>
  </si>
  <si>
    <t>http://www.pressreader.com/mexico/el-diario-de-nuevo-casas-grandes</t>
  </si>
  <si>
    <t>El Diario de Nuevo Casas Grandes</t>
  </si>
  <si>
    <t>E805</t>
  </si>
  <si>
    <t>https://t.prcdn.co/img?cid=e803&amp;date=20240314&amp;page=1&amp;scale=90</t>
  </si>
  <si>
    <t>http://www.pressreader.com/mexico/el-diario-de-juarez</t>
  </si>
  <si>
    <t>E803</t>
  </si>
  <si>
    <t>https://t.prcdn.co/img?cid=9kp1&amp;date=20240314&amp;page=1&amp;scale=92</t>
  </si>
  <si>
    <t>http://www.pressreader.com/mexico/el-diario-de-delicias</t>
  </si>
  <si>
    <t>9KP1</t>
  </si>
  <si>
    <t>https://t.prcdn.co/img?cid=9knx&amp;date=20240314&amp;page=1&amp;scale=97</t>
  </si>
  <si>
    <t>http://www.pressreader.com/mexico/el-diario-de-chihuahua</t>
  </si>
  <si>
    <t>9KNX</t>
  </si>
  <si>
    <t>https://t.prcdn.co/img?cid=ea58&amp;date=20171001&amp;page=1&amp;scale=105</t>
  </si>
  <si>
    <t>http://www.pressreader.com/mexico/ambiance</t>
  </si>
  <si>
    <t>Ambiance</t>
  </si>
  <si>
    <t>Paola Letayf</t>
  </si>
  <si>
    <t>EA58</t>
  </si>
  <si>
    <t>https://t.prcdn.co/img?cid=34nx&amp;date=20240314&amp;page=1&amp;scale=77</t>
  </si>
  <si>
    <t>http://www.pressreader.com/mexico/esto</t>
  </si>
  <si>
    <t>34NX</t>
  </si>
  <si>
    <t>https://t.prcdn.co/img?cid=34q1&amp;date=20240311&amp;page=1&amp;scale=78</t>
  </si>
  <si>
    <t>http://www.pressreader.com/mexico/el-sudcaliforniano</t>
  </si>
  <si>
    <t>34Q1</t>
  </si>
  <si>
    <t>https://t.prcdn.co/img?cid=34ql&amp;date=20240314&amp;page=1&amp;scale=75</t>
  </si>
  <si>
    <t>http://www.pressreader.com/mexico/el-sol-del-centro</t>
  </si>
  <si>
    <t>34QL</t>
  </si>
  <si>
    <t>https://t.prcdn.co/img?cid=34pa&amp;date=20240314&amp;page=1&amp;scale=80</t>
  </si>
  <si>
    <t>http://www.pressreader.com/mexico/el-sol-de-bajio</t>
  </si>
  <si>
    <t>El Sol del Bajío</t>
  </si>
  <si>
    <t>34PA</t>
  </si>
  <si>
    <t>https://t.prcdn.co/img?cid=34qs&amp;date=20240314&amp;page=1&amp;scale=78</t>
  </si>
  <si>
    <t>http://www.pressreader.com/mexico/el-sol-de-zacatecas</t>
  </si>
  <si>
    <t>34QS</t>
  </si>
  <si>
    <t>https://t.prcdn.co/img?cid=34qp&amp;date=20240311&amp;page=1&amp;scale=77</t>
  </si>
  <si>
    <t>http://www.pressreader.com/mexico/el-sol-de-tulancingo</t>
  </si>
  <si>
    <t>34QP</t>
  </si>
  <si>
    <t>https://t.prcdn.co/img?cid=34ph&amp;date=20240314&amp;page=1&amp;scale=75</t>
  </si>
  <si>
    <t>http://www.pressreader.com/mexico/el-sol-de-toluca</t>
  </si>
  <si>
    <t>34PH</t>
  </si>
  <si>
    <t>https://t.prcdn.co/img?cid=34pz&amp;date=20240314&amp;page=1&amp;scale=75</t>
  </si>
  <si>
    <t>http://www.pressreader.com/mexico/el-sol-de-tlaxcala</t>
  </si>
  <si>
    <t>El Sol de Tlaxcala</t>
  </si>
  <si>
    <t>34PZ</t>
  </si>
  <si>
    <t>https://t.prcdn.co/img?cid=34nv&amp;date=20240314&amp;page=1&amp;scale=75</t>
  </si>
  <si>
    <t>http://www.pressreader.com/mexico/el-sol-de-tijuana</t>
  </si>
  <si>
    <t>34NV</t>
  </si>
  <si>
    <t>https://t.prcdn.co/img?cid=34pg&amp;date=20240314&amp;page=1&amp;scale=93</t>
  </si>
  <si>
    <t>http://www.pressreader.com/mexico/el-sol-de-tampico</t>
  </si>
  <si>
    <t>El Sol de Tampico</t>
  </si>
  <si>
    <t>34PG</t>
  </si>
  <si>
    <t>https://t.prcdn.co/img?cid=34px&amp;date=20240311&amp;page=1&amp;scale=75</t>
  </si>
  <si>
    <t>http://www.pressreader.com/mexico/el-sol-de-sinaloa</t>
  </si>
  <si>
    <t>El Sol de Sinaloa</t>
  </si>
  <si>
    <t>34PX</t>
  </si>
  <si>
    <t>https://t.prcdn.co/img?cid=34pf&amp;date=20240314&amp;page=1&amp;scale=78</t>
  </si>
  <si>
    <t>http://www.pressreader.com/mexico/el-sol-de-san-luis-potosi</t>
  </si>
  <si>
    <t>El Sol de San Luis Potosí</t>
  </si>
  <si>
    <t>34PF</t>
  </si>
  <si>
    <t>https://t.prcdn.co/img?cid=34p9&amp;date=20240314&amp;page=1&amp;scale=79</t>
  </si>
  <si>
    <t>http://www.pressreader.com/mexico/el-sol-de-san-juan-del-rio</t>
  </si>
  <si>
    <t>34P9</t>
  </si>
  <si>
    <t>https://t.prcdn.co/img?cid=34pc&amp;date=20240311&amp;page=1&amp;scale=78</t>
  </si>
  <si>
    <t>http://www.pressreader.com/mexico/el-sol-de-salamanca</t>
  </si>
  <si>
    <t>El Sol de Salamanca</t>
  </si>
  <si>
    <t>34PC</t>
  </si>
  <si>
    <t>https://t.prcdn.co/img?cid=34pe&amp;date=20240314&amp;page=1&amp;scale=75</t>
  </si>
  <si>
    <t>http://www.pressreader.com/mexico/el-sol-de-puebla</t>
  </si>
  <si>
    <t>El Sol de Puebla</t>
  </si>
  <si>
    <t>34PE</t>
  </si>
  <si>
    <t>https://t.prcdn.co/img?cid=34pv&amp;date=20240311&amp;page=1&amp;scale=77</t>
  </si>
  <si>
    <t>http://www.pressreader.com/mexico/el-sol-de-parral</t>
  </si>
  <si>
    <t>34PV</t>
  </si>
  <si>
    <t>https://t.prcdn.co/img?cid=34ns&amp;date=20240314&amp;page=1&amp;scale=79</t>
  </si>
  <si>
    <t>http://www.pressreader.com/mexico/el-sol-de-mexico</t>
  </si>
  <si>
    <t>El Sol de México</t>
  </si>
  <si>
    <t>34NS</t>
  </si>
  <si>
    <t>https://t.prcdn.co/img?cid=34pd&amp;date=20240311&amp;page=1&amp;scale=78</t>
  </si>
  <si>
    <t>http://www.pressreader.com/mexico/el-sol-de-leon</t>
  </si>
  <si>
    <t>34PD</t>
  </si>
  <si>
    <t>https://t.prcdn.co/img?cid=34qq&amp;date=20240314&amp;page=1&amp;scale=75</t>
  </si>
  <si>
    <t>http://www.pressreader.com/mexico/el-sol-de-la-laguna</t>
  </si>
  <si>
    <t>El Sol de la Laguna</t>
  </si>
  <si>
    <t>34QQ</t>
  </si>
  <si>
    <t>https://t.prcdn.co/img?cid=34pb&amp;date=20240314&amp;page=1&amp;scale=81</t>
  </si>
  <si>
    <t>http://www.pressreader.com/mexico/el-sol-de-irapuato</t>
  </si>
  <si>
    <t>El Sol de Irapuato</t>
  </si>
  <si>
    <t>34PB</t>
  </si>
  <si>
    <t>https://t.prcdn.co/img?cid=34qn&amp;date=20240314&amp;page=1&amp;scale=77</t>
  </si>
  <si>
    <t>http://www.pressreader.com/mexico/el-sol-de-hidalgo</t>
  </si>
  <si>
    <t>El Sol de Hidalgo</t>
  </si>
  <si>
    <t>34QN</t>
  </si>
  <si>
    <t>https://t.prcdn.co/img?cid=34qm&amp;date=20240314&amp;page=1&amp;scale=77</t>
  </si>
  <si>
    <t>http://www.pressreader.com/mexico/el-sol-de-durango</t>
  </si>
  <si>
    <t>El Sol de Durango</t>
  </si>
  <si>
    <t>34QM</t>
  </si>
  <si>
    <t>https://t.prcdn.co/img?cid=34qj&amp;date=20240311&amp;page=1&amp;scale=75</t>
  </si>
  <si>
    <t>http://www.pressreader.com/mexico/el-occidental</t>
  </si>
  <si>
    <t>El Occidental</t>
  </si>
  <si>
    <t>34QJ</t>
  </si>
  <si>
    <t>https://t.prcdn.co/img?cid=34u5&amp;date=20240314&amp;page=1&amp;scale=75</t>
  </si>
  <si>
    <t>http://www.pressreader.com/mexico/el-heraldo-de-juarez</t>
  </si>
  <si>
    <t>34U5</t>
  </si>
  <si>
    <t>https://t.prcdn.co/img?cid=34pu&amp;date=20240314&amp;page=1&amp;scale=77</t>
  </si>
  <si>
    <t>http://www.pressreader.com/mexico/el-heraldo-de-chihuahua</t>
  </si>
  <si>
    <t>El Heraldo de Chihuahua</t>
  </si>
  <si>
    <t>34PU</t>
  </si>
  <si>
    <t>https://t.prcdn.co/img?cid=34pr&amp;date=20240311&amp;page=1&amp;scale=75</t>
  </si>
  <si>
    <t>http://www.pressreader.com/mexico/diario-del-sur</t>
  </si>
  <si>
    <t>Diario del Sur</t>
  </si>
  <si>
    <t>34PR</t>
  </si>
  <si>
    <t>https://t.prcdn.co/img?cid=34qf&amp;date=20240314&amp;page=1&amp;scale=78</t>
  </si>
  <si>
    <t>http://www.pressreader.com/mexico/diario-de-xalapa</t>
  </si>
  <si>
    <t>34QF</t>
  </si>
  <si>
    <t>https://t.prcdn.co/img?cid=34p8&amp;date=20240314&amp;page=1&amp;scale=80</t>
  </si>
  <si>
    <t>http://www.pressreader.com/mexico/diario-de-queretaro</t>
  </si>
  <si>
    <t>34P8</t>
  </si>
  <si>
    <t>https://t.prcdn.co/img?cid=9za2&amp;date=20240312&amp;page=1&amp;scale=107</t>
  </si>
  <si>
    <t>http://www.pressreader.com/mexico/tvnotasmexico</t>
  </si>
  <si>
    <t>TVNotas</t>
  </si>
  <si>
    <t>OFEM</t>
  </si>
  <si>
    <t>9ZA2</t>
  </si>
  <si>
    <t>https://t.prcdn.co/img?cid=ebp4&amp;date=20210927&amp;page=1&amp;scale=103</t>
  </si>
  <si>
    <t>http://www.pressreader.com/mexico/newsweek-baja-california</t>
  </si>
  <si>
    <t>Newsweek Baja California</t>
  </si>
  <si>
    <t>EBP4</t>
  </si>
  <si>
    <t>https://t.prcdn.co/img?cid=e877&amp;date=20240301&amp;page=1&amp;scale=101</t>
  </si>
  <si>
    <t>http://www.pressreader.com/mexico/soundcheck-magazine-mexico</t>
  </si>
  <si>
    <t>sound:check magazine méxico</t>
  </si>
  <si>
    <t>Musitech</t>
  </si>
  <si>
    <t>E877</t>
  </si>
  <si>
    <t>https://t.prcdn.co/img?cid=e875&amp;date=20240301&amp;page=1&amp;scale=101</t>
  </si>
  <si>
    <t>http://www.pressreader.com/mexico/install-magazine-mexico</t>
  </si>
  <si>
    <t>inst:all magazine méxico</t>
  </si>
  <si>
    <t>E875</t>
  </si>
  <si>
    <t>https://t.prcdn.co/img?cid=ec30&amp;date=20191217&amp;page=1&amp;scale=81</t>
  </si>
  <si>
    <t>http://www.pressreader.com/mexico/milenio-todas</t>
  </si>
  <si>
    <t>Todas</t>
  </si>
  <si>
    <t>EC30</t>
  </si>
  <si>
    <t>https://t.prcdn.co/img?cid=ec26&amp;date=20240309&amp;page=1&amp;scale=81</t>
  </si>
  <si>
    <t>http://www.pressreader.com/mexico/milenio-mercados-milenio</t>
  </si>
  <si>
    <t>Mercados Milenio</t>
  </si>
  <si>
    <t>EC26</t>
  </si>
  <si>
    <t>https://t.prcdn.co/img?cid=ec28&amp;date=20240309&amp;page=1&amp;scale=77</t>
  </si>
  <si>
    <t>http://www.pressreader.com/mexico/milenio-laberinto</t>
  </si>
  <si>
    <t>Laberinto</t>
  </si>
  <si>
    <t>EC28</t>
  </si>
  <si>
    <t>https://t.prcdn.co/img?cid=ee9k&amp;date=20231106&amp;page=1&amp;scale=78</t>
  </si>
  <si>
    <t>http://www.pressreader.com/mexico/cinco-dias-ee9k</t>
  </si>
  <si>
    <t>EE9K</t>
  </si>
  <si>
    <t>https://t.prcdn.co/img?cid=ec29&amp;date=20240314&amp;page=1&amp;scale=85</t>
  </si>
  <si>
    <t>http://www.pressreader.com/mexico/milenio-campus</t>
  </si>
  <si>
    <t>Campus</t>
  </si>
  <si>
    <t>EC29</t>
  </si>
  <si>
    <t>https://t.prcdn.co/img?cid=ec21&amp;date=20240314&amp;page=1&amp;scale=78</t>
  </si>
  <si>
    <t>http://www.pressreader.com/mexico/milenio-tamaulipas</t>
  </si>
  <si>
    <t>EC21</t>
  </si>
  <si>
    <t>https://t.prcdn.co/img?cid=ec24&amp;date=20240314&amp;page=1&amp;scale=78</t>
  </si>
  <si>
    <t>http://www.pressreader.com/mexico/milenio-puebla</t>
  </si>
  <si>
    <t>EC24</t>
  </si>
  <si>
    <t>https://t.prcdn.co/img?cid=ec18&amp;date=20240314&amp;page=1&amp;scale=78</t>
  </si>
  <si>
    <t>http://www.pressreader.com/mexico/milenio-monterrey</t>
  </si>
  <si>
    <t>EC18</t>
  </si>
  <si>
    <t>https://t.prcdn.co/img?cid=ec22&amp;date=20240314&amp;page=1&amp;scale=78</t>
  </si>
  <si>
    <t>http://www.pressreader.com/mexico/milenio-leon</t>
  </si>
  <si>
    <t>EC22</t>
  </si>
  <si>
    <t>https://t.prcdn.co/img?cid=ec20&amp;date=20240314&amp;page=1&amp;scale=78</t>
  </si>
  <si>
    <t>http://www.pressreader.com/mexico/milenio-laguna</t>
  </si>
  <si>
    <t>EC20</t>
  </si>
  <si>
    <t>https://t.prcdn.co/img?cid=ec19&amp;date=20240314&amp;page=1&amp;scale=78</t>
  </si>
  <si>
    <t>http://www.pressreader.com/mexico/milenio-jalisco</t>
  </si>
  <si>
    <t>EC19</t>
  </si>
  <si>
    <t>https://t.prcdn.co/img?cid=ec23&amp;date=20240314&amp;page=1&amp;scale=78</t>
  </si>
  <si>
    <t>http://www.pressreader.com/mexico/milenio-hidalgo</t>
  </si>
  <si>
    <t>EC23</t>
  </si>
  <si>
    <t>https://t.prcdn.co/img?cid=ec17&amp;date=20240314&amp;page=1&amp;scale=78</t>
  </si>
  <si>
    <t>http://www.pressreader.com/mexico/milenio-edo-de-mexico</t>
  </si>
  <si>
    <t>EC17</t>
  </si>
  <si>
    <t>https://t.prcdn.co/img?cid=2073&amp;date=20240314&amp;page=1&amp;scale=78</t>
  </si>
  <si>
    <t>http://www.pressreader.com/mexico/milenio</t>
  </si>
  <si>
    <t>https://t.prcdn.co/img?cid=ec25&amp;date=20240314&amp;page=1&amp;scale=81</t>
  </si>
  <si>
    <t>http://www.pressreader.com/mexico/el-mundo-ec25</t>
  </si>
  <si>
    <t>EC25</t>
  </si>
  <si>
    <t>https://t.prcdn.co/img?cid=ec44&amp;date=20240314&amp;page=1&amp;scale=81</t>
  </si>
  <si>
    <t>http://www.pressreader.com/mexico/chic-magazine-tamaulipas</t>
  </si>
  <si>
    <t>Chic Magazine Tamaulipas</t>
  </si>
  <si>
    <t>EC44</t>
  </si>
  <si>
    <t>https://t.prcdn.co/img?cid=ec46&amp;date=20240307&amp;page=1&amp;scale=81</t>
  </si>
  <si>
    <t>http://www.pressreader.com/mexico/chic-magazine-puebla</t>
  </si>
  <si>
    <t>Chic Magazine Puebla</t>
  </si>
  <si>
    <t>EC46</t>
  </si>
  <si>
    <t>https://t.prcdn.co/img?cid=ec33&amp;date=20240314&amp;page=1&amp;scale=81</t>
  </si>
  <si>
    <t>http://www.pressreader.com/mexico/chic-magazine-monterrey</t>
  </si>
  <si>
    <t>Chic Magazine Monterrey</t>
  </si>
  <si>
    <t>EC33</t>
  </si>
  <si>
    <t>https://t.prcdn.co/img?cid=ec43&amp;date=20240307&amp;page=1&amp;scale=81</t>
  </si>
  <si>
    <t>http://www.pressreader.com/mexico/chic-magazine-laguna</t>
  </si>
  <si>
    <t>Chic Magazine Laguna</t>
  </si>
  <si>
    <t>EC43</t>
  </si>
  <si>
    <t>https://t.prcdn.co/img?cid=ec42&amp;date=20240314&amp;page=1&amp;scale=81</t>
  </si>
  <si>
    <t>http://www.pressreader.com/mexico/chic-magazine-jalisco</t>
  </si>
  <si>
    <t>Chic Magazine Jalisco</t>
  </si>
  <si>
    <t>EC42</t>
  </si>
  <si>
    <t>https://t.prcdn.co/img?cid=ec45&amp;date=20240314&amp;page=1&amp;scale=81</t>
  </si>
  <si>
    <t>http://www.pressreader.com/mexico/chic-magazine-hidalgo</t>
  </si>
  <si>
    <t>Chic Magazine Hidalgo</t>
  </si>
  <si>
    <t>EC45</t>
  </si>
  <si>
    <t>https://t.prcdn.co/img?cid=ec32&amp;date=20240307&amp;page=1&amp;scale=81</t>
  </si>
  <si>
    <t>http://www.pressreader.com/mexico/chic-magazine-edo-de-mexico</t>
  </si>
  <si>
    <t>EC32</t>
  </si>
  <si>
    <t>https://t.prcdn.co/img?cid=9igc&amp;date=20240305&amp;page=1&amp;scale=101</t>
  </si>
  <si>
    <t>http://www.pressreader.com/mexico/robb-report-mx</t>
  </si>
  <si>
    <t>Robb Report MX</t>
  </si>
  <si>
    <t>Media Business Generators</t>
  </si>
  <si>
    <t>9IGC</t>
  </si>
  <si>
    <t>https://t.prcdn.co/img?cid=9ige&amp;date=20240305&amp;page=1&amp;scale=100</t>
  </si>
  <si>
    <t>http://www.pressreader.com/mexico/instyle-mexico-espanol</t>
  </si>
  <si>
    <t>InStyle (Mexico)</t>
  </si>
  <si>
    <t>9IGE</t>
  </si>
  <si>
    <t>https://t.prcdn.co/img?cid=9igb&amp;date=20240130&amp;page=1&amp;scale=101</t>
  </si>
  <si>
    <t>http://www.pressreader.com/mexico/forbes-mexico</t>
  </si>
  <si>
    <t>Forbes Mexico</t>
  </si>
  <si>
    <t>9IGB</t>
  </si>
  <si>
    <t>https://t.prcdn.co/img?cid=9igd&amp;date=20240310&amp;page=1&amp;scale=101</t>
  </si>
  <si>
    <t>http://www.pressreader.com/mexico/food-wine-en-espanol</t>
  </si>
  <si>
    <t>Food &amp; Wine en Español</t>
  </si>
  <si>
    <t>9IGD</t>
  </si>
  <si>
    <t>https://t.prcdn.co/img?cid=24eq&amp;date=20220601&amp;page=1&amp;scale=100</t>
  </si>
  <si>
    <t>http://www.pressreader.com/mexico/mayan-magazine</t>
  </si>
  <si>
    <t>Mayan Magazine</t>
  </si>
  <si>
    <t>24EQ</t>
  </si>
  <si>
    <t>https://t.prcdn.co/img?cid=9acm&amp;date=20240314&amp;page=1&amp;scale=84</t>
  </si>
  <si>
    <t>http://www.pressreader.com/mexico/la-razon-de-mexico</t>
  </si>
  <si>
    <t>La Razon de Mexico</t>
  </si>
  <si>
    <t>9ACM</t>
  </si>
  <si>
    <t>https://t.prcdn.co/img?cid=ebq6&amp;date=20240314&amp;page=1&amp;scale=101</t>
  </si>
  <si>
    <t>http://www.pressreader.com/mexico/la-prensa-de-coahuila</t>
  </si>
  <si>
    <t>EBQ6</t>
  </si>
  <si>
    <t>https://t.prcdn.co/img?cid=eajv&amp;date=20230411&amp;page=1&amp;scale=94</t>
  </si>
  <si>
    <t>http://www.pressreader.com/mexico/la-jornada-zacatecas-eajv</t>
  </si>
  <si>
    <t>La Jornada Zacatecas</t>
  </si>
  <si>
    <t>La Jornada de Zacatecas</t>
  </si>
  <si>
    <t>EAJV</t>
  </si>
  <si>
    <t>https://t.prcdn.co/img?cid=2033&amp;date=20240314&amp;page=1&amp;scale=80</t>
  </si>
  <si>
    <t>http://www.pressreader.com/mexico/la-jornada</t>
  </si>
  <si>
    <t>https://t.prcdn.co/img?cid=24at&amp;date=20240314&amp;page=1&amp;scale=78</t>
  </si>
  <si>
    <t>http://www.pressreader.com/mexico/intolerancia-diario</t>
  </si>
  <si>
    <t>Intolerancia Diario</t>
  </si>
  <si>
    <t>Intolerancia DIario</t>
  </si>
  <si>
    <t>24AT</t>
  </si>
  <si>
    <t>https://t.prcdn.co/img?cid=24f2&amp;date=20240227&amp;page=1&amp;scale=95</t>
  </si>
  <si>
    <t>http://www.pressreader.com/mexico/recetario24f2</t>
  </si>
  <si>
    <t>Recetario</t>
  </si>
  <si>
    <t>La Cronica</t>
  </si>
  <si>
    <t>24F2</t>
  </si>
  <si>
    <t>https://t.prcdn.co/img?cid=249t&amp;date=20240229&amp;page=1&amp;scale=79</t>
  </si>
  <si>
    <t>http://www.pressreader.com/mexico/ofertazoc</t>
  </si>
  <si>
    <t>Ofertazo</t>
  </si>
  <si>
    <t>249T</t>
  </si>
  <si>
    <t>https://t.prcdn.co/img?cid=24f1&amp;date=20220606&amp;page=1&amp;scale=79</t>
  </si>
  <si>
    <t>http://www.pressreader.com/mexico/mundo-sano24f1</t>
  </si>
  <si>
    <t>Mundo Sano</t>
  </si>
  <si>
    <t>24F1</t>
  </si>
  <si>
    <t>https://t.prcdn.co/img?cid=249z&amp;date=20231231&amp;page=1&amp;scale=79</t>
  </si>
  <si>
    <t>http://www.pressreader.com/mexico/imagenes-y-acontecimientosc</t>
  </si>
  <si>
    <t>Imágenes y Acontecimientos</t>
  </si>
  <si>
    <t>249Z</t>
  </si>
  <si>
    <t>https://t.prcdn.co/img?cid=249x&amp;date=20220328&amp;page=1&amp;scale=78</t>
  </si>
  <si>
    <t>http://www.pressreader.com/mexico/guia-universitaria</t>
  </si>
  <si>
    <t>Guía Universitaria</t>
  </si>
  <si>
    <t>249X</t>
  </si>
  <si>
    <t>https://t.prcdn.co/img?cid=249u&amp;date=20240229&amp;page=1&amp;scale=79</t>
  </si>
  <si>
    <t>http://www.pressreader.com/mexico/estilos-ghc</t>
  </si>
  <si>
    <t>News; Home &amp; Garden</t>
  </si>
  <si>
    <t>Estilos GH</t>
  </si>
  <si>
    <t>249U</t>
  </si>
  <si>
    <t>https://t.prcdn.co/img?cid=24bn&amp;date=20240301&amp;page=1&amp;scale=79</t>
  </si>
  <si>
    <t>http://www.pressreader.com/mexico/especiales24bn</t>
  </si>
  <si>
    <t>24BN</t>
  </si>
  <si>
    <t>https://t.prcdn.co/img?cid=249y&amp;date=20230302&amp;page=1&amp;scale=78</t>
  </si>
  <si>
    <t>http://www.pressreader.com/mexico/agro-negocios-y-ganaderia</t>
  </si>
  <si>
    <t>Agro Negocios y Ganadería</t>
  </si>
  <si>
    <t>249Y</t>
  </si>
  <si>
    <t>https://t.prcdn.co/img?cid=249r&amp;date=20240227&amp;page=1&amp;scale=95</t>
  </si>
  <si>
    <t>http://www.pressreader.com/mexico/recetario</t>
  </si>
  <si>
    <t>249R</t>
  </si>
  <si>
    <t>https://t.prcdn.co/img?cid=249m&amp;date=20240229&amp;page=1&amp;scale=80</t>
  </si>
  <si>
    <t>http://www.pressreader.com/mexico/ofertazosf</t>
  </si>
  <si>
    <t>Ofertazos</t>
  </si>
  <si>
    <t>249M</t>
  </si>
  <si>
    <t>https://t.prcdn.co/img?cid=249l&amp;date=20220606&amp;page=1&amp;scale=78</t>
  </si>
  <si>
    <t>http://www.pressreader.com/mexico/mundo-sano249l</t>
  </si>
  <si>
    <t>249L</t>
  </si>
  <si>
    <t>https://t.prcdn.co/img?cid=249s&amp;date=20240101&amp;page=1&amp;scale=79</t>
  </si>
  <si>
    <t>http://www.pressreader.com/mexico/imagenes-y-acontecimientos</t>
  </si>
  <si>
    <t>249S</t>
  </si>
  <si>
    <t>https://t.prcdn.co/img?cid=249k&amp;date=20240229&amp;page=1&amp;scale=78</t>
  </si>
  <si>
    <t>http://www.pressreader.com/mexico/estilos-ghF</t>
  </si>
  <si>
    <t>249K</t>
  </si>
  <si>
    <t>https://t.prcdn.co/img?cid=24bm&amp;date=20240303&amp;page=1&amp;scale=79</t>
  </si>
  <si>
    <t>http://www.pressreader.com/mexico/especiales24bm</t>
  </si>
  <si>
    <t>24BM</t>
  </si>
  <si>
    <t>https://t.prcdn.co/img?cid=249q&amp;date=20180101&amp;page=1&amp;scale=111</t>
  </si>
  <si>
    <t>http://www.pressreader.com/mexico/calendario</t>
  </si>
  <si>
    <t>Calendario</t>
  </si>
  <si>
    <t>249Q</t>
  </si>
  <si>
    <t>https://t.prcdn.co/img?cid=249j&amp;date=20230814&amp;page=1&amp;scale=78</t>
  </si>
  <si>
    <t>http://www.pressreader.com/mexico/zona-escolar</t>
  </si>
  <si>
    <t>Zona escolar</t>
  </si>
  <si>
    <t>249J</t>
  </si>
  <si>
    <t>https://t.prcdn.co/img?cid=24e8&amp;date=20221218&amp;page=1&amp;scale=99</t>
  </si>
  <si>
    <t>http://www.pressreader.com/mexico/recetario24e8</t>
  </si>
  <si>
    <t>https://t.prcdn.co/img?cid=249g&amp;date=20240308&amp;page=1&amp;scale=85</t>
  </si>
  <si>
    <t>http://www.pressreader.com/mexico/ofertazos</t>
  </si>
  <si>
    <t>249G</t>
  </si>
  <si>
    <t>https://t.prcdn.co/img?cid=249f&amp;date=20201108&amp;page=1&amp;scale=78</t>
  </si>
  <si>
    <t>http://www.pressreader.com/mexico/novias-y-bodas</t>
  </si>
  <si>
    <t>Novias y Bodas</t>
  </si>
  <si>
    <t>249F</t>
  </si>
  <si>
    <t>https://t.prcdn.co/img?cid=249h&amp;date=20220516&amp;page=1&amp;scale=78</t>
  </si>
  <si>
    <t>http://www.pressreader.com/mexico/mundo-sano</t>
  </si>
  <si>
    <t>249H</t>
  </si>
  <si>
    <t>https://t.prcdn.co/img?cid=24e6&amp;date=20240308&amp;page=1&amp;scale=88</t>
  </si>
  <si>
    <t>http://www.pressreader.com/mexico/mas-empleos</t>
  </si>
  <si>
    <t>Mas Empleos</t>
  </si>
  <si>
    <t>https://t.prcdn.co/img?cid=34vz&amp;date=20200419&amp;page=1&amp;scale=87</t>
  </si>
  <si>
    <t>http://www.pressreader.com/mexico/juegos-y-entretenimiento-para-toda-la-familia</t>
  </si>
  <si>
    <t>Juegos y entretenimiento para toda la familia</t>
  </si>
  <si>
    <t>34VZ</t>
  </si>
  <si>
    <t>https://t.prcdn.co/img?cid=eamb&amp;date=20231231&amp;page=1&amp;scale=78</t>
  </si>
  <si>
    <t>http://www.pressreader.com/mexico/imagenes-y-acontecimientoseamb</t>
  </si>
  <si>
    <t>EAMB</t>
  </si>
  <si>
    <t>https://t.prcdn.co/img?cid=24e7&amp;date=20220301&amp;page=1&amp;scale=95</t>
  </si>
  <si>
    <t>http://www.pressreader.com/mexico/guia-inmobiliaria</t>
  </si>
  <si>
    <t>Guia Inmobiliaria</t>
  </si>
  <si>
    <t>https://t.prcdn.co/img?cid=249e&amp;date=20240308&amp;page=1&amp;scale=78</t>
  </si>
  <si>
    <t>http://www.pressreader.com/mexico/estilos-gh</t>
  </si>
  <si>
    <t>249E</t>
  </si>
  <si>
    <t>https://t.prcdn.co/img?cid=24a8&amp;date=20240315&amp;page=1&amp;scale=76</t>
  </si>
  <si>
    <t>http://www.pressreader.com/mexico/especiales24a8</t>
  </si>
  <si>
    <t>24A8</t>
  </si>
  <si>
    <t>https://t.prcdn.co/img?cid=249d&amp;date=20230305&amp;page=1&amp;scale=78</t>
  </si>
  <si>
    <t>http://www.pressreader.com/mexico/espacios-gh</t>
  </si>
  <si>
    <t>249D</t>
  </si>
  <si>
    <t>https://t.prcdn.co/img?cid=24e9&amp;date=20230313&amp;page=1&amp;scale=78</t>
  </si>
  <si>
    <t>http://www.pressreader.com/mexico/directorio-universitario</t>
  </si>
  <si>
    <t>Directorio Universitario</t>
  </si>
  <si>
    <t>https://t.prcdn.co/img?cid=249b&amp;date=20240301&amp;page=1&amp;scale=78</t>
  </si>
  <si>
    <t>http://www.pressreader.com/mexico/arizona1</t>
  </si>
  <si>
    <t>Arizona</t>
  </si>
  <si>
    <t>249B</t>
  </si>
  <si>
    <t>https://t.prcdn.co/img?cid=34uu&amp;date=20210330&amp;page=1&amp;scale=89</t>
  </si>
  <si>
    <t>http://www.pressreader.com/mexico/a-todo-motor-ofertas</t>
  </si>
  <si>
    <t>A Todo Motor Ofertas</t>
  </si>
  <si>
    <t>34UU</t>
  </si>
  <si>
    <t>https://t.prcdn.co/img?cid=2093&amp;date=20240314&amp;page=1&amp;scale=87</t>
  </si>
  <si>
    <t>http://www.pressreader.com/mexico/la-cronica</t>
  </si>
  <si>
    <t>https://t.prcdn.co/img?cid=2092&amp;date=20240314&amp;page=1&amp;scale=87</t>
  </si>
  <si>
    <t>http://www.pressreader.com/mexico/frontera</t>
  </si>
  <si>
    <t>https://t.prcdn.co/img?cid=2071&amp;date=20240314&amp;page=1&amp;scale=81</t>
  </si>
  <si>
    <t>http://www.pressreader.com/mexico/el-imparcial</t>
  </si>
  <si>
    <t>https://t.prcdn.co/img?cid=e900&amp;date=20240301&amp;page=1&amp;scale=96</t>
  </si>
  <si>
    <t>http://www.pressreader.com/mexico/quien</t>
  </si>
  <si>
    <t>E900</t>
  </si>
  <si>
    <t>https://t.prcdn.co/img?cid=e899&amp;date=20191201&amp;page=1&amp;scale=101</t>
  </si>
  <si>
    <t>http://www.pressreader.com/mexico/obras</t>
  </si>
  <si>
    <t>Obras</t>
  </si>
  <si>
    <t>E899</t>
  </si>
  <si>
    <t>https://t.prcdn.co/img?cid=e895&amp;date=20240301&amp;page=1&amp;scale=100</t>
  </si>
  <si>
    <t>http://www.pressreader.com/mexico/life-and-style-mexico</t>
  </si>
  <si>
    <t>Life and Style (México)</t>
  </si>
  <si>
    <t>E895</t>
  </si>
  <si>
    <t>https://t.prcdn.co/img?cid=e894&amp;date=20240301&amp;page=1&amp;scale=100</t>
  </si>
  <si>
    <t>http://www.pressreader.com/mexico/expansion-mexico</t>
  </si>
  <si>
    <t>Expansion (México)</t>
  </si>
  <si>
    <t>E894</t>
  </si>
  <si>
    <t>https://t.prcdn.co/img?cid=e898&amp;date=20240301&amp;page=1&amp;scale=103</t>
  </si>
  <si>
    <t>http://www.pressreader.com/mexico/elle-mexico</t>
  </si>
  <si>
    <t>ELLE (México)</t>
  </si>
  <si>
    <t>E898</t>
  </si>
  <si>
    <t>https://t.prcdn.co/img?cid=34lt&amp;date=20240314&amp;page=1&amp;scale=77</t>
  </si>
  <si>
    <t>http://www.pressreader.com/mexico/tabasco-hoy</t>
  </si>
  <si>
    <t>34LT</t>
  </si>
  <si>
    <t>https://t.prcdn.co/img?cid=34lv&amp;date=20240314&amp;page=1&amp;scale=77</t>
  </si>
  <si>
    <t>http://www.pressreader.com/mexico/quintana-roo-hoy</t>
  </si>
  <si>
    <t>Quintana Roo Hoy</t>
  </si>
  <si>
    <t>34LV</t>
  </si>
  <si>
    <t>https://t.prcdn.co/img?cid=34lu&amp;date=20240314&amp;page=1&amp;scale=79</t>
  </si>
  <si>
    <t>http://www.pressreader.com/mexico/campeche-hoy</t>
  </si>
  <si>
    <t>34LU</t>
  </si>
  <si>
    <t>https://t.prcdn.co/img?cid=34lw&amp;date=20240314&amp;page=1&amp;scale=77</t>
  </si>
  <si>
    <t>http://www.pressreader.com/mexico/basta</t>
  </si>
  <si>
    <t>34LW</t>
  </si>
  <si>
    <t>https://t.prcdn.co/img?cid=9lhf&amp;date=20231117&amp;page=1&amp;scale=98</t>
  </si>
  <si>
    <t>http://www.pressreader.com/mexico/noir</t>
  </si>
  <si>
    <t>Noir</t>
  </si>
  <si>
    <t>Fashion Group</t>
  </si>
  <si>
    <t>9LHF</t>
  </si>
  <si>
    <t>https://t.prcdn.co/img?cid=9ldf&amp;date=20231124&amp;page=1&amp;scale=98</t>
  </si>
  <si>
    <t>http://www.pressreader.com/mexico/marie-claire-mexico9ldf</t>
  </si>
  <si>
    <t>Marie Claire México</t>
  </si>
  <si>
    <t>9LDF</t>
  </si>
  <si>
    <t>https://t.prcdn.co/img?cid=2053&amp;date=20240314&amp;page=1&amp;scale=96</t>
  </si>
  <si>
    <t>http://www.pressreader.com/mexico/el-universal</t>
  </si>
  <si>
    <t>https://t.prcdn.co/img?cid=ebq4&amp;date=20240226&amp;page=1&amp;scale=77</t>
  </si>
  <si>
    <t>http://www.pressreader.com/mexico/suplemento-3ebq4</t>
  </si>
  <si>
    <t>Suplemento 3</t>
  </si>
  <si>
    <t>EBQ4</t>
  </si>
  <si>
    <t>https://t.prcdn.co/img?cid=ebq3&amp;date=20240303&amp;page=1&amp;scale=78</t>
  </si>
  <si>
    <t>http://www.pressreader.com/mexico/suplemento-2ebq3</t>
  </si>
  <si>
    <t>EBQ3</t>
  </si>
  <si>
    <t>https://t.prcdn.co/img?cid=eabr&amp;date=20211005&amp;page=1&amp;scale=101</t>
  </si>
  <si>
    <t>http://www.pressreader.com/mexico/el-informador-suplemento-1</t>
  </si>
  <si>
    <t>EABR</t>
  </si>
  <si>
    <t>https://t.prcdn.co/img?cid=eabp&amp;date=20240308&amp;page=1&amp;scale=78</t>
  </si>
  <si>
    <t>http://www.pressreader.com/mexico/el-informador-gente-bien</t>
  </si>
  <si>
    <t>EABP</t>
  </si>
  <si>
    <t>https://t.prcdn.co/img?cid=eabn&amp;date=20240314&amp;page=1&amp;scale=99</t>
  </si>
  <si>
    <t>http://www.pressreader.com/mexico/el-informador</t>
  </si>
  <si>
    <t>EABN</t>
  </si>
  <si>
    <t>https://t.prcdn.co/img?cid=4aaq&amp;date=20240314&amp;page=1&amp;scale=77</t>
  </si>
  <si>
    <t>http://www.pressreader.com/mexico/el-independiente</t>
  </si>
  <si>
    <t>El Independiente</t>
  </si>
  <si>
    <t>4AAQ</t>
  </si>
  <si>
    <t>https://t.prcdn.co/img?cid=24f3&amp;date=20240219&amp;page=1&amp;scale=100</t>
  </si>
  <si>
    <t>http://www.pressreader.com/mexico/el-mundo-del-derecho</t>
  </si>
  <si>
    <t>El Mundo del Derecho</t>
  </si>
  <si>
    <t>24F3</t>
  </si>
  <si>
    <t>https://t.prcdn.co/img?cid=24b6&amp;date=20240314&amp;page=1&amp;scale=78</t>
  </si>
  <si>
    <t>http://www.pressreader.com/mexico/el-heraldo-de-mexico</t>
  </si>
  <si>
    <t>El Heraldo de México</t>
  </si>
  <si>
    <t>24B6</t>
  </si>
  <si>
    <t>https://t.prcdn.co/img?cid=24d5&amp;date=20240314&amp;page=1&amp;scale=98</t>
  </si>
  <si>
    <t>http://www.pressreader.com/mexico/el-heraldo-de-leon</t>
  </si>
  <si>
    <t>El Heraldo de León</t>
  </si>
  <si>
    <t>24D5</t>
  </si>
  <si>
    <t>https://t.prcdn.co/img?cid=9luy&amp;date=20240225&amp;page=1&amp;scale=98</t>
  </si>
  <si>
    <t>http://www.pressreader.com/mexico/el-heraldo-de-aguascalientes</t>
  </si>
  <si>
    <t>9LUY</t>
  </si>
  <si>
    <t>https://t.prcdn.co/img?cid=2132&amp;date=20240314&amp;page=1&amp;scale=78</t>
  </si>
  <si>
    <t>http://www.pressreader.com/mexico/el-financiero</t>
  </si>
  <si>
    <t>El Financiero (Mexico)</t>
  </si>
  <si>
    <t>https://t.prcdn.co/img?cid=ef18&amp;date=20240307&amp;page=1&amp;scale=101</t>
  </si>
  <si>
    <t>http://www.pressreader.com/mexico/bloomberg-businessweek-mexico</t>
  </si>
  <si>
    <t>EF18</t>
  </si>
  <si>
    <t>https://t.prcdn.co/img?cid=24ek&amp;date=20230823&amp;page=1&amp;scale=86</t>
  </si>
  <si>
    <t>http://www.pressreader.com/mexico/universidades24ek</t>
  </si>
  <si>
    <t>Universidades</t>
  </si>
  <si>
    <t>24EK</t>
  </si>
  <si>
    <t>https://t.prcdn.co/img?cid=e865&amp;date=20231025&amp;page=1&amp;scale=78</t>
  </si>
  <si>
    <t>http://www.pressreader.com/mexico/el-economista-mexico-uniones</t>
  </si>
  <si>
    <t>Uniones</t>
  </si>
  <si>
    <t>E865</t>
  </si>
  <si>
    <t>https://t.prcdn.co/img?cid=e860&amp;date=20231122&amp;page=1&amp;scale=78</t>
  </si>
  <si>
    <t>http://www.pressreader.com/mexico/el-economista-mexico-turismo</t>
  </si>
  <si>
    <t>Turismo</t>
  </si>
  <si>
    <t>E860</t>
  </si>
  <si>
    <t>https://t.prcdn.co/img?cid=e857&amp;date=20240314&amp;page=1&amp;scale=78</t>
  </si>
  <si>
    <t>http://www.pressreader.com/mexico/el-economista-mexico-termometro-economico</t>
  </si>
  <si>
    <t>E857</t>
  </si>
  <si>
    <t>https://t.prcdn.co/img?cid=24eh&amp;date=20231114&amp;page=1&amp;scale=86</t>
  </si>
  <si>
    <t>http://www.pressreader.com/mexico/salud24eh</t>
  </si>
  <si>
    <t>24EH</t>
  </si>
  <si>
    <t>https://t.prcdn.co/img?cid=ed33&amp;date=20240306&amp;page=1&amp;scale=77</t>
  </si>
  <si>
    <t>http://www.pressreader.com/mexico/el-economista-mexico-reporte-especial</t>
  </si>
  <si>
    <t>Reporte Especial</t>
  </si>
  <si>
    <t>ED33</t>
  </si>
  <si>
    <t>https://t.prcdn.co/img?cid=e867&amp;date=20231129&amp;page=1&amp;scale=78</t>
  </si>
  <si>
    <t>http://www.pressreader.com/mexico/el-economista-mexico-prevision</t>
  </si>
  <si>
    <t>Business  &amp; Current Affairs; Health &amp; Fitness</t>
  </si>
  <si>
    <t>Previsión</t>
  </si>
  <si>
    <t>E867</t>
  </si>
  <si>
    <t>https://t.prcdn.co/img?cid=ebbu&amp;date=20221116&amp;page=1&amp;scale=78</t>
  </si>
  <si>
    <t>http://www.pressreader.com/mexico/el-economista-mexico-industria-automotriz</t>
  </si>
  <si>
    <t>Industria Automotriz</t>
  </si>
  <si>
    <t>EBBU</t>
  </si>
  <si>
    <t>https://t.prcdn.co/img?cid=e948&amp;date=20240313&amp;page=1&amp;scale=78</t>
  </si>
  <si>
    <t>http://www.pressreader.com/mexico/el-economista-mexico-estrategias</t>
  </si>
  <si>
    <t>Estrategias</t>
  </si>
  <si>
    <t>E948</t>
  </si>
  <si>
    <t>https://t.prcdn.co/img?cid=24eg&amp;date=20230927&amp;page=1&amp;scale=86</t>
  </si>
  <si>
    <t>http://www.pressreader.com/mexico/energia24eg</t>
  </si>
  <si>
    <t>Energía</t>
  </si>
  <si>
    <t>24EG</t>
  </si>
  <si>
    <t>https://t.prcdn.co/img?cid=24ef&amp;date=20231018&amp;page=1&amp;scale=76</t>
  </si>
  <si>
    <t>http://www.pressreader.com/mexico/econohabitat</t>
  </si>
  <si>
    <t>EconoHábitat</t>
  </si>
  <si>
    <t>24EF</t>
  </si>
  <si>
    <t>https://t.prcdn.co/img?cid=24ed&amp;date=20230921&amp;page=1&amp;scale=86</t>
  </si>
  <si>
    <t>http://www.pressreader.com/mexico/coworking</t>
  </si>
  <si>
    <t>Coworking</t>
  </si>
  <si>
    <t>24ED</t>
  </si>
  <si>
    <t>https://t.prcdn.co/img?cid=24ej&amp;date=20240228&amp;page=1&amp;scale=77</t>
  </si>
  <si>
    <t>http://www.pressreader.com/mexico/conexion-sostenible-asg</t>
  </si>
  <si>
    <t>Conexión Sostenible ASG</t>
  </si>
  <si>
    <t>24EJ</t>
  </si>
  <si>
    <t>https://t.prcdn.co/img?cid=e858&amp;date=20240223&amp;page=1&amp;scale=78</t>
  </si>
  <si>
    <t>http://www.pressreader.com/mexico/el-economista-mexico-autos</t>
  </si>
  <si>
    <t>Autos</t>
  </si>
  <si>
    <t>E858</t>
  </si>
  <si>
    <t>https://t.prcdn.co/img?cid=2034&amp;date=20240314&amp;page=1&amp;scale=78</t>
  </si>
  <si>
    <t>http://www.pressreader.com/mexico/el-economista-mexico</t>
  </si>
  <si>
    <t>https://t.prcdn.co/img?cid=eabm&amp;date=20190929&amp;page=1&amp;scale=90</t>
  </si>
  <si>
    <t>http://www.pressreader.com/mexico/perfiles-mazatlan</t>
  </si>
  <si>
    <t>Perfiles Mazatlán</t>
  </si>
  <si>
    <t>EABM</t>
  </si>
  <si>
    <t>https://t.prcdn.co/img?cid=eabc&amp;date=20240314&amp;page=1&amp;scale=78</t>
  </si>
  <si>
    <t>http://www.pressreader.com/mexico/el-debate-de-mazatlan</t>
  </si>
  <si>
    <t>EABC</t>
  </si>
  <si>
    <t>https://t.prcdn.co/img?cid=eabd&amp;date=20240314&amp;page=1&amp;scale=78</t>
  </si>
  <si>
    <t>http://www.pressreader.com/mexico/el-debate-de-los-mochis</t>
  </si>
  <si>
    <t>EABD</t>
  </si>
  <si>
    <t>https://t.prcdn.co/img?cid=eabf&amp;date=20240314&amp;page=1&amp;scale=78</t>
  </si>
  <si>
    <t>http://www.pressreader.com/mexico/el-debate-de-guasave</t>
  </si>
  <si>
    <t>EABF</t>
  </si>
  <si>
    <t>https://t.prcdn.co/img?cid=eabe&amp;date=20240314&amp;page=1&amp;scale=78</t>
  </si>
  <si>
    <t>http://www.pressreader.com/mexico/el-debate-de-guamuchil</t>
  </si>
  <si>
    <t>EABE</t>
  </si>
  <si>
    <t>https://t.prcdn.co/img?cid=eabb&amp;date=20240314&amp;page=1&amp;scale=78</t>
  </si>
  <si>
    <t>http://www.pressreader.com/mexico/el-debate-de-culiacan</t>
  </si>
  <si>
    <t>EABB</t>
  </si>
  <si>
    <t>https://t.prcdn.co/img?cid=e753&amp;date=20240301&amp;page=1&amp;scale=101</t>
  </si>
  <si>
    <t>http://www.pressreader.com/mexico/vanidades-mexico</t>
  </si>
  <si>
    <t>E753</t>
  </si>
  <si>
    <t>https://t.prcdn.co/img?cid=e765&amp;date=20240311&amp;page=1&amp;scale=100</t>
  </si>
  <si>
    <t>http://www.pressreader.com/mexico/tvynovelas-mexico</t>
  </si>
  <si>
    <t>TVyNovelas (México)</t>
  </si>
  <si>
    <t>E765</t>
  </si>
  <si>
    <t>https://t.prcdn.co/img?cid=e764&amp;date=20221226&amp;page=1&amp;scale=101</t>
  </si>
  <si>
    <t>http://www.pressreader.com/mexico/tu-mexico</t>
  </si>
  <si>
    <t>TU (México)</t>
  </si>
  <si>
    <t>E764</t>
  </si>
  <si>
    <t>https://t.prcdn.co/img?cid=ebrh&amp;date=20221107&amp;page=1&amp;scale=107</t>
  </si>
  <si>
    <t>http://www.pressreader.com/mexico/soccermania</t>
  </si>
  <si>
    <t>EBRH</t>
  </si>
  <si>
    <t>https://t.prcdn.co/img?cid=e990&amp;date=20240301&amp;page=1&amp;scale=103</t>
  </si>
  <si>
    <t>http://www.pressreader.com/mexico/national-geographic-traveler-mexico</t>
  </si>
  <si>
    <t>National Geographic Traveler (México)</t>
  </si>
  <si>
    <t>E990</t>
  </si>
  <si>
    <t>https://t.prcdn.co/img?cid=e762&amp;date=20240301&amp;page=1&amp;scale=121</t>
  </si>
  <si>
    <t>http://www.pressreader.com/mexico/national-geographic-mexico</t>
  </si>
  <si>
    <t>E762</t>
  </si>
  <si>
    <t>https://t.prcdn.co/img?cid=e992&amp;date=20230601&amp;page=1&amp;scale=100</t>
  </si>
  <si>
    <t>http://www.pressreader.com/mexico/muy-interesante-junior-mexico</t>
  </si>
  <si>
    <t>E992</t>
  </si>
  <si>
    <t>https://t.prcdn.co/img?cid=eb05&amp;date=20230501&amp;page=1&amp;scale=121</t>
  </si>
  <si>
    <t>http://www.pressreader.com/mexico/muy-interesante-historia-mexico</t>
  </si>
  <si>
    <t>Muy Interesante Historia</t>
  </si>
  <si>
    <t>EB05</t>
  </si>
  <si>
    <t>https://t.prcdn.co/img?cid=e801&amp;date=20230601&amp;page=1&amp;scale=100</t>
  </si>
  <si>
    <t>http://www.pressreader.com/mexico/muy-interesante-mexico</t>
  </si>
  <si>
    <t>Muy Interesante (México)</t>
  </si>
  <si>
    <t>E801</t>
  </si>
  <si>
    <t>https://t.prcdn.co/img?cid=e761&amp;date=20240301&amp;page=1&amp;scale=93</t>
  </si>
  <si>
    <t>http://www.pressreader.com/mexico/harpers-bazaar-mexico</t>
  </si>
  <si>
    <t>Harper's Bazaar (México)</t>
  </si>
  <si>
    <t>E761</t>
  </si>
  <si>
    <t>https://t.prcdn.co/img?cid=e800&amp;date=20240301&amp;page=1&amp;scale=103</t>
  </si>
  <si>
    <t>http://www.pressreader.com/mexico/esquire-mexico</t>
  </si>
  <si>
    <t>Esquire (México)</t>
  </si>
  <si>
    <t>E800</t>
  </si>
  <si>
    <t>https://t.prcdn.co/img?cid=e759&amp;date=20240301&amp;page=1&amp;scale=101</t>
  </si>
  <si>
    <t>http://www.pressreader.com/mexico/cosmopolitan-mxico</t>
  </si>
  <si>
    <t>Cosmopolitan (México)</t>
  </si>
  <si>
    <t>E759</t>
  </si>
  <si>
    <t>https://t.prcdn.co/img?cid=e758&amp;date=20240301&amp;page=1&amp;scale=101</t>
  </si>
  <si>
    <t>http://www.pressreader.com/mexico/cocina-facil-network-mexico</t>
  </si>
  <si>
    <t>Cocina Facil Network (México)</t>
  </si>
  <si>
    <t>E758</t>
  </si>
  <si>
    <t>https://t.prcdn.co/img?cid=e757&amp;date=20240301&amp;page=1&amp;scale=93</t>
  </si>
  <si>
    <t>http://www.pressreader.com/mexico/caras-mexico</t>
  </si>
  <si>
    <t>E757</t>
  </si>
  <si>
    <t>https://t.prcdn.co/img?cid=24em&amp;date=20240301&amp;page=1&amp;scale=101</t>
  </si>
  <si>
    <t>http://www.pressreader.com/mexico/proceso</t>
  </si>
  <si>
    <t>Proceso</t>
  </si>
  <si>
    <t>Editorial Esfuerzo - Proceso (Mexico)</t>
  </si>
  <si>
    <t>24EM</t>
  </si>
  <si>
    <t>https://t.prcdn.co/img?cid=eda1&amp;date=20230705&amp;page=1&amp;scale=125</t>
  </si>
  <si>
    <t>http://www.pressreader.com/mexico/oferta-academica</t>
  </si>
  <si>
    <t>Oferta Académica</t>
  </si>
  <si>
    <t>Diario de Morelos</t>
  </si>
  <si>
    <t>Diario Morelos</t>
  </si>
  <si>
    <t>EDA1</t>
  </si>
  <si>
    <t>https://t.prcdn.co/img?cid=eamy&amp;date=20230702&amp;page=1&amp;scale=100</t>
  </si>
  <si>
    <t>http://www.pressreader.com/mexico/listas-de-nivel-superior</t>
  </si>
  <si>
    <t>Listas de Nivel Superior</t>
  </si>
  <si>
    <t>EAMY</t>
  </si>
  <si>
    <t>https://t.prcdn.co/img?cid=eamz&amp;date=20230709&amp;page=1&amp;scale=100</t>
  </si>
  <si>
    <t>http://www.pressreader.com/mexico/listas-de-nivel-medio-superior</t>
  </si>
  <si>
    <t>Listas de Nivel Medio Superior</t>
  </si>
  <si>
    <t>EAMZ</t>
  </si>
  <si>
    <t>https://t.prcdn.co/img?cid=ealp&amp;date=20231106&amp;page=1&amp;scale=151</t>
  </si>
  <si>
    <t>http://www.pressreader.com/mexico/guia-medicaealp</t>
  </si>
  <si>
    <t>Guía Médica</t>
  </si>
  <si>
    <t>EALP</t>
  </si>
  <si>
    <t>https://t.prcdn.co/img?cid=eamq&amp;date=20230405&amp;page=1&amp;scale=151</t>
  </si>
  <si>
    <t>http://www.pressreader.com/mexico/guia-de-restaurantes</t>
  </si>
  <si>
    <t>Guía de Restaurantes</t>
  </si>
  <si>
    <t>EAMQ</t>
  </si>
  <si>
    <t>https://t.prcdn.co/img?cid=ealg&amp;date=20240308&amp;page=1&amp;scale=124</t>
  </si>
  <si>
    <t>http://www.pressreader.com/mexico/circulo-m</t>
  </si>
  <si>
    <t>Círculo M</t>
  </si>
  <si>
    <t>EALG</t>
  </si>
  <si>
    <t>https://t.prcdn.co/img?cid=eamr&amp;date=20230428&amp;page=1&amp;scale=77</t>
  </si>
  <si>
    <t>http://www.pressreader.com/mexico/aniversarioeamr</t>
  </si>
  <si>
    <t>Aniversario</t>
  </si>
  <si>
    <t>EAMR</t>
  </si>
  <si>
    <t>https://t.prcdn.co/img?cid=ealf&amp;date=20240314&amp;page=1&amp;scale=95</t>
  </si>
  <si>
    <t>http://www.pressreader.com/mexico/diario-de-morelos</t>
  </si>
  <si>
    <t>EALF</t>
  </si>
  <si>
    <t>https://t.prcdn.co/img?cid=9vrn&amp;date=20240314&amp;page=1&amp;scale=77</t>
  </si>
  <si>
    <t>http://www.pressreader.com/mexico/24-horas-el-diario-sin-limites</t>
  </si>
  <si>
    <t>24 Horas - El diario sin límites</t>
  </si>
  <si>
    <t>Diario 24 Horas</t>
  </si>
  <si>
    <t>9VRN</t>
  </si>
  <si>
    <t>https://t.prcdn.co/img?cid=ebpu&amp;date=20210811&amp;page=1&amp;scale=100</t>
  </si>
  <si>
    <t>http://www.pressreader.com/mexico/dapper-tapper</t>
  </si>
  <si>
    <t>For Men; Fashion; Travel &amp; Culture</t>
  </si>
  <si>
    <t>Dapper Tapper</t>
  </si>
  <si>
    <t>Dapper Media</t>
  </si>
  <si>
    <t>EBPU</t>
  </si>
  <si>
    <t>https://t.prcdn.co/img?cid=eacr&amp;date=20211008&amp;page=1&amp;scale=72</t>
  </si>
  <si>
    <t>http://www.pressreader.com/mexico/contrareplica</t>
  </si>
  <si>
    <t>ContraRéplica</t>
  </si>
  <si>
    <t>ContraReplica</t>
  </si>
  <si>
    <t>EACR</t>
  </si>
  <si>
    <t>https://t.prcdn.co/img?cid=257h&amp;date=20240301&amp;page=1&amp;scale=104</t>
  </si>
  <si>
    <t>http://www.pressreader.com/mexico/belleza</t>
  </si>
  <si>
    <t>VOGUE México</t>
  </si>
  <si>
    <t>257H</t>
  </si>
  <si>
    <t>https://t.prcdn.co/img?cid=257k&amp;date=20221001&amp;page=1&amp;scale=104</t>
  </si>
  <si>
    <t>http://www.pressreader.com/argentina/business</t>
  </si>
  <si>
    <t>Business</t>
  </si>
  <si>
    <t>VOGUE Latinoamerica</t>
  </si>
  <si>
    <t>257K</t>
  </si>
  <si>
    <t>https://t.prcdn.co/img?cid=257j&amp;date=20240201&amp;page=1&amp;scale=104</t>
  </si>
  <si>
    <t>http://www.pressreader.com/argentina/belleza257j</t>
  </si>
  <si>
    <t>257J</t>
  </si>
  <si>
    <t>https://t.prcdn.co/img?cid=eb80&amp;date=20240301&amp;page=1&amp;scale=105</t>
  </si>
  <si>
    <t>http://www.pressreader.com/mexico/vogue-mexico</t>
  </si>
  <si>
    <t>EB80</t>
  </si>
  <si>
    <t>https://t.prcdn.co/img?cid=eb84&amp;date=20240301&amp;page=1&amp;scale=104</t>
  </si>
  <si>
    <t>http://www.pressreader.com/argentina/vogue-latinoamerica</t>
  </si>
  <si>
    <t>EB84</t>
  </si>
  <si>
    <t>https://t.prcdn.co/img?cid=ebdj&amp;date=20240301&amp;page=1&amp;scale=104</t>
  </si>
  <si>
    <t>http://www.pressreader.com/mexico/vogue-hombre</t>
  </si>
  <si>
    <t>Vogue Hombre</t>
  </si>
  <si>
    <t>EBDJ</t>
  </si>
  <si>
    <t>https://t.prcdn.co/img?cid=eb86&amp;date=20240301&amp;page=1&amp;scale=104</t>
  </si>
  <si>
    <t>http://www.pressreader.com/argentina/gq-latinoamerica</t>
  </si>
  <si>
    <t>GQ Latinoamerica</t>
  </si>
  <si>
    <t>EB86</t>
  </si>
  <si>
    <t>https://t.prcdn.co/img?cid=eb68&amp;date=20240301&amp;page=1&amp;scale=105</t>
  </si>
  <si>
    <t>http://www.pressreader.com/mexico/gq-mexico</t>
  </si>
  <si>
    <t>GQ (México)</t>
  </si>
  <si>
    <t>EB68</t>
  </si>
  <si>
    <t>https://t.prcdn.co/img?cid=ebds&amp;date=20240301&amp;page=1&amp;scale=99</t>
  </si>
  <si>
    <t>http://www.pressreader.com/argentina/ad-latinoamerica</t>
  </si>
  <si>
    <t>AD Latinoamerica</t>
  </si>
  <si>
    <t>EBDS</t>
  </si>
  <si>
    <t>https://t.prcdn.co/img?cid=eb82&amp;date=20240301&amp;page=1&amp;scale=99</t>
  </si>
  <si>
    <t>http://www.pressreader.com/mexico/ad-mexico</t>
  </si>
  <si>
    <t>AD (México)</t>
  </si>
  <si>
    <t>EB82</t>
  </si>
  <si>
    <t>https://t.prcdn.co/img?cid=e969&amp;date=20240205&amp;page=1&amp;scale=81</t>
  </si>
  <si>
    <t>http://www.pressreader.com/mexico/diario-de-yucatan-suplemento-especial</t>
  </si>
  <si>
    <t>E969</t>
  </si>
  <si>
    <t>https://t.prcdn.co/img?cid=e962&amp;date=20240309&amp;page=1&amp;scale=95</t>
  </si>
  <si>
    <t>http://www.pressreader.com/mexico/diario-de-yucatan-sociales</t>
  </si>
  <si>
    <t>Sociales</t>
  </si>
  <si>
    <t>E962</t>
  </si>
  <si>
    <t>https://t.prcdn.co/img?cid=e965&amp;date=20200324&amp;page=1&amp;scale=98</t>
  </si>
  <si>
    <t>http://www.pressreader.com/mexico/diario-de-yucatan-salud</t>
  </si>
  <si>
    <t>E965</t>
  </si>
  <si>
    <t>https://t.prcdn.co/img?cid=e931&amp;date=20240314&amp;page=1&amp;scale=78</t>
  </si>
  <si>
    <t>http://www.pressreader.com/mexico/diario-de-yucatan-plan-b</t>
  </si>
  <si>
    <t>Plan B</t>
  </si>
  <si>
    <t>E931</t>
  </si>
  <si>
    <t>https://t.prcdn.co/img?cid=eb88&amp;date=20240314&amp;page=1&amp;scale=79</t>
  </si>
  <si>
    <t>http://www.pressreader.com/mexico/publimetro-merida</t>
  </si>
  <si>
    <t>Publimetro Mérida</t>
  </si>
  <si>
    <t>EB88</t>
  </si>
  <si>
    <t>https://t.prcdn.co/img?cid=e747&amp;date=20240314&amp;page=1&amp;scale=99</t>
  </si>
  <si>
    <t>http://www.pressreader.com/mexico/diario-de-yucatan</t>
  </si>
  <si>
    <t>E747</t>
  </si>
  <si>
    <t>https://t.prcdn.co/img?cid=e938&amp;date=20240314&amp;page=1&amp;scale=78</t>
  </si>
  <si>
    <t>http://www.pressreader.com/mexico/periodico-am-express-san-francisco-del-ricon</t>
  </si>
  <si>
    <t>E938</t>
  </si>
  <si>
    <t>https://t.prcdn.co/img?cid=e937&amp;date=20240314&amp;page=1&amp;scale=78</t>
  </si>
  <si>
    <t>http://www.pressreader.com/mexico/periodico-am-express-guanajuato</t>
  </si>
  <si>
    <t>E937</t>
  </si>
  <si>
    <t>https://t.prcdn.co/img?cid=e933&amp;date=20240314&amp;page=1&amp;scale=98</t>
  </si>
  <si>
    <t>http://www.pressreader.com/mexico/periodico-am-leon</t>
  </si>
  <si>
    <t>E933</t>
  </si>
  <si>
    <t>https://t.prcdn.co/img?cid=e939&amp;date=20240314&amp;page=1&amp;scale=78</t>
  </si>
  <si>
    <t>http://www.pressreader.com/mexico/periodico-al-dia-leon</t>
  </si>
  <si>
    <t>E939</t>
  </si>
  <si>
    <t>https://t.prcdn.co/img?cid=e940&amp;date=20240314&amp;page=1&amp;scale=77</t>
  </si>
  <si>
    <t>http://www.pressreader.com/mexico/periodico-al-dia-irapuato</t>
  </si>
  <si>
    <t>E940</t>
  </si>
  <si>
    <t>https://t.prcdn.co/img?cid=e935&amp;date=20240314&amp;page=1&amp;scale=84</t>
  </si>
  <si>
    <t>http://www.pressreader.com/mexico/corredor-industrial</t>
  </si>
  <si>
    <t>E935</t>
  </si>
  <si>
    <t>https://t.prcdn.co/img?cid=ee9q&amp;date=20240108&amp;page=1&amp;scale=80</t>
  </si>
  <si>
    <t>http://www.pressreader.com/mexico/anuarioee9q</t>
  </si>
  <si>
    <t>Anuario</t>
  </si>
  <si>
    <t>EE9Q</t>
  </si>
  <si>
    <t>https://t.prcdn.co/img?cid=ee9m&amp;date=20201229&amp;page=1&amp;scale=74</t>
  </si>
  <si>
    <t>http://www.pressreader.com/mexico/periodico-al-dia-queretaro</t>
  </si>
  <si>
    <t>Al Día (Querétaro)</t>
  </si>
  <si>
    <t>EE9M</t>
  </si>
  <si>
    <t>https://t.prcdn.co/img?cid=9vu4&amp;date=20240314&amp;page=1&amp;scale=74</t>
  </si>
  <si>
    <t>http://www.pressreader.com/mexico/reporte-indigo-nacional</t>
  </si>
  <si>
    <t>Reporte Índigo Nacional</t>
  </si>
  <si>
    <t>9VU4</t>
  </si>
  <si>
    <t>https://t.prcdn.co/img?cid=9vu6&amp;date=20240314&amp;page=1&amp;scale=74</t>
  </si>
  <si>
    <t>http://www.pressreader.com/mexico/reporte-indigo-monterrey</t>
  </si>
  <si>
    <t>Reporte Índigo Monterrey</t>
  </si>
  <si>
    <t>9VU6</t>
  </si>
  <si>
    <t>https://t.prcdn.co/img?cid=9vu5&amp;date=20240314&amp;page=1&amp;scale=74</t>
  </si>
  <si>
    <t>http://www.pressreader.com/mexico/reporte-indigo-guadalajara</t>
  </si>
  <si>
    <t>Reporte Índigo Guadalajara</t>
  </si>
  <si>
    <t>9VU5</t>
  </si>
  <si>
    <t>https://t.prcdn.co/img?cid=9vu9&amp;date=20240314&amp;page=1&amp;scale=74</t>
  </si>
  <si>
    <t>http://www.pressreader.com/mexico/capital-estado-de-mexico</t>
  </si>
  <si>
    <t>Capital Estado de México</t>
  </si>
  <si>
    <t>9VU9</t>
  </si>
  <si>
    <t>https://t.prcdn.co/img?cid=9vua&amp;date=20240314&amp;page=1&amp;scale=74</t>
  </si>
  <si>
    <t>http://www.pressreader.com/mexico/capital-coahuila</t>
  </si>
  <si>
    <t>Capital Coahuila</t>
  </si>
  <si>
    <t>9VUA</t>
  </si>
  <si>
    <t>https://t.prcdn.co/img?cid=2133&amp;date=20231013&amp;page=1&amp;scale=111</t>
  </si>
  <si>
    <t>http://www.pressreader.com/mexico/record</t>
  </si>
  <si>
    <t>AUTFLO SA DE CV</t>
  </si>
  <si>
    <t>https://t.prcdn.co/img?cid=tb24&amp;date=20231013&amp;page=1&amp;scale=73</t>
  </si>
  <si>
    <t>http://www.pressreader.com/mexico/pasala</t>
  </si>
  <si>
    <t>Pásala!</t>
  </si>
  <si>
    <t>TB24</t>
  </si>
  <si>
    <t>https://t.prcdn.co/img?cid=258b&amp;date=20240311&amp;page=1&amp;scale=151</t>
  </si>
  <si>
    <t>http://www.pressreader.com/mexico/semanario-a-tiempo</t>
  </si>
  <si>
    <t>Semanario A Tiempo</t>
  </si>
  <si>
    <t>A Tiempo</t>
  </si>
  <si>
    <t>258B</t>
  </si>
  <si>
    <t>https://t.prcdn.co/img?cid=e943&amp;date=20240314&amp;page=1&amp;scale=77</t>
  </si>
  <si>
    <t>http://www.pressreader.com/mexico/periodico-al-dia-salamanca</t>
  </si>
  <si>
    <t>E943</t>
  </si>
  <si>
    <t>https://t.prcdn.co/img?cid=e944&amp;date=20221224&amp;page=1&amp;scale=77</t>
  </si>
  <si>
    <t>http://www.pressreader.com/mexico/periodico-al-dia-moroleon</t>
  </si>
  <si>
    <t>Periódico Al Día (Moroléon)</t>
  </si>
  <si>
    <t>E944</t>
  </si>
  <si>
    <t>https://t.prcdn.co/img?cid=e941&amp;date=20240314&amp;page=1&amp;scale=77</t>
  </si>
  <si>
    <t>http://www.pressreader.com/mexico/periodico-al-dia-celaya</t>
  </si>
  <si>
    <t>E941</t>
  </si>
  <si>
    <t>https://t.prcdn.co/img?cid=e195&amp;date=20220513&amp;page=1&amp;scale=77</t>
  </si>
  <si>
    <t>http://www.pressreader.com/mexico/mas-por-mas</t>
  </si>
  <si>
    <t>Más por más</t>
  </si>
  <si>
    <t>E195</t>
  </si>
  <si>
    <t>https://t.prcdn.co/img?cid=e896&amp;date=20191201&amp;page=1&amp;scale=101</t>
  </si>
  <si>
    <t>http://www.pressreader.com/mexico/manufactura</t>
  </si>
  <si>
    <t>Manufactura</t>
  </si>
  <si>
    <t>E896</t>
  </si>
  <si>
    <t>https://t.prcdn.co/img?cid=34nw&amp;date=20240314&amp;page=1&amp;scale=75</t>
  </si>
  <si>
    <t>http://www.pressreader.com/mexico/la-voz-de-la-frontera</t>
  </si>
  <si>
    <t>34NW</t>
  </si>
  <si>
    <t>mu</t>
  </si>
  <si>
    <t>https://t.prcdn.co/img?cid=9y5e&amp;date=20230901&amp;page=1&amp;scale=100</t>
  </si>
  <si>
    <t>http://www.pressreader.com/mauritius/voya-g</t>
  </si>
  <si>
    <t>VoyA-G</t>
  </si>
  <si>
    <t>Not in Bad Company</t>
  </si>
  <si>
    <t>Mauritius</t>
  </si>
  <si>
    <t>9Y5E</t>
  </si>
  <si>
    <t>https://t.prcdn.co/img?cid=34y1&amp;date=20231201&amp;page=1&amp;scale=100</t>
  </si>
  <si>
    <t>http://www.pressreader.com/mauritius/waves-ife-guide</t>
  </si>
  <si>
    <t>Waves A350 A340E A330</t>
  </si>
  <si>
    <t>Air Mauritius</t>
  </si>
  <si>
    <t>34Y1</t>
  </si>
  <si>
    <t>http://www.pressreader.com/mauritius/waves-ife-guide-a319</t>
  </si>
  <si>
    <t>Waves A319</t>
  </si>
  <si>
    <t>34Y2</t>
  </si>
  <si>
    <t>https://t.prcdn.co/img?cid=34y5&amp;date=20240201&amp;page=1&amp;scale=100</t>
  </si>
  <si>
    <t>http://www.pressreader.com/mauritius/islander-eng-fre</t>
  </si>
  <si>
    <t>Islander (English - French)</t>
  </si>
  <si>
    <t>34Y5</t>
  </si>
  <si>
    <t>http://www.pressreader.com/mauritius/islander-eng-chi</t>
  </si>
  <si>
    <t>English; Chinese (Simplified)</t>
  </si>
  <si>
    <t>Islander (English - Chinese)</t>
  </si>
  <si>
    <t>34Y6</t>
  </si>
  <si>
    <t>https://t.prcdn.co/img?cid=34y4&amp;date=20190401&amp;page=1&amp;scale=108</t>
  </si>
  <si>
    <t>http://www.pressreader.com/mauritius/island-boutique</t>
  </si>
  <si>
    <t>Island Boutique</t>
  </si>
  <si>
    <t>34Y4</t>
  </si>
  <si>
    <t>https://t.prcdn.co/img?cid=f168&amp;date=20200228&amp;page=1&amp;scale=100</t>
  </si>
  <si>
    <t>http://www.pressreader.com/mauritius/travel-iles-by-cote-nord</t>
  </si>
  <si>
    <t>Travel-Iles by Côte Nord</t>
  </si>
  <si>
    <t>F168</t>
  </si>
  <si>
    <t>mt</t>
  </si>
  <si>
    <t>https://t.prcdn.co/img?cid=9145&amp;date=20240310&amp;page=1&amp;scale=75</t>
  </si>
  <si>
    <t>http://www.pressreader.com/malta/the-malta-independent-on-sunday</t>
  </si>
  <si>
    <t>The Malta Independent on Sunday</t>
  </si>
  <si>
    <t>Malta</t>
  </si>
  <si>
    <t>https://t.prcdn.co/img?cid=9146&amp;date=20240314&amp;page=1&amp;scale=82</t>
  </si>
  <si>
    <t>http://www.pressreader.com/malta/the-malta-business-weekly</t>
  </si>
  <si>
    <t>https://t.prcdn.co/img?cid=1770&amp;date=20240315&amp;page=1&amp;scale=77</t>
  </si>
  <si>
    <t>http://www.pressreader.com/malta/malta-independent</t>
  </si>
  <si>
    <t>https://t.prcdn.co/img?cid=ebpr&amp;date=20240105&amp;page=1&amp;scale=101</t>
  </si>
  <si>
    <t>http://www.pressreader.com/malta/the-accountant</t>
  </si>
  <si>
    <t>The Accountant</t>
  </si>
  <si>
    <t>Corporate ID group</t>
  </si>
  <si>
    <t>EBPR</t>
  </si>
  <si>
    <t>https://t.prcdn.co/img?cid=ebdv&amp;date=20201214&amp;page=1&amp;scale=101</t>
  </si>
  <si>
    <t>http://www.pressreader.com/malta/societasexpert</t>
  </si>
  <si>
    <t>SocietasExpert</t>
  </si>
  <si>
    <t>EBDV</t>
  </si>
  <si>
    <t>https://t.prcdn.co/img?cid=ebdu&amp;date=20221222&amp;page=1&amp;scale=101</t>
  </si>
  <si>
    <t>http://www.pressreader.com/malta/corporate-dispatchpro</t>
  </si>
  <si>
    <t>Corporate DispatchPro</t>
  </si>
  <si>
    <t>EBDU</t>
  </si>
  <si>
    <t>https://t.prcdn.co/img?cid=9bpz&amp;date=20240225&amp;page=1&amp;scale=76</t>
  </si>
  <si>
    <t>http://www.pressreader.com/malta/the-corporate-times</t>
  </si>
  <si>
    <t>The Corporate Times</t>
  </si>
  <si>
    <t>Times of Malta</t>
  </si>
  <si>
    <t>Allied Newspapers Limited</t>
  </si>
  <si>
    <t>9BPZ</t>
  </si>
  <si>
    <t>https://t.prcdn.co/img?cid=9lj1&amp;date=20240315&amp;page=1&amp;scale=76</t>
  </si>
  <si>
    <t>http://www.pressreader.com/malta/times-of-malta-senior-times-9lj1</t>
  </si>
  <si>
    <t>Senior Times</t>
  </si>
  <si>
    <t>9LJ1</t>
  </si>
  <si>
    <t>https://t.prcdn.co/img?cid=9lgw&amp;date=20230716&amp;page=1&amp;scale=101</t>
  </si>
  <si>
    <t>http://www.pressreader.com/malta/the-sunday-times-of-malta-sunday-circle-9lgw</t>
  </si>
  <si>
    <t>Sunday Circle</t>
  </si>
  <si>
    <t>9LGW</t>
  </si>
  <si>
    <t>https://t.prcdn.co/img?cid=9lh2&amp;date=20221113&amp;page=1&amp;scale=76</t>
  </si>
  <si>
    <t>http://www.pressreader.com/malta/the-sunday-times-of-malta-sigma-gaming-9lh2</t>
  </si>
  <si>
    <t>Sigma Gaming</t>
  </si>
  <si>
    <t>9LH2</t>
  </si>
  <si>
    <t>https://t.prcdn.co/img?cid=9lcv&amp;date=20230611&amp;page=1&amp;scale=78</t>
  </si>
  <si>
    <t>http://www.pressreader.com/malta/the-sunday-times-of-malta-motoring-9lcv</t>
  </si>
  <si>
    <t>Motoring</t>
  </si>
  <si>
    <t>9LCV</t>
  </si>
  <si>
    <t>https://t.prcdn.co/img?cid=9lgu&amp;date=20240310&amp;page=1&amp;scale=77</t>
  </si>
  <si>
    <t>http://www.pressreader.com/malta/the-sunday-times-of-malta-classified-9lgu</t>
  </si>
  <si>
    <t>Classified</t>
  </si>
  <si>
    <t>9LGU</t>
  </si>
  <si>
    <t>https://t.prcdn.co/img?cid=1409&amp;date=20240315&amp;page=1&amp;scale=76</t>
  </si>
  <si>
    <t>http://www.pressreader.com/malta/times-of-malta-1409</t>
  </si>
  <si>
    <t>https://t.prcdn.co/img?cid=1805&amp;date=20240310&amp;page=1&amp;scale=76</t>
  </si>
  <si>
    <t>http://www.pressreader.com/malta/the-sunday-times-malta-1805</t>
  </si>
  <si>
    <t>ml</t>
  </si>
  <si>
    <t>https://t.prcdn.co/img?cid=36bp&amp;date=20240115&amp;page=1&amp;scale=142</t>
  </si>
  <si>
    <t>http://www.pressreader.com/mali/emploi-moi-magazine</t>
  </si>
  <si>
    <t>Emploi &amp; Moi Magazine</t>
  </si>
  <si>
    <t>Emploi et Moi</t>
  </si>
  <si>
    <t>Mali</t>
  </si>
  <si>
    <t>36BP</t>
  </si>
  <si>
    <t>my</t>
  </si>
  <si>
    <t>https://t.prcdn.co/img?cid=9g80&amp;date=20240315&amp;page=1&amp;scale=111</t>
  </si>
  <si>
    <t>http://www.pressreader.com/malaysia/the-sun-malaysia</t>
  </si>
  <si>
    <t>Malaysia</t>
  </si>
  <si>
    <t>9G80</t>
  </si>
  <si>
    <t>https://t.prcdn.co/img?cid=9gev&amp;date=20240301&amp;page=1&amp;scale=92</t>
  </si>
  <si>
    <t>http://www.pressreader.com/malaysia/malaysia-tatler</t>
  </si>
  <si>
    <t>Tatler Malaysia</t>
  </si>
  <si>
    <t>9GEV</t>
  </si>
  <si>
    <t>https://t.prcdn.co/img?cid=9gew&amp;date=20230801&amp;page=1&amp;scale=92</t>
  </si>
  <si>
    <t>http://www.pressreader.com/malaysia/tatler-homes-malaysia-9GEW</t>
  </si>
  <si>
    <t>Tatler Homes Malaysia</t>
  </si>
  <si>
    <t>9GEW</t>
  </si>
  <si>
    <t>https://t.prcdn.co/img?cid=9bnc&amp;date=20230823&amp;page=1&amp;scale=92</t>
  </si>
  <si>
    <t>http://www.pressreader.com/malaysia/tatler-gmt-malaysia</t>
  </si>
  <si>
    <t>Tatler GMT (Malaysia)</t>
  </si>
  <si>
    <t>9BNC</t>
  </si>
  <si>
    <t>https://t.prcdn.co/img?cid=9gf9&amp;date=20240101&amp;page=1&amp;scale=92</t>
  </si>
  <si>
    <t>http://www.pressreader.com/malaysia/tatler-dining-malaysia</t>
  </si>
  <si>
    <t>Tatler Dining Malaysia</t>
  </si>
  <si>
    <t>9GF9</t>
  </si>
  <si>
    <t>https://t.prcdn.co/img?cid=9gh6&amp;date=20190430&amp;page=1&amp;scale=92</t>
  </si>
  <si>
    <t>http://www.pressreader.com/malaysia/malaysia-tatler-wedding</t>
  </si>
  <si>
    <t>Malaysia Tatler Wedding</t>
  </si>
  <si>
    <t>9GH6</t>
  </si>
  <si>
    <t>https://t.prcdn.co/img?cid=9gfa&amp;date=20190101&amp;page=1&amp;scale=92</t>
  </si>
  <si>
    <t>http://www.pressreader.com/malaysia/malaysia-tatler-society</t>
  </si>
  <si>
    <t>Malaysia Tatler Society</t>
  </si>
  <si>
    <t>9GFA</t>
  </si>
  <si>
    <t>https://t.prcdn.co/img?cid=7842&amp;date=20240315&amp;page=1&amp;scale=76</t>
  </si>
  <si>
    <t>http://www.pressreader.com/malaysia/the-star-malaysia-starbiz</t>
  </si>
  <si>
    <t>StarBiz</t>
  </si>
  <si>
    <t>https://t.prcdn.co/img?cid=7843&amp;date=20240315&amp;page=1&amp;scale=76</t>
  </si>
  <si>
    <t>http://www.pressreader.com/malaysia/the-star-malaysia-star2</t>
  </si>
  <si>
    <t>https://t.prcdn.co/img?cid=1342&amp;date=20240315&amp;page=1&amp;scale=76</t>
  </si>
  <si>
    <t>http://www.pressreader.com/malaysia/the-star-malaysia</t>
  </si>
  <si>
    <t>https://t.prcdn.co/img?cid=4411&amp;date=20240201&amp;page=1&amp;scale=96</t>
  </si>
  <si>
    <t>http://www.pressreader.com/malaysia/icon-malaysia</t>
  </si>
  <si>
    <t>ICON (Malaysia)</t>
  </si>
  <si>
    <t>https://t.prcdn.co/img?cid=4404&amp;date=20240301&amp;page=1&amp;scale=92</t>
  </si>
  <si>
    <t>http://www.pressreader.com/malaysia/harpers-bazaar-malaysia</t>
  </si>
  <si>
    <t>https://t.prcdn.co/img?cid=4409&amp;date=20240101&amp;page=1&amp;scale=92</t>
  </si>
  <si>
    <t>http://www.pressreader.com/malaysia/glam-malaysia</t>
  </si>
  <si>
    <t>GLAM (Malaysia)</t>
  </si>
  <si>
    <t>https://t.prcdn.co/img?cid=5784&amp;date=20240315&amp;page=1&amp;scale=86</t>
  </si>
  <si>
    <t>http://www.pressreader.com/malaysia/sin-chew-daily-sarawak-edition-sibu</t>
  </si>
  <si>
    <t>https://t.prcdn.co/img?cid=5783&amp;date=20240315&amp;page=1&amp;scale=86</t>
  </si>
  <si>
    <t>http://www.pressreader.com/malaysia/sin-chew-daily-sarawak-edition-miri</t>
  </si>
  <si>
    <t>https://t.prcdn.co/img?cid=5782&amp;date=20240315&amp;page=1&amp;scale=86</t>
  </si>
  <si>
    <t>http://www.pressreader.com/malaysia/sin-chew-daily-sarawak-edition-kuching</t>
  </si>
  <si>
    <t>https://t.prcdn.co/img?cid=5780&amp;date=20240315&amp;page=1&amp;scale=86</t>
  </si>
  <si>
    <t>http://www.pressreader.com/malaysia/sin-chew-daily-perak-edition</t>
  </si>
  <si>
    <t>https://t.prcdn.co/img?cid=5777&amp;date=20240315&amp;page=1&amp;scale=65</t>
  </si>
  <si>
    <t>http://www.pressreader.com/malaysia/sin-chew-daily-northern-edition</t>
  </si>
  <si>
    <t>https://t.prcdn.co/img?cid=5779&amp;date=20240315&amp;page=1&amp;scale=86</t>
  </si>
  <si>
    <t>http://www.pressreader.com/malaysia/sin-chew-daily-negeri-sembilan-edition</t>
  </si>
  <si>
    <t>https://t.prcdn.co/img?cid=5773&amp;date=20240314&amp;page=1&amp;scale=86</t>
  </si>
  <si>
    <t>http://www.pressreader.com/malaysia/sin-chew-daily-metro-edition-evening</t>
  </si>
  <si>
    <t>https://t.prcdn.co/img?cid=5772&amp;date=20240315&amp;page=1&amp;scale=86</t>
  </si>
  <si>
    <t>http://www.pressreader.com/malaysia/sin-chew-daily-metro-edition-day</t>
  </si>
  <si>
    <t>https://t.prcdn.co/img?cid=5776&amp;date=20240315&amp;page=1&amp;scale=86</t>
  </si>
  <si>
    <t>http://www.pressreader.com/malaysia/sin-chew-daily-melaka-edition</t>
  </si>
  <si>
    <t>https://t.prcdn.co/img?cid=5774&amp;date=20240315&amp;page=1&amp;scale=86</t>
  </si>
  <si>
    <t>http://www.pressreader.com/malaysia/sin-chew-daily-johor-edition-day</t>
  </si>
  <si>
    <t>https://t.prcdn.co/img?cid=5778&amp;date=20240315&amp;page=1&amp;scale=86</t>
  </si>
  <si>
    <t>http://www.pressreader.com/malaysia/sin-chew-daily-east-coast-edition</t>
  </si>
  <si>
    <t>https://t.prcdn.co/img?cid=9gqu&amp;date=20240315&amp;page=1&amp;scale=77</t>
  </si>
  <si>
    <t>http://www.pressreader.com/malaysia/new-straits-times</t>
  </si>
  <si>
    <t>9GQU</t>
  </si>
  <si>
    <t>https://t.prcdn.co/img?cid=5832&amp;date=20240315&amp;page=1&amp;scale=77</t>
  </si>
  <si>
    <t>http://www.pressreader.com/malaysia/harian-metro</t>
  </si>
  <si>
    <t>https://t.prcdn.co/img?cid=5831&amp;date=20240315&amp;page=1&amp;scale=77</t>
  </si>
  <si>
    <t>http://www.pressreader.com/malaysia/berita-harian-malaysia</t>
  </si>
  <si>
    <t>https://t.prcdn.co/img?cid=5790&amp;date=20240315&amp;page=1&amp;scale=80</t>
  </si>
  <si>
    <t>http://www.pressreader.com/malaysia/kwong-wah-yit-poh-important-news-late-edition</t>
  </si>
  <si>
    <t>要闻（晚）</t>
  </si>
  <si>
    <t>光华日报（晚）</t>
  </si>
  <si>
    <t>https://t.prcdn.co/img?cid=5794&amp;date=20230121&amp;page=1&amp;scale=80</t>
  </si>
  <si>
    <t>http://www.pressreader.com/malaysia/kwong-wah-yit-poh-teji</t>
  </si>
  <si>
    <t>特辑</t>
  </si>
  <si>
    <t>https://t.prcdn.co/img?cid=5793&amp;date=20230121&amp;page=1&amp;scale=80</t>
  </si>
  <si>
    <t>http://www.pressreader.com/malaysia/kwong-wah-yit-poh-you-zhoukan</t>
  </si>
  <si>
    <t>悠周刊</t>
  </si>
  <si>
    <t>https://t.prcdn.co/img?cid=5792&amp;date=20240315&amp;page=1&amp;scale=80</t>
  </si>
  <si>
    <t>http://www.pressreader.com/malaysia/kwong-wah-yit-poh-yule-fukan</t>
  </si>
  <si>
    <t>娱乐／副刊</t>
  </si>
  <si>
    <t>https://t.prcdn.co/img?cid=5789&amp;date=20240315&amp;page=1&amp;scale=80</t>
  </si>
  <si>
    <t>http://www.pressreader.com/malaysia/kwong-wah-yit-poh-important-news-early-edition</t>
  </si>
  <si>
    <t>Kwong Wah Yit Poh Press Early Edition</t>
  </si>
  <si>
    <t>https://t.prcdn.co/img?cid=5788&amp;date=20240315&amp;page=1&amp;scale=80</t>
  </si>
  <si>
    <t>http://www.pressreader.com/malaysia/kwong-wah-yit-poh-late-edition</t>
  </si>
  <si>
    <t>https://t.prcdn.co/img?cid=5819&amp;date=20240315&amp;page=1&amp;scale=80</t>
  </si>
  <si>
    <t>http://www.pressreader.com/malaysia/kwong-wah-yit-poh</t>
  </si>
  <si>
    <t>https://t.prcdn.co/img?cid=9j20&amp;date=20210201&amp;page=1&amp;scale=100</t>
  </si>
  <si>
    <t>http://www.pressreader.com/malaysia/robb-report-malaysia</t>
  </si>
  <si>
    <t>Robb Report (Malaysia)</t>
  </si>
  <si>
    <t>9J20</t>
  </si>
  <si>
    <t>https://t.prcdn.co/img?cid=9kgf&amp;date=20230401&amp;page=1&amp;scale=93</t>
  </si>
  <si>
    <t>http://www.pressreader.com/malaysia/prestige-malaysia</t>
  </si>
  <si>
    <t>Prestige (Malaysia)</t>
  </si>
  <si>
    <t>Hubert Burda Media Malaysia</t>
  </si>
  <si>
    <t>9KGF</t>
  </si>
  <si>
    <t>https://t.prcdn.co/img?cid=9kge&amp;date=20230801&amp;page=1&amp;scale=92</t>
  </si>
  <si>
    <t>http://www.pressreader.com/malaysia/pin-prestige-malaysia</t>
  </si>
  <si>
    <t>PIN Prestige (Malaysia)</t>
  </si>
  <si>
    <t>9KGE</t>
  </si>
  <si>
    <t>https://t.prcdn.co/img?cid=9kgd&amp;date=20230901&amp;page=1&amp;scale=101</t>
  </si>
  <si>
    <t>http://www.pressreader.com/malaysia/augustman-malaysia</t>
  </si>
  <si>
    <t>AugustMan (Malaysia)</t>
  </si>
  <si>
    <t>9KGD</t>
  </si>
  <si>
    <t>https://t.prcdn.co/img?cid=effj&amp;date=20231225&amp;page=1&amp;scale=98</t>
  </si>
  <si>
    <t>http://www.pressreader.com/france/crown-malaysia</t>
  </si>
  <si>
    <t>CROWN (Malaysia)</t>
  </si>
  <si>
    <t>EFFJ</t>
  </si>
  <si>
    <t>https://t.prcdn.co/img?cid=5601&amp;date=20240315&amp;page=1&amp;scale=64</t>
  </si>
  <si>
    <t>http://www.pressreader.com/malaysia/china-press</t>
  </si>
  <si>
    <t>https://t.prcdn.co/img?cid=9yj7&amp;date=20220912&amp;page=1&amp;scale=98</t>
  </si>
  <si>
    <t>http://www.pressreader.com/japan/hr-asia</t>
  </si>
  <si>
    <t>9YJ7</t>
  </si>
  <si>
    <t>https://t.prcdn.co/img?cid=9vsf&amp;date=20191127&amp;page=1&amp;scale=78</t>
  </si>
  <si>
    <t>http://www.pressreader.com/malaysia/the-borneo-post-good-english</t>
  </si>
  <si>
    <t>Good English</t>
  </si>
  <si>
    <t>9VSF</t>
  </si>
  <si>
    <t>https://t.prcdn.co/img?cid=4888&amp;date=20240315&amp;page=1&amp;scale=75</t>
  </si>
  <si>
    <t>http://www.pressreader.com/malaysia/utusan-borneo-sarawak</t>
  </si>
  <si>
    <t>https://t.prcdn.co/img?cid=4965&amp;date=20240315&amp;page=1&amp;scale=75</t>
  </si>
  <si>
    <t>http://www.pressreader.com/malaysia/utusan-borneo-sabah</t>
  </si>
  <si>
    <t>https://t.prcdn.co/img?cid=9e80&amp;date=20240315&amp;page=1&amp;scale=80</t>
  </si>
  <si>
    <t>http://www.pressreader.com/malaysia/the-borneo-post-sabah</t>
  </si>
  <si>
    <t>https://t.prcdn.co/img?cid=7258&amp;date=20240315&amp;page=1&amp;scale=81</t>
  </si>
  <si>
    <t>http://www.pressreader.com/malaysia/the-borneo-post</t>
  </si>
  <si>
    <t>https://t.prcdn.co/img?cid=t263&amp;date=20240315&amp;page=1&amp;scale=62</t>
  </si>
  <si>
    <t>http://www.pressreader.com/malaysia/nanyang-siang-pau</t>
  </si>
  <si>
    <t>Nanyang Siang Pau</t>
  </si>
  <si>
    <t>T263</t>
  </si>
  <si>
    <t>mo</t>
  </si>
  <si>
    <t>https://t.prcdn.co/img?cid=9fa6&amp;date=20231101&amp;page=1&amp;scale=92</t>
  </si>
  <si>
    <t>http://www.pressreader.com/hong-kong/tatler-macau-9fa6</t>
  </si>
  <si>
    <t>Macau</t>
  </si>
  <si>
    <t>9FA6</t>
  </si>
  <si>
    <t>https://t.prcdn.co/img?cid=9feh&amp;date=20240314&amp;page=1&amp;scale=71</t>
  </si>
  <si>
    <t>http://www.pressreader.com/macau/macau-daily-times</t>
  </si>
  <si>
    <t>9FEH</t>
  </si>
  <si>
    <t>lu</t>
  </si>
  <si>
    <t>https://t.prcdn.co/img?cid=3034&amp;date=20240315&amp;page=1&amp;scale=78</t>
  </si>
  <si>
    <t>http://www.pressreader.com/luxembourg/luxemburger-wort</t>
  </si>
  <si>
    <t>Luxemburger Wort</t>
  </si>
  <si>
    <t>Luxembourg</t>
  </si>
  <si>
    <t>https://t.prcdn.co/img?cid=9acn&amp;date=20230501&amp;page=1&amp;scale=100</t>
  </si>
  <si>
    <t>http://www.pressreader.com/luxembourg/luxembourg-times-magazine</t>
  </si>
  <si>
    <t>Luxembourg Times Magazine</t>
  </si>
  <si>
    <t>9ACN</t>
  </si>
  <si>
    <t>lt</t>
  </si>
  <si>
    <t>https://t.prcdn.co/img?cid=0855&amp;date=20240308&amp;page=1&amp;scale=80</t>
  </si>
  <si>
    <t>http://www.pressreader.com/lithuania/lietuvos-rytas</t>
  </si>
  <si>
    <t>Lithuanian</t>
  </si>
  <si>
    <t>Lietuvos Rytas</t>
  </si>
  <si>
    <t>Lithuania</t>
  </si>
  <si>
    <t>li</t>
  </si>
  <si>
    <t>https://t.prcdn.co/img?cid=357c&amp;date=20240315&amp;page=1&amp;scale=68</t>
  </si>
  <si>
    <t>http://www.pressreader.com/liechtenstein/liechtensteiner-vaterland</t>
  </si>
  <si>
    <t>Liechtensteiner Vaterland</t>
  </si>
  <si>
    <t>Vaduzer Medienhaus</t>
  </si>
  <si>
    <t>Liechtenstein</t>
  </si>
  <si>
    <t>357C</t>
  </si>
  <si>
    <t>lb</t>
  </si>
  <si>
    <t>https://t.prcdn.co/img?cid=f253&amp;date=20240201&amp;page=1&amp;scale=96</t>
  </si>
  <si>
    <t>http://www.pressreader.com/lebanon/special-madame-figaro</t>
  </si>
  <si>
    <t>Spécial Madame Figaro</t>
  </si>
  <si>
    <t>Level 5 Holding</t>
  </si>
  <si>
    <t>Lebanon</t>
  </si>
  <si>
    <t>F253</t>
  </si>
  <si>
    <t>https://t.prcdn.co/img?cid=9fd4&amp;date=20240201&amp;page=1&amp;scale=96</t>
  </si>
  <si>
    <t>http://www.pressreader.com/bahrain/arabad</t>
  </si>
  <si>
    <t>ArabAd</t>
  </si>
  <si>
    <t>9FD4</t>
  </si>
  <si>
    <t>https://t.prcdn.co/img?cid=9eam&amp;date=20240314&amp;page=1&amp;scale=100</t>
  </si>
  <si>
    <t>http://www.pressreader.com/algeria/raseef22</t>
  </si>
  <si>
    <t>Raseef22 رصيف٢٢</t>
  </si>
  <si>
    <t>Levant Laboratories</t>
  </si>
  <si>
    <t>9EAM</t>
  </si>
  <si>
    <t>https://t.prcdn.co/img?cid=9fah&amp;date=20220103&amp;page=1&amp;scale=91</t>
  </si>
  <si>
    <t>http://www.pressreader.com/lebanon/taste-flavors</t>
  </si>
  <si>
    <t>Taste &amp; Flavors</t>
  </si>
  <si>
    <t>Hospitality Services</t>
  </si>
  <si>
    <t>9FAH</t>
  </si>
  <si>
    <t>https://t.prcdn.co/img?cid=9fag&amp;date=20191212&amp;page=1&amp;scale=98</t>
  </si>
  <si>
    <t>http://www.pressreader.com/lebanon/lebanon-traveler</t>
  </si>
  <si>
    <t>Lebanon Traveler</t>
  </si>
  <si>
    <t>9FAG</t>
  </si>
  <si>
    <t>https://t.prcdn.co/img?cid=9faf&amp;date=20240205&amp;page=1&amp;scale=91</t>
  </si>
  <si>
    <t>http://www.pressreader.com/bahrain/hospitality-news-middle-east</t>
  </si>
  <si>
    <t>Hospitality News Middle East</t>
  </si>
  <si>
    <t>9FAF</t>
  </si>
  <si>
    <t>https://t.prcdn.co/img?cid=9fae&amp;date=20231001&amp;page=1&amp;scale=105</t>
  </si>
  <si>
    <t>http://www.pressreader.com/lebanon/executive-magazine</t>
  </si>
  <si>
    <t>Executive Magazine</t>
  </si>
  <si>
    <t>9FAE</t>
  </si>
  <si>
    <t>https://t.prcdn.co/img?cid=4443&amp;date=20240201&amp;page=1&amp;scale=100</t>
  </si>
  <si>
    <t>http://www.pressreader.com/bahrain/al-bayan-magazine</t>
  </si>
  <si>
    <t>Al Bayan Magazine</t>
  </si>
  <si>
    <t>kw</t>
  </si>
  <si>
    <t>https://t.prcdn.co/img?cid=9i10&amp;date=20240310&amp;page=1&amp;scale=77</t>
  </si>
  <si>
    <t>http://www.pressreader.com/kuwait/the-times-kuwait</t>
  </si>
  <si>
    <t>Kuwait</t>
  </si>
  <si>
    <t>9I10</t>
  </si>
  <si>
    <t>https://t.prcdn.co/img?cid=9184&amp;date=20240315&amp;page=1&amp;scale=81</t>
  </si>
  <si>
    <t>http://www.pressreader.com/kuwait/kuwait-times</t>
  </si>
  <si>
    <t>https://t.prcdn.co/img?cid=9zz4&amp;date=20230901&amp;page=1&amp;scale=98</t>
  </si>
  <si>
    <t>http://www.pressreader.com/kuwait/bariq-al-dana</t>
  </si>
  <si>
    <t>Fashion; Art; Health &amp; Fitness</t>
  </si>
  <si>
    <t>Bariq Al-Dana</t>
  </si>
  <si>
    <t>Dar Annahar</t>
  </si>
  <si>
    <t>9ZZ4</t>
  </si>
  <si>
    <t>https://t.prcdn.co/img?cid=9yyk&amp;date=20240315&amp;page=1&amp;scale=66</t>
  </si>
  <si>
    <t>http://www.pressreader.com/kuwait/annahar-newspaper</t>
  </si>
  <si>
    <t>Annahar Newspaper</t>
  </si>
  <si>
    <t>9YYK</t>
  </si>
  <si>
    <t>https://t.prcdn.co/img?cid=9139&amp;date=20240315&amp;page=1&amp;scale=83</t>
  </si>
  <si>
    <t>http://www.pressreader.com/kuwait/arab-times</t>
  </si>
  <si>
    <t>https://t.prcdn.co/img?cid=4315&amp;date=20240311&amp;page=1&amp;scale=85</t>
  </si>
  <si>
    <t>http://www.pressreader.com/kuwait/al-seyassah</t>
  </si>
  <si>
    <t>Al Seyassah</t>
  </si>
  <si>
    <t>https://t.prcdn.co/img?cid=4310&amp;date=20240315&amp;page=1&amp;scale=75</t>
  </si>
  <si>
    <t>http://www.pressreader.com/kuwait/al-anbaa</t>
  </si>
  <si>
    <t>Al-Anbaa</t>
  </si>
  <si>
    <t>https://t.prcdn.co/img?cid=4253&amp;date=20231217&amp;page=1&amp;scale=92</t>
  </si>
  <si>
    <t>http://www.pressreader.com/kuwait/al-qabas</t>
  </si>
  <si>
    <t>Al Qabas</t>
  </si>
  <si>
    <t>https://t.prcdn.co/img?cid=9lj2&amp;date=20240315&amp;page=1&amp;scale=64</t>
  </si>
  <si>
    <t>http://www.pressreader.com/kuwait/al-jarida-kuwait-9lj2</t>
  </si>
  <si>
    <t>Al Jarida (Kuwait)</t>
  </si>
  <si>
    <t>Al Jarida - Kuwait</t>
  </si>
  <si>
    <t>9LJ2</t>
  </si>
  <si>
    <t>kr</t>
  </si>
  <si>
    <t>https://t.prcdn.co/img?cid=5269&amp;date=20240311&amp;page=1&amp;scale=100</t>
  </si>
  <si>
    <t>http://www.pressreader.com/korea-republic/weekly-kyunghyang</t>
  </si>
  <si>
    <t>Weekly Kyunghyang</t>
  </si>
  <si>
    <t>The Kyunghyang Shinmun</t>
  </si>
  <si>
    <t>Korea, Republic</t>
  </si>
  <si>
    <t>https://t.prcdn.co/img?cid=5268&amp;date=20240315&amp;page=1&amp;scale=77</t>
  </si>
  <si>
    <t>http://www.pressreader.com/korea-republic/sports-kyunghyang</t>
  </si>
  <si>
    <t>Sports Kyunghyang</t>
  </si>
  <si>
    <t>https://t.prcdn.co/img?cid=5267&amp;date=20240315&amp;page=1&amp;scale=77</t>
  </si>
  <si>
    <t>http://www.pressreader.com/korea-republic/kyunghyang</t>
  </si>
  <si>
    <t>Kyunghyang</t>
  </si>
  <si>
    <t>https://t.prcdn.co/img?cid=9378&amp;date=20240315&amp;page=1&amp;scale=78</t>
  </si>
  <si>
    <t>http://www.pressreader.com/korea-republic/the-korea-times</t>
  </si>
  <si>
    <t>https://t.prcdn.co/img?cid=9bmd&amp;date=20240315&amp;page=1&amp;scale=75</t>
  </si>
  <si>
    <t>http://www.pressreader.com/korea-republic/the-korea-herald-9BMD</t>
  </si>
  <si>
    <t>9BMD</t>
  </si>
  <si>
    <t>https://t.prcdn.co/img?cid=9hzg&amp;date=20240315&amp;page=1&amp;scale=65</t>
  </si>
  <si>
    <t>http://www.pressreader.com/korea-republic/metro-seoul</t>
  </si>
  <si>
    <t>Metro Seoul</t>
  </si>
  <si>
    <t>9HZG</t>
  </si>
  <si>
    <t>https://t.prcdn.co/img?cid=5505&amp;date=20240315&amp;page=1&amp;scale=79</t>
  </si>
  <si>
    <t>http://www.pressreader.com/korea-republic/maeil-business-newspaper</t>
  </si>
  <si>
    <t>Maeil Business Newspaper</t>
  </si>
  <si>
    <t>https://t.prcdn.co/img?cid=5265&amp;date=20240318&amp;page=1&amp;scale=103</t>
  </si>
  <si>
    <t>http://www.pressreader.com/korea-republic/hankyoreh21</t>
  </si>
  <si>
    <t>Hankyoreh21</t>
  </si>
  <si>
    <t>Hankyoreh Media Group</t>
  </si>
  <si>
    <t>https://t.prcdn.co/img?cid=5264&amp;date=20240315&amp;page=1&amp;scale=91</t>
  </si>
  <si>
    <t>http://www.pressreader.com/korea-republic/hankyoreh</t>
  </si>
  <si>
    <t>https://t.prcdn.co/img?cid=9vnr&amp;date=20231227&amp;page=1&amp;scale=120</t>
  </si>
  <si>
    <t>http://www.pressreader.com/cambodia/global-asia</t>
  </si>
  <si>
    <t>9VNR</t>
  </si>
  <si>
    <t>https://t.prcdn.co/img?cid=5510&amp;date=20240315&amp;page=1&amp;scale=82</t>
  </si>
  <si>
    <t>http://www.pressreader.com/korea-republic/dong-a-ilbo</t>
  </si>
  <si>
    <t>https://t.prcdn.co/img?cid=5266&amp;date=20240308&amp;page=1&amp;scale=103</t>
  </si>
  <si>
    <t>http://www.pressreader.com/korea-republic/cine21</t>
  </si>
  <si>
    <t>https://t.prcdn.co/img?cid=5258&amp;date=20240315&amp;page=1&amp;scale=77</t>
  </si>
  <si>
    <t>http://www.pressreader.com/korea-republic/aju-business-daily-chinese</t>
  </si>
  <si>
    <t>AJU Business Daily (Chinese)</t>
  </si>
  <si>
    <t>AJU News Corporation</t>
  </si>
  <si>
    <t>https://t.prcdn.co/img?cid=5256&amp;date=20240315&amp;page=1&amp;scale=77</t>
  </si>
  <si>
    <t>http://www.pressreader.com/korea-republic/aju-business-daily</t>
  </si>
  <si>
    <t>AJU Business Daily</t>
  </si>
  <si>
    <t>ke</t>
  </si>
  <si>
    <t>https://t.prcdn.co/img?cid=9yx6&amp;date=20221001&amp;page=1&amp;scale=100</t>
  </si>
  <si>
    <t>http://www.pressreader.com/kenya/the-consulate-9yx6</t>
  </si>
  <si>
    <t>THE CONSULATE</t>
  </si>
  <si>
    <t>Susan &amp; Brothers</t>
  </si>
  <si>
    <t>Kenya</t>
  </si>
  <si>
    <t>9YX6</t>
  </si>
  <si>
    <t>kz</t>
  </si>
  <si>
    <t>https://t.prcdn.co/img?cid=0935&amp;date=20240314&amp;page=1&amp;scale=87</t>
  </si>
  <si>
    <t>http://www.pressreader.com/kazakhstan/vremya</t>
  </si>
  <si>
    <t>Kazakhstan</t>
  </si>
  <si>
    <t>https://t.prcdn.co/img?cid=0389&amp;date=20240315&amp;page=1&amp;scale=88</t>
  </si>
  <si>
    <t>http://www.pressreader.com/kazakhstan/delovoy-kazakhstan</t>
  </si>
  <si>
    <t>Delovoy Kazakhstan</t>
  </si>
  <si>
    <t>Business Media Group of Companies</t>
  </si>
  <si>
    <t>https://t.prcdn.co/img?cid=0452&amp;date=20240301&amp;page=1&amp;scale=100</t>
  </si>
  <si>
    <t>http://www.pressreader.com/kazakhstan/tengri</t>
  </si>
  <si>
    <t>English; Russian; Kazakh</t>
  </si>
  <si>
    <t>Tengri</t>
  </si>
  <si>
    <t>Air Astana</t>
  </si>
  <si>
    <t>jp</t>
  </si>
  <si>
    <t>https://t.prcdn.co/img?cid=5106&amp;date=20240315&amp;page=1&amp;scale=78</t>
  </si>
  <si>
    <t>http://www.pressreader.com/japan/the-japan-news-by-the-yomiuri-shimbun</t>
  </si>
  <si>
    <t>Japan</t>
  </si>
  <si>
    <t>https://t.prcdn.co/img?cid=5093&amp;date=20240401&amp;page=1&amp;scale=91</t>
  </si>
  <si>
    <t>http://www.pressreader.com/japan/waraku</t>
  </si>
  <si>
    <t>https://t.prcdn.co/img?cid=5123&amp;date=20240401&amp;page=1&amp;scale=31</t>
  </si>
  <si>
    <t>http://www.pressreader.com/japan/vogue-japan</t>
  </si>
  <si>
    <t>https://t.prcdn.co/img?cid=5084&amp;date=20240401&amp;page=1&amp;scale=100</t>
  </si>
  <si>
    <t>http://www.pressreader.com/japan/utukushii-kimono</t>
  </si>
  <si>
    <t>https://t.prcdn.co/img?cid=5100&amp;date=20240401&amp;page=1&amp;scale=91</t>
  </si>
  <si>
    <t>http://www.pressreader.com/japan/uomo-5100</t>
  </si>
  <si>
    <t>UOMO （ウオモ）</t>
  </si>
  <si>
    <t>https://t.prcdn.co/img?cid=5097&amp;date=20240401&amp;page=1&amp;scale=91</t>
  </si>
  <si>
    <t>http://www.pressreader.com/japan/spur-5097</t>
  </si>
  <si>
    <t>https://t.prcdn.co/img?cid=5091&amp;date=20240401&amp;page=1&amp;scale=101</t>
  </si>
  <si>
    <t>http://www.pressreader.com/japan/serai</t>
  </si>
  <si>
    <t>https://t.prcdn.co/img?cid=5090&amp;date=20240401&amp;page=1&amp;scale=91</t>
  </si>
  <si>
    <t>http://www.pressreader.com/japan/precious</t>
  </si>
  <si>
    <t>https://t.prcdn.co/img?cid=5089&amp;date=20240401&amp;page=1&amp;scale=91</t>
  </si>
  <si>
    <t>http://www.pressreader.com/japan/oggi-japan</t>
  </si>
  <si>
    <t>https://t.prcdn.co/img?cid=5094&amp;date=20240401&amp;page=1&amp;scale=91</t>
  </si>
  <si>
    <t>http://www.pressreader.com/japan/non-no</t>
  </si>
  <si>
    <t>https://t.prcdn.co/img?cid=5085&amp;date=20240301&amp;page=1&amp;scale=100</t>
  </si>
  <si>
    <t>http://www.pressreader.com/japan/modern-living</t>
  </si>
  <si>
    <t>https://t.prcdn.co/img?cid=5095&amp;date=20240401&amp;page=1&amp;scale=91</t>
  </si>
  <si>
    <t>http://www.pressreader.com/japan/mens-non-no</t>
  </si>
  <si>
    <t>https://t.prcdn.co/img?cid=5081&amp;date=20240401&amp;page=1&amp;scale=91</t>
  </si>
  <si>
    <t>http://www.pressreader.com/japan/mens-club</t>
  </si>
  <si>
    <t>https://t.prcdn.co/img?cid=5096&amp;date=20240401&amp;page=1&amp;scale=91</t>
  </si>
  <si>
    <t>http://www.pressreader.com/japan/maquia</t>
  </si>
  <si>
    <t>https://t.prcdn.co/img?cid=5101&amp;date=20240401&amp;page=1&amp;scale=100</t>
  </si>
  <si>
    <t>http://www.pressreader.com/japan/lightning</t>
  </si>
  <si>
    <t>Lightning（ライトニング）</t>
  </si>
  <si>
    <t>https://t.prcdn.co/img?cid=5128&amp;date=20240401&amp;page=1&amp;scale=91</t>
  </si>
  <si>
    <t>http://www.pressreader.com/japan/lee</t>
  </si>
  <si>
    <t>https://t.prcdn.co/img?cid=9bcq&amp;date=20240101&amp;page=1&amp;scale=100</t>
  </si>
  <si>
    <t>http://www.pressreader.com/japan/jica-magazine</t>
  </si>
  <si>
    <t>JICA Magazine</t>
  </si>
  <si>
    <t>9BCQ</t>
  </si>
  <si>
    <t>https://t.prcdn.co/img?cid=5083&amp;date=20240401&amp;page=1&amp;scale=100</t>
  </si>
  <si>
    <t>http://www.pressreader.com/japan/harpers-bazaar-japan</t>
  </si>
  <si>
    <t>https://t.prcdn.co/img?cid=5124&amp;date=20240401&amp;page=1&amp;scale=31</t>
  </si>
  <si>
    <t>http://www.pressreader.com/japan/gq-japan</t>
  </si>
  <si>
    <t>GQ (Japan)</t>
  </si>
  <si>
    <t>https://t.prcdn.co/img?cid=5079&amp;date=20240401&amp;page=1&amp;scale=91</t>
  </si>
  <si>
    <t>http://www.pressreader.com/japan/fujingaho</t>
  </si>
  <si>
    <t>https://t.prcdn.co/img?cid=5107&amp;date=20240401&amp;page=1&amp;scale=96</t>
  </si>
  <si>
    <t>http://www.pressreader.com/japan/even-5107</t>
  </si>
  <si>
    <t>EVEN</t>
  </si>
  <si>
    <t>https://t.prcdn.co/img?cid=5082&amp;date=20240401&amp;page=1&amp;scale=100</t>
  </si>
  <si>
    <t>http://www.pressreader.com/japan/elle-japon</t>
  </si>
  <si>
    <t>https://t.prcdn.co/img?cid=5129&amp;date=20240401&amp;page=1&amp;scale=91</t>
  </si>
  <si>
    <t>http://www.pressreader.com/japan/eclat</t>
  </si>
  <si>
    <t>eclat（エクラ）</t>
  </si>
  <si>
    <t>https://t.prcdn.co/img?cid=5087&amp;date=20240401&amp;page=1&amp;scale=100</t>
  </si>
  <si>
    <t>http://www.pressreader.com/japan/dime-japan</t>
  </si>
  <si>
    <t>https://t.prcdn.co/img?cid=5104&amp;date=20240201&amp;page=1&amp;scale=100</t>
  </si>
  <si>
    <t>http://www.pressreader.com/japan/clutch-magazine</t>
  </si>
  <si>
    <t>CLUTCH Magazine（クラッチマガジン）</t>
  </si>
  <si>
    <t>https://t.prcdn.co/img?cid=5108&amp;date=20240401&amp;page=1&amp;scale=100</t>
  </si>
  <si>
    <t>http://www.pressreader.com/japan/club-harley</t>
  </si>
  <si>
    <t>CLUB HARLEY</t>
  </si>
  <si>
    <t>https://t.prcdn.co/img?cid=5102&amp;date=20240201&amp;page=1&amp;scale=78</t>
  </si>
  <si>
    <t>http://www.pressreader.com/japan/casa-brutus</t>
  </si>
  <si>
    <t>https://t.prcdn.co/img?cid=5078&amp;date=20240401&amp;page=1&amp;scale=91</t>
  </si>
  <si>
    <t>http://www.pressreader.com/japan/can-cam</t>
  </si>
  <si>
    <t>https://t.prcdn.co/img?cid=5092&amp;date=20240401&amp;page=1&amp;scale=91</t>
  </si>
  <si>
    <t>http://www.pressreader.com/japan/biteki</t>
  </si>
  <si>
    <t>https://t.prcdn.co/img?cid=5086&amp;date=20240401&amp;page=1&amp;scale=100</t>
  </si>
  <si>
    <t>http://www.pressreader.com/japan/be-pal</t>
  </si>
  <si>
    <t>https://t.prcdn.co/img?cid=5127&amp;date=20240401&amp;page=1&amp;scale=91</t>
  </si>
  <si>
    <t>http://www.pressreader.com/japan/baila</t>
  </si>
  <si>
    <t>BAILA（バイラ）</t>
  </si>
  <si>
    <t>https://t.prcdn.co/img?cid=5105&amp;date=20240501&amp;page=1&amp;scale=100</t>
  </si>
  <si>
    <t>http://www.pressreader.com/japan/2nd</t>
  </si>
  <si>
    <t>2nd（セカンド）</t>
  </si>
  <si>
    <t>https://t.prcdn.co/img?cid=5080&amp;date=20240401&amp;page=1&amp;scale=100</t>
  </si>
  <si>
    <t>http://www.pressreader.com/japan/25ans</t>
  </si>
  <si>
    <t>https://t.prcdn.co/img?cid=5126&amp;date=20240314&amp;page=1&amp;scale=80</t>
  </si>
  <si>
    <t>http://www.pressreader.com/japan/mainichi-shimbun-evening-edition</t>
  </si>
  <si>
    <t>https://t.prcdn.co/img?cid=5014&amp;date=20240315&amp;page=1&amp;scale=80</t>
  </si>
  <si>
    <t>http://www.pressreader.com/japan/mainichi-shimbun</t>
  </si>
  <si>
    <t>jm</t>
  </si>
  <si>
    <t>https://t.prcdn.co/img?cid=9ij5&amp;date=20240315&amp;page=1&amp;scale=75</t>
  </si>
  <si>
    <t>http://www.pressreader.com/jamaica/daily-observer-jamaica</t>
  </si>
  <si>
    <t>Jamaica</t>
  </si>
  <si>
    <t>9IJ5</t>
  </si>
  <si>
    <t>https://t.prcdn.co/img?cid=9171&amp;date=20240314&amp;page=1&amp;scale=84</t>
  </si>
  <si>
    <t>http://www.pressreader.com/jamaica/the-star-jamaica</t>
  </si>
  <si>
    <t>The Star (Jamaica)</t>
  </si>
  <si>
    <t>https://t.prcdn.co/img?cid=9164&amp;date=20240314&amp;page=1&amp;scale=69</t>
  </si>
  <si>
    <t>http://www.pressreader.com/jamaica/jamaica-gleaner</t>
  </si>
  <si>
    <t>Jamaica Gleaner</t>
  </si>
  <si>
    <t>it</t>
  </si>
  <si>
    <t>https://t.prcdn.co/img?cid=3591&amp;date=20240215&amp;page=1&amp;scale=101</t>
  </si>
  <si>
    <t>http://www.pressreader.com/italy/classic-voice</t>
  </si>
  <si>
    <t>Classic Voice</t>
  </si>
  <si>
    <t>XG Publishing</t>
  </si>
  <si>
    <t>Italy</t>
  </si>
  <si>
    <t>https://t.prcdn.co/img?cid=4895&amp;date=20141101&amp;page=1&amp;scale=132</t>
  </si>
  <si>
    <t>http://www.pressreader.com/italy/milan-luxury-arabic</t>
  </si>
  <si>
    <t>Milan Luxury (Arabic)</t>
  </si>
  <si>
    <t>Where Italia srl</t>
  </si>
  <si>
    <t>https://t.prcdn.co/img?cid=9yv7&amp;date=20220111&amp;page=1&amp;scale=92</t>
  </si>
  <si>
    <t>http://www.pressreader.com/italy/lonely-planet-magazine-italia</t>
  </si>
  <si>
    <t>9YV7</t>
  </si>
  <si>
    <t>https://t.prcdn.co/img?cid=9yv6&amp;date=20211106&amp;page=1&amp;scale=105</t>
  </si>
  <si>
    <t>http://www.pressreader.com/italy/fortune-italia</t>
  </si>
  <si>
    <t>Business  &amp; Current Affairs; Computers &amp; Technology</t>
  </si>
  <si>
    <t>Fortune Italia</t>
  </si>
  <si>
    <t>9YV6</t>
  </si>
  <si>
    <t>https://t.prcdn.co/img?cid=9yv8&amp;date=20211101&amp;page=1&amp;scale=100</t>
  </si>
  <si>
    <t>http://www.pressreader.com/italy/food-wine-italia</t>
  </si>
  <si>
    <t>Food &amp; Wine Italia</t>
  </si>
  <si>
    <t>9YV8</t>
  </si>
  <si>
    <t>https://t.prcdn.co/img?cid=9xyh&amp;date=20240301&amp;page=1&amp;scale=101</t>
  </si>
  <si>
    <t>http://www.pressreader.com/italy/voci-di-pace-9xyh</t>
  </si>
  <si>
    <t>Voci di Pace</t>
  </si>
  <si>
    <t>UPF (Universal Peace Federation) Italy</t>
  </si>
  <si>
    <t>9XYH</t>
  </si>
  <si>
    <t>https://t.prcdn.co/img?cid=350e&amp;date=20231204&amp;page=1&amp;scale=83</t>
  </si>
  <si>
    <t>http://www.pressreader.com/italy/ttg-italia</t>
  </si>
  <si>
    <t>TTG Italia</t>
  </si>
  <si>
    <t>TTG Exmedia</t>
  </si>
  <si>
    <t>350E</t>
  </si>
  <si>
    <t>https://t.prcdn.co/img?cid=3960&amp;date=20221206&amp;page=1&amp;scale=100</t>
  </si>
  <si>
    <t>http://www.pressreader.com/italy/travel-for-business</t>
  </si>
  <si>
    <t>Travel for business</t>
  </si>
  <si>
    <t>Travel for Business</t>
  </si>
  <si>
    <t>https://t.prcdn.co/img?cid=368h&amp;date=20240215&amp;page=1&amp;scale=124</t>
  </si>
  <si>
    <t>http://www.pressreader.com/italy/supercrucintarsi-co</t>
  </si>
  <si>
    <t>Supercrucintarsi &amp; Co</t>
  </si>
  <si>
    <t>SUDOKU S.r.l</t>
  </si>
  <si>
    <t>368H</t>
  </si>
  <si>
    <t>https://t.prcdn.co/img?cid=368g&amp;date=20240220&amp;page=1&amp;scale=120</t>
  </si>
  <si>
    <t>http://www.pressreader.com/italy/sudoku-varianti</t>
  </si>
  <si>
    <t>Sudoku Varianti</t>
  </si>
  <si>
    <t>368G</t>
  </si>
  <si>
    <t>https://t.prcdn.co/img?cid=368f&amp;date=20240105&amp;page=1&amp;scale=124</t>
  </si>
  <si>
    <t>http://www.pressreader.com/italy/sudoku-quiz-368f</t>
  </si>
  <si>
    <t>Sudoku Quiz</t>
  </si>
  <si>
    <t>368F</t>
  </si>
  <si>
    <t>https://t.prcdn.co/img?cid=34wy&amp;date=20240214&amp;page=1&amp;scale=100</t>
  </si>
  <si>
    <t>http://www.pressreader.com/italy/sudoku-giganti</t>
  </si>
  <si>
    <t>Sudoku Giganti</t>
  </si>
  <si>
    <t>34WY</t>
  </si>
  <si>
    <t>https://t.prcdn.co/img?cid=368e&amp;date=20240315&amp;page=1&amp;scale=108</t>
  </si>
  <si>
    <t>http://www.pressreader.com/italy/settimana-sudoku-mese</t>
  </si>
  <si>
    <t>Settimana Sudoku Mese</t>
  </si>
  <si>
    <t>368E</t>
  </si>
  <si>
    <t>https://t.prcdn.co/img?cid=34wz&amp;date=20240313&amp;page=1&amp;scale=108</t>
  </si>
  <si>
    <t>http://www.pressreader.com/italy/settimana-sudoku</t>
  </si>
  <si>
    <t>34WZ</t>
  </si>
  <si>
    <t>https://t.prcdn.co/img?cid=355b&amp;date=20240308&amp;page=1&amp;scale=108</t>
  </si>
  <si>
    <t>http://www.pressreader.com/italy/settimana-logika</t>
  </si>
  <si>
    <t>Settimana Logika</t>
  </si>
  <si>
    <t>355B</t>
  </si>
  <si>
    <t>https://t.prcdn.co/img?cid=368d&amp;date=20240315&amp;page=1&amp;scale=101</t>
  </si>
  <si>
    <t>http://www.pressreader.com/italy/raccolta-enigmistica</t>
  </si>
  <si>
    <t>Raccolta Enigmistica</t>
  </si>
  <si>
    <t>368D</t>
  </si>
  <si>
    <t>https://t.prcdn.co/img?cid=368c&amp;date=20240314&amp;page=1&amp;scale=101</t>
  </si>
  <si>
    <t>http://www.pressreader.com/italy/puzzle-colossali</t>
  </si>
  <si>
    <t>Puzzle Colossali</t>
  </si>
  <si>
    <t>368C</t>
  </si>
  <si>
    <t>https://t.prcdn.co/img?cid=9bk9&amp;date=20230615&amp;page=1&amp;scale=111</t>
  </si>
  <si>
    <t>http://www.pressreader.com/italy/pianeta-enigmistica-9bk9</t>
  </si>
  <si>
    <t>Pianeta Enigmistica</t>
  </si>
  <si>
    <t>9BK9</t>
  </si>
  <si>
    <t>https://t.prcdn.co/img?cid=9bkg&amp;date=20230721&amp;page=1&amp;scale=124</t>
  </si>
  <si>
    <t>http://www.pressreader.com/italy/parole-e-passatempi-9bkg</t>
  </si>
  <si>
    <t>Parole e Passatempi</t>
  </si>
  <si>
    <t>9BKG</t>
  </si>
  <si>
    <t>https://t.prcdn.co/img?cid=367z&amp;date=20240130&amp;page=1&amp;scale=132</t>
  </si>
  <si>
    <t>http://www.pressreader.com/italy/nuova-enigmistica-tedeschi</t>
  </si>
  <si>
    <t>Nuova Enigmistica Tedeschi</t>
  </si>
  <si>
    <t>367Z</t>
  </si>
  <si>
    <t>https://t.prcdn.co/img?cid=367y&amp;date=20240308&amp;page=1&amp;scale=155</t>
  </si>
  <si>
    <t>http://www.pressreader.com/italy/mini-puzzle</t>
  </si>
  <si>
    <t>Mini Puzzle</t>
  </si>
  <si>
    <t>367Y</t>
  </si>
  <si>
    <t>https://t.prcdn.co/img?cid=367x&amp;date=20231020&amp;page=1&amp;scale=117</t>
  </si>
  <si>
    <t>http://www.pressreader.com/italy/maxi-puzzle</t>
  </si>
  <si>
    <t>Maxi Puzzle</t>
  </si>
  <si>
    <t>367X</t>
  </si>
  <si>
    <t>https://t.prcdn.co/img?cid=9bjm&amp;date=20230809&amp;page=1&amp;scale=120</t>
  </si>
  <si>
    <t>http://www.pressreader.com/italy/maxi-crucintarsio-9bjm</t>
  </si>
  <si>
    <t>Maxi Crucintarsio</t>
  </si>
  <si>
    <t>9BJM</t>
  </si>
  <si>
    <t>https://t.prcdn.co/img?cid=367v&amp;date=20240223&amp;page=1&amp;scale=111</t>
  </si>
  <si>
    <t>http://www.pressreader.com/italy/il-cruciverba</t>
  </si>
  <si>
    <t>Il Cruciverba</t>
  </si>
  <si>
    <t>367V</t>
  </si>
  <si>
    <t>https://t.prcdn.co/img?cid=367u&amp;date=20240315&amp;page=1&amp;scale=124</t>
  </si>
  <si>
    <t>http://www.pressreader.com/italy/i-cruciverba-facili</t>
  </si>
  <si>
    <t>I Cruciverba Facili</t>
  </si>
  <si>
    <t>367U</t>
  </si>
  <si>
    <t>https://t.prcdn.co/img?cid=367t&amp;date=20240130&amp;page=1&amp;scale=120</t>
  </si>
  <si>
    <t>http://www.pressreader.com/italy/grandi-sudoku</t>
  </si>
  <si>
    <t>Grandi Sudoku</t>
  </si>
  <si>
    <t>367T</t>
  </si>
  <si>
    <t>https://t.prcdn.co/img?cid=367s&amp;date=20240308&amp;page=1&amp;scale=108</t>
  </si>
  <si>
    <t>http://www.pressreader.com/italy/facili-sudoku</t>
  </si>
  <si>
    <t>Facili Sudoku</t>
  </si>
  <si>
    <t>367S</t>
  </si>
  <si>
    <t>https://t.prcdn.co/img?cid=367r&amp;date=20240315&amp;page=1&amp;scale=101</t>
  </si>
  <si>
    <t>http://www.pressreader.com/italy/facili-cruciverba-maxi</t>
  </si>
  <si>
    <t>Facili Cruciverba Maxi</t>
  </si>
  <si>
    <t>367R</t>
  </si>
  <si>
    <t>https://t.prcdn.co/img?cid=367q&amp;date=20240228&amp;page=1&amp;scale=123</t>
  </si>
  <si>
    <t>http://www.pressreader.com/italy/facili-cruciverba</t>
  </si>
  <si>
    <t>Facili Cruciverba</t>
  </si>
  <si>
    <t>367Q</t>
  </si>
  <si>
    <t>https://t.prcdn.co/img?cid=367p&amp;date=20240308&amp;page=1&amp;scale=111</t>
  </si>
  <si>
    <t>http://www.pressreader.com/italy/enigmistica-senza-schema</t>
  </si>
  <si>
    <t>Enigmistica Senza Schema</t>
  </si>
  <si>
    <t>367P</t>
  </si>
  <si>
    <t>https://t.prcdn.co/img?cid=367n&amp;date=20240315&amp;page=1&amp;scale=100</t>
  </si>
  <si>
    <t>http://www.pressreader.com/italy/crucipuzzle-giganti</t>
  </si>
  <si>
    <t>Crucipuzzle Giganti</t>
  </si>
  <si>
    <t>367N</t>
  </si>
  <si>
    <t>https://t.prcdn.co/img?cid=9bkh&amp;date=20240301&amp;page=1&amp;scale=124</t>
  </si>
  <si>
    <t>http://www.pressreader.com/italy/crucipuzzle-facili-9bkh</t>
  </si>
  <si>
    <t>Crucipuzzle Facili</t>
  </si>
  <si>
    <t>9BKH</t>
  </si>
  <si>
    <t>https://t.prcdn.co/img?cid=367m&amp;date=20240223&amp;page=1&amp;scale=125</t>
  </si>
  <si>
    <t>http://www.pressreader.com/italy/crucipuzzle</t>
  </si>
  <si>
    <t>Crucipuzzle</t>
  </si>
  <si>
    <t>367M</t>
  </si>
  <si>
    <t>https://t.prcdn.co/img?cid=367l&amp;date=20240301&amp;page=1&amp;scale=132</t>
  </si>
  <si>
    <t>http://www.pressreader.com/italy/crucintarsio</t>
  </si>
  <si>
    <t>367L</t>
  </si>
  <si>
    <t>https://t.prcdn.co/img?cid=367k&amp;date=20240308&amp;page=1&amp;scale=100</t>
  </si>
  <si>
    <t>http://www.pressreader.com/italy/crucintarsi-giganti</t>
  </si>
  <si>
    <t>Crucintarsi Giganti</t>
  </si>
  <si>
    <t>367K</t>
  </si>
  <si>
    <t>https://t.prcdn.co/img?cid=367j&amp;date=20240228&amp;page=1&amp;scale=125</t>
  </si>
  <si>
    <t>http://www.pressreader.com/italy/crucintarsi-facili</t>
  </si>
  <si>
    <t>Crucintarsi Facili</t>
  </si>
  <si>
    <t>367J</t>
  </si>
  <si>
    <t>https://t.prcdn.co/img?cid=367h&amp;date=20240229&amp;page=1&amp;scale=124</t>
  </si>
  <si>
    <t>http://www.pressreader.com/italy/crucintarsi-co</t>
  </si>
  <si>
    <t>Crucintarsi &amp; Co</t>
  </si>
  <si>
    <t>367H</t>
  </si>
  <si>
    <t>https://t.prcdn.co/img?cid=367g&amp;date=20240315&amp;page=1&amp;scale=100</t>
  </si>
  <si>
    <t>http://www.pressreader.com/italy/crittografici-giganti</t>
  </si>
  <si>
    <t>Crittografici Giganti</t>
  </si>
  <si>
    <t>367G</t>
  </si>
  <si>
    <t>https://t.prcdn.co/img?cid=367f&amp;date=20240314&amp;page=1&amp;scale=124</t>
  </si>
  <si>
    <t>http://www.pressreader.com/italy/crittografati-varianti</t>
  </si>
  <si>
    <t>Crittografati &amp; Varianti</t>
  </si>
  <si>
    <t>367F</t>
  </si>
  <si>
    <t>https://t.prcdn.co/img?cid=367d&amp;date=20240220&amp;page=1&amp;scale=120</t>
  </si>
  <si>
    <t>http://www.pressreader.com/italy/123-sudoku</t>
  </si>
  <si>
    <t>367D</t>
  </si>
  <si>
    <t>https://t.prcdn.co/img?cid=360c&amp;date=20230207&amp;page=1&amp;scale=98</t>
  </si>
  <si>
    <t>http://www.pressreader.com/italy/tustyle</t>
  </si>
  <si>
    <t>TuStyle</t>
  </si>
  <si>
    <t>360C</t>
  </si>
  <si>
    <t>https://t.prcdn.co/img?cid=360f&amp;date=20240223&amp;page=1&amp;scale=105</t>
  </si>
  <si>
    <t>http://www.pressreader.com/italy/starbene</t>
  </si>
  <si>
    <t>360F</t>
  </si>
  <si>
    <t>https://t.prcdn.co/img?cid=360d&amp;date=20240221&amp;page=1&amp;scale=98</t>
  </si>
  <si>
    <t>http://www.pressreader.com/italy/sale-e-pepe</t>
  </si>
  <si>
    <t>Sale &amp; Pepe</t>
  </si>
  <si>
    <t>360D</t>
  </si>
  <si>
    <t>https://t.prcdn.co/img?cid=9xa3&amp;date=20240312&amp;page=1&amp;scale=105</t>
  </si>
  <si>
    <t>http://www.pressreader.com/italy/confidenze</t>
  </si>
  <si>
    <t>Confidenze</t>
  </si>
  <si>
    <t>9XA3</t>
  </si>
  <si>
    <t>https://t.prcdn.co/img?cid=352h&amp;date=20240315&amp;page=1&amp;scale=102</t>
  </si>
  <si>
    <t>http://www.pressreader.com/italy/youngtimer-and-retro</t>
  </si>
  <si>
    <t>Youngtimer and Retro</t>
  </si>
  <si>
    <t>352H</t>
  </si>
  <si>
    <t>https://t.prcdn.co/img?cid=370c&amp;date=20240218&amp;page=1&amp;scale=92</t>
  </si>
  <si>
    <t>http://www.pressreader.com/italy/win-magazine-speciale</t>
  </si>
  <si>
    <t>Win Magazine Speciale</t>
  </si>
  <si>
    <t>370C</t>
  </si>
  <si>
    <t>https://t.prcdn.co/img?cid=346r&amp;date=20240220&amp;page=1&amp;scale=102</t>
  </si>
  <si>
    <t>http://www.pressreader.com/italy/win-magazine</t>
  </si>
  <si>
    <t>Win Magazine</t>
  </si>
  <si>
    <t>346R</t>
  </si>
  <si>
    <t>https://t.prcdn.co/img?cid=346b&amp;date=20240126&amp;page=1&amp;scale=150</t>
  </si>
  <si>
    <t>http://www.pressreader.com/italy/we-veg</t>
  </si>
  <si>
    <t>We Veg</t>
  </si>
  <si>
    <t>346B</t>
  </si>
  <si>
    <t>https://t.prcdn.co/img?cid=345m&amp;date=20240208&amp;page=1&amp;scale=101</t>
  </si>
  <si>
    <t>http://www.pressreader.com/italy/vivere-lo-yoga</t>
  </si>
  <si>
    <t>Health &amp; Fitness; Religion &amp; Spirituality</t>
  </si>
  <si>
    <t>345M</t>
  </si>
  <si>
    <t>https://t.prcdn.co/img?cid=368p&amp;date=20230515&amp;page=1&amp;scale=102</t>
  </si>
  <si>
    <t>http://www.pressreader.com/italy/vivere-country-speciale</t>
  </si>
  <si>
    <t>Vivere Country Speciale</t>
  </si>
  <si>
    <t>368P</t>
  </si>
  <si>
    <t>https://t.prcdn.co/img?cid=345j&amp;date=20240315&amp;page=1&amp;scale=101</t>
  </si>
  <si>
    <t>http://www.pressreader.com/italy/vivere-country</t>
  </si>
  <si>
    <t>Vivere Country</t>
  </si>
  <si>
    <t>345J</t>
  </si>
  <si>
    <t>https://t.prcdn.co/img?cid=347v&amp;date=20230309&amp;page=1&amp;scale=92</t>
  </si>
  <si>
    <t>http://www.pressreader.com/italy/vinile-monografie</t>
  </si>
  <si>
    <t>Vinile Monografie</t>
  </si>
  <si>
    <t>347V</t>
  </si>
  <si>
    <t>https://t.prcdn.co/img?cid=347c&amp;date=20240227&amp;page=1&amp;scale=91</t>
  </si>
  <si>
    <t>http://www.pressreader.com/italy/vinile</t>
  </si>
  <si>
    <t>Vinile</t>
  </si>
  <si>
    <t>347C</t>
  </si>
  <si>
    <t>https://t.prcdn.co/img?cid=367c&amp;date=20230728&amp;page=1&amp;scale=98</t>
  </si>
  <si>
    <t>http://www.pressreader.com/italy/vie-a-la-campagne</t>
  </si>
  <si>
    <t>Vie à la Campagne</t>
  </si>
  <si>
    <t>367C</t>
  </si>
  <si>
    <t>https://t.prcdn.co/img?cid=36ag&amp;date=20231128&amp;page=1&amp;scale=102</t>
  </si>
  <si>
    <t>http://www.pressreader.com/italy/viaggiare-con-gusto-sano</t>
  </si>
  <si>
    <t>Viaggiare con gusto sano</t>
  </si>
  <si>
    <t>36AG</t>
  </si>
  <si>
    <t>https://t.prcdn.co/img?cid=346a&amp;date=20240315&amp;page=1&amp;scale=148</t>
  </si>
  <si>
    <t>http://www.pressreader.com/italy/vegetariani-in-cucina</t>
  </si>
  <si>
    <t>Vegetariani in Cucina</t>
  </si>
  <si>
    <t>346A</t>
  </si>
  <si>
    <t>https://t.prcdn.co/img?cid=36av&amp;date=20240308&amp;page=1&amp;scale=100</t>
  </si>
  <si>
    <t>http://www.pressreader.com/italy/uncinetto-indossato</t>
  </si>
  <si>
    <t>Uncinetto indossato</t>
  </si>
  <si>
    <t>36AV</t>
  </si>
  <si>
    <t>https://t.prcdn.co/img?cid=348u&amp;date=20230713&amp;page=1&amp;scale=101</t>
  </si>
  <si>
    <t>http://www.pressreader.com/italy/uncinetto-di-gio-speciale</t>
  </si>
  <si>
    <t>Uncinetto di Giò Speciale</t>
  </si>
  <si>
    <t>348U</t>
  </si>
  <si>
    <t>https://t.prcdn.co/img?cid=346q&amp;date=20230707&amp;page=1&amp;scale=100</t>
  </si>
  <si>
    <t>http://www.pressreader.com/italy/ubuntu-facile</t>
  </si>
  <si>
    <t>Ubuntu Facile</t>
  </si>
  <si>
    <t>346Q</t>
  </si>
  <si>
    <t>https://t.prcdn.co/img?cid=348d&amp;date=20230209&amp;page=1&amp;scale=92</t>
  </si>
  <si>
    <t>http://www.pressreader.com/italy/top-gear-story</t>
  </si>
  <si>
    <t>Top Gear Story</t>
  </si>
  <si>
    <t>348D</t>
  </si>
  <si>
    <t>https://t.prcdn.co/img?cid=348e&amp;date=20230808&amp;page=1&amp;scale=92</t>
  </si>
  <si>
    <t>http://www.pressreader.com/italy/top-gear-due-ruote</t>
  </si>
  <si>
    <t>Top Gear Due Ruote</t>
  </si>
  <si>
    <t>348E</t>
  </si>
  <si>
    <t>https://t.prcdn.co/img?cid=368y&amp;date=20231025&amp;page=1&amp;scale=102</t>
  </si>
  <si>
    <t>http://www.pressreader.com/italy/the-beef</t>
  </si>
  <si>
    <t>The Beef</t>
  </si>
  <si>
    <t>368Y</t>
  </si>
  <si>
    <t>https://t.prcdn.co/img?cid=368q&amp;date=20240227&amp;page=1&amp;scale=108</t>
  </si>
  <si>
    <t>http://www.pressreader.com/italy/terra-nuova</t>
  </si>
  <si>
    <t>Terra Nuova</t>
  </si>
  <si>
    <t>368Q</t>
  </si>
  <si>
    <t>https://t.prcdn.co/img?cid=368t&amp;date=20240209&amp;page=1&amp;scale=102</t>
  </si>
  <si>
    <t>http://www.pressreader.com/italy/shabby-style-france</t>
  </si>
  <si>
    <t>Shabby Style</t>
  </si>
  <si>
    <t>368T</t>
  </si>
  <si>
    <t>https://t.prcdn.co/img?cid=345i&amp;date=20231212&amp;page=1&amp;scale=101</t>
  </si>
  <si>
    <t>http://www.pressreader.com/italy/shabby-style</t>
  </si>
  <si>
    <t>345I</t>
  </si>
  <si>
    <t>https://t.prcdn.co/img?cid=348m&amp;date=20220715&amp;page=1&amp;scale=92</t>
  </si>
  <si>
    <t>http://www.pressreader.com/italy/scienze-speciale</t>
  </si>
  <si>
    <t>Scienze Speciale</t>
  </si>
  <si>
    <t>348M</t>
  </si>
  <si>
    <t>https://t.prcdn.co/img?cid=368x&amp;date=20230808&amp;page=1&amp;scale=102</t>
  </si>
  <si>
    <t>http://www.pressreader.com/italy/scienze-kids-speciale</t>
  </si>
  <si>
    <t>Scienze Kids Speciale</t>
  </si>
  <si>
    <t>368X</t>
  </si>
  <si>
    <t>https://t.prcdn.co/img?cid=351w&amp;date=20240223&amp;page=1&amp;scale=100</t>
  </si>
  <si>
    <t>http://www.pressreader.com/italy/scienze-kids</t>
  </si>
  <si>
    <t>Scienze Kids</t>
  </si>
  <si>
    <t>351W</t>
  </si>
  <si>
    <t>https://t.prcdn.co/img?cid=348s&amp;date=20230707&amp;page=1&amp;scale=102</t>
  </si>
  <si>
    <t>http://www.pressreader.com/italy/roadbook-speciale</t>
  </si>
  <si>
    <t>Roadbook Speciale</t>
  </si>
  <si>
    <t>348S</t>
  </si>
  <si>
    <t>https://t.prcdn.co/img?cid=346y&amp;date=20240312&amp;page=1&amp;scale=98</t>
  </si>
  <si>
    <t>http://www.pressreader.com/italy/roadbook</t>
  </si>
  <si>
    <t>RoadBook</t>
  </si>
  <si>
    <t>346Y</t>
  </si>
  <si>
    <t>https://t.prcdn.co/img?cid=368n&amp;date=20240308&amp;page=1&amp;scale=102</t>
  </si>
  <si>
    <t>http://www.pressreader.com/italy/ricette-per-il-mio-bimby-speciale</t>
  </si>
  <si>
    <t>Ricette  per il Mio Bimby Speciale</t>
  </si>
  <si>
    <t>368N</t>
  </si>
  <si>
    <t>https://t.prcdn.co/img?cid=368k&amp;date=20230704&amp;page=1&amp;scale=102</t>
  </si>
  <si>
    <t>http://www.pressreader.com/italy/ricette-tradizionali-speciale</t>
  </si>
  <si>
    <t>Ricette tradizionali speciale</t>
  </si>
  <si>
    <t>368K</t>
  </si>
  <si>
    <t>https://t.prcdn.co/img?cid=345y&amp;date=20231013&amp;page=1&amp;scale=101</t>
  </si>
  <si>
    <t>http://www.pressreader.com/italy/ricette-per-il-mio-bimby</t>
  </si>
  <si>
    <t>Ricette per il mio Bimby</t>
  </si>
  <si>
    <t>345Y</t>
  </si>
  <si>
    <t>https://t.prcdn.co/img?cid=36au&amp;date=20240126&amp;page=1&amp;scale=102</t>
  </si>
  <si>
    <t>http://www.pressreader.com/italy/ricette-per-friggitrici-ad-aria</t>
  </si>
  <si>
    <t>Ricette per friggitrici ad aria</t>
  </si>
  <si>
    <t>36AU</t>
  </si>
  <si>
    <t>https://t.prcdn.co/img?cid=36be&amp;date=20240314&amp;page=1&amp;scale=100</t>
  </si>
  <si>
    <t>http://www.pressreader.com/italy/rakam</t>
  </si>
  <si>
    <t>Rakam</t>
  </si>
  <si>
    <t>36BE</t>
  </si>
  <si>
    <t>https://t.prcdn.co/img?cid=36ax&amp;date=20240215&amp;page=1&amp;scale=102</t>
  </si>
  <si>
    <t>http://www.pressreader.com/italy/psm</t>
  </si>
  <si>
    <t>PSM</t>
  </si>
  <si>
    <t>36AX</t>
  </si>
  <si>
    <t>https://t.prcdn.co/img?cid=345l&amp;date=20240228&amp;page=1&amp;scale=101</t>
  </si>
  <si>
    <t>http://www.pressreader.com/italy/psicologia-facile</t>
  </si>
  <si>
    <t>Psicologia Facile</t>
  </si>
  <si>
    <t>345L</t>
  </si>
  <si>
    <t>https://t.prcdn.co/img?cid=347b&amp;date=20240119&amp;page=1&amp;scale=92</t>
  </si>
  <si>
    <t>http://www.pressreader.com/italy/prog-italy</t>
  </si>
  <si>
    <t>347B</t>
  </si>
  <si>
    <t>https://t.prcdn.co/img?cid=346x&amp;date=20240228&amp;page=1&amp;scale=101</t>
  </si>
  <si>
    <t>http://www.pressreader.com/italy/professione-camionista</t>
  </si>
  <si>
    <t>Professione Camionista</t>
  </si>
  <si>
    <t>346X</t>
  </si>
  <si>
    <t>https://t.prcdn.co/img?cid=350j&amp;date=20220906&amp;page=1&amp;scale=91</t>
  </si>
  <si>
    <t>http://www.pressreader.com/italy/professional-photo-speciale</t>
  </si>
  <si>
    <t>350J</t>
  </si>
  <si>
    <t>https://t.prcdn.co/img?cid=350k&amp;date=20230303&amp;page=1&amp;scale=91</t>
  </si>
  <si>
    <t>http://www.pressreader.com/italy/pollice-verde-speciale</t>
  </si>
  <si>
    <t>Pollice Verde Speciale</t>
  </si>
  <si>
    <t>350K</t>
  </si>
  <si>
    <t>https://t.prcdn.co/img?cid=346k&amp;date=20240223&amp;page=1&amp;scale=101</t>
  </si>
  <si>
    <t>http://www.pressreader.com/italy/pollice-verde</t>
  </si>
  <si>
    <t>346K</t>
  </si>
  <si>
    <t>https://t.prcdn.co/img?cid=350p&amp;date=20231129&amp;page=1&amp;scale=102</t>
  </si>
  <si>
    <t>http://www.pressreader.com/italy/piu-maglia-speciale-accessori</t>
  </si>
  <si>
    <t>Più Maglia Speciale Accessori</t>
  </si>
  <si>
    <t>350P</t>
  </si>
  <si>
    <t>https://t.prcdn.co/img?cid=368l&amp;date=20230330&amp;page=1&amp;scale=102</t>
  </si>
  <si>
    <t>http://www.pressreader.com/italy/piu-maglia-manuale</t>
  </si>
  <si>
    <t>Più Maglia manuale</t>
  </si>
  <si>
    <t>368L</t>
  </si>
  <si>
    <t>https://t.prcdn.co/img?cid=348h&amp;date=20230907&amp;page=1&amp;scale=101</t>
  </si>
  <si>
    <t>http://www.pressreader.com/italy/piu-maglia-bebe</t>
  </si>
  <si>
    <t>Più Maglia Bebè</t>
  </si>
  <si>
    <t>348H</t>
  </si>
  <si>
    <t>https://t.prcdn.co/img?cid=345s&amp;date=20240216&amp;page=1&amp;scale=101</t>
  </si>
  <si>
    <t>http://www.pressreader.com/italy/piu-maglia</t>
  </si>
  <si>
    <t>Più Maglia</t>
  </si>
  <si>
    <t>345S</t>
  </si>
  <si>
    <t>https://t.prcdn.co/img?cid=36ah&amp;date=20240202&amp;page=1&amp;scale=98</t>
  </si>
  <si>
    <t>http://www.pressreader.com/italy/passione-giardino-e-orto</t>
  </si>
  <si>
    <t>Passione giardino e orto</t>
  </si>
  <si>
    <t>36AH</t>
  </si>
  <si>
    <t>https://t.prcdn.co/img?cid=348r&amp;date=20220609&amp;page=1&amp;scale=92</t>
  </si>
  <si>
    <t>http://www.pressreader.com/italy/officina-del-vespista-speciale</t>
  </si>
  <si>
    <t>Officina del Vespista Speciale</t>
  </si>
  <si>
    <t>348R</t>
  </si>
  <si>
    <t>https://t.prcdn.co/img?cid=346w&amp;date=20240224&amp;page=1&amp;scale=100</t>
  </si>
  <si>
    <t>http://www.pressreader.com/italy/officina-del-vespista</t>
  </si>
  <si>
    <t>Officina del Vespista</t>
  </si>
  <si>
    <t>346W</t>
  </si>
  <si>
    <t>https://t.prcdn.co/img?cid=350t&amp;date=20220615&amp;page=1&amp;scale=92</t>
  </si>
  <si>
    <t>http://www.pressreader.com/italy/nikon-photography-speciale</t>
  </si>
  <si>
    <t>Nikon Photography Speciale</t>
  </si>
  <si>
    <t>350T</t>
  </si>
  <si>
    <t>https://t.prcdn.co/img?cid=346d&amp;date=20240215&amp;page=1&amp;scale=101</t>
  </si>
  <si>
    <t>http://www.pressreader.com/italy/nikon-photography</t>
  </si>
  <si>
    <t>Nikon Photography</t>
  </si>
  <si>
    <t>346D</t>
  </si>
  <si>
    <t>https://t.prcdn.co/img?cid=350r&amp;date=20230418&amp;page=1&amp;scale=102</t>
  </si>
  <si>
    <t>http://www.pressreader.com/italy/music-hero</t>
  </si>
  <si>
    <t>Music Hero</t>
  </si>
  <si>
    <t>350R</t>
  </si>
  <si>
    <t>https://t.prcdn.co/img?cid=34x4&amp;date=20220505&amp;page=1&amp;scale=102</t>
  </si>
  <si>
    <t>http://www.pressreader.com/italy/moto-tours</t>
  </si>
  <si>
    <t>Moto Tours</t>
  </si>
  <si>
    <t>34X4</t>
  </si>
  <si>
    <t>https://t.prcdn.co/img?cid=348x&amp;date=20230926&amp;page=1&amp;scale=100</t>
  </si>
  <si>
    <t>http://www.pressreader.com/italy/motivi-all-uncinetto-speciale</t>
  </si>
  <si>
    <t>Motivi all'Uncinetto Speciale</t>
  </si>
  <si>
    <t>348X</t>
  </si>
  <si>
    <t>https://t.prcdn.co/img?cid=348b&amp;date=20221230&amp;page=1&amp;scale=101</t>
  </si>
  <si>
    <t>http://www.pressreader.com/italy/motivi-all-uncinetto-gomitolo</t>
  </si>
  <si>
    <t>Motivi all'Uncinetto Gomitolo</t>
  </si>
  <si>
    <t>348B</t>
  </si>
  <si>
    <t>https://t.prcdn.co/img?cid=345r&amp;date=20230915&amp;page=1&amp;scale=101</t>
  </si>
  <si>
    <t>http://www.pressreader.com/italy/motivi-all-uncinetto</t>
  </si>
  <si>
    <t>Motivi all'Uncinetto</t>
  </si>
  <si>
    <t>345R</t>
  </si>
  <si>
    <t>https://t.prcdn.co/img?cid=36bk&amp;date=20231102&amp;page=1&amp;scale=98</t>
  </si>
  <si>
    <t>http://www.pressreader.com/italy/master-magazine-italy</t>
  </si>
  <si>
    <t>Master Magazine (Italy)</t>
  </si>
  <si>
    <t>36BK</t>
  </si>
  <si>
    <t>https://t.prcdn.co/img?cid=36j4&amp;date=20240308&amp;page=1&amp;scale=102</t>
  </si>
  <si>
    <t>http://www.pressreader.com/italy/mania-pop</t>
  </si>
  <si>
    <t>Mania Pop</t>
  </si>
  <si>
    <t>36J4</t>
  </si>
  <si>
    <t>https://t.prcdn.co/img?cid=36by&amp;date=20240319&amp;page=1&amp;scale=100</t>
  </si>
  <si>
    <t>http://www.pressreader.com/italy/mani-di-fata</t>
  </si>
  <si>
    <t>Mani di fata</t>
  </si>
  <si>
    <t>36BY</t>
  </si>
  <si>
    <t>https://t.prcdn.co/img?cid=36ar&amp;date=20230830&amp;page=1&amp;scale=98</t>
  </si>
  <si>
    <t>http://www.pressreader.com/italy/maisons-et-art-de-vivre-campagne</t>
  </si>
  <si>
    <t>Maisons et art de vivre campagne</t>
  </si>
  <si>
    <t>36AR</t>
  </si>
  <si>
    <t>https://t.prcdn.co/img?cid=36as&amp;date=20240301&amp;page=1&amp;scale=98</t>
  </si>
  <si>
    <t>http://www.pressreader.com/italy/maison-shabby-chic</t>
  </si>
  <si>
    <t>Maison shabby chic</t>
  </si>
  <si>
    <t>36AS</t>
  </si>
  <si>
    <t>https://t.prcdn.co/img?cid=368s&amp;date=20240229&amp;page=1&amp;scale=102</t>
  </si>
  <si>
    <t>http://www.pressreader.com/italy/maison-romantique</t>
  </si>
  <si>
    <t>Maison Romantique</t>
  </si>
  <si>
    <t>368S</t>
  </si>
  <si>
    <t>https://t.prcdn.co/img?cid=36ak&amp;date=20230630&amp;page=1&amp;scale=98</t>
  </si>
  <si>
    <t>http://www.pressreader.com/italy/maison-et-jardin-chic</t>
  </si>
  <si>
    <t>Maison et jardin chic</t>
  </si>
  <si>
    <t>36AK</t>
  </si>
  <si>
    <t>https://t.prcdn.co/img?cid=370b&amp;date=20230728&amp;page=1&amp;scale=102</t>
  </si>
  <si>
    <t>http://www.pressreader.com/italy/maison-chic-hors-serie-h</t>
  </si>
  <si>
    <t>Maison Chic Hors - Serie H</t>
  </si>
  <si>
    <t>370B</t>
  </si>
  <si>
    <t>https://t.prcdn.co/img?cid=367b&amp;date=20240229&amp;page=1&amp;scale=102</t>
  </si>
  <si>
    <t>http://www.pressreader.com/italy/maison-chic</t>
  </si>
  <si>
    <t>Maison Chic</t>
  </si>
  <si>
    <t>367B</t>
  </si>
  <si>
    <t>https://t.prcdn.co/img?cid=36bg&amp;date=20231102&amp;page=1&amp;scale=102</t>
  </si>
  <si>
    <t>http://www.pressreader.com/italy/magie-di-carta</t>
  </si>
  <si>
    <t>Magie di Carta</t>
  </si>
  <si>
    <t>36BG</t>
  </si>
  <si>
    <t>https://t.prcdn.co/img?cid=345t&amp;date=20240215&amp;page=1&amp;scale=101</t>
  </si>
  <si>
    <t>http://www.pressreader.com/italy/l-uncinetto-di-gio</t>
  </si>
  <si>
    <t>L'uncinetto di Giò</t>
  </si>
  <si>
    <t>345T</t>
  </si>
  <si>
    <t>https://t.prcdn.co/img?cid=350u&amp;date=20211207&amp;page=1&amp;scale=92</t>
  </si>
  <si>
    <t>http://www.pressreader.com/italy/lucky-martin</t>
  </si>
  <si>
    <t>Lucky Martin</t>
  </si>
  <si>
    <t>350U</t>
  </si>
  <si>
    <t>https://t.prcdn.co/img?cid=34x5&amp;date=20220607&amp;page=1&amp;scale=101</t>
  </si>
  <si>
    <t>http://www.pressreader.com/italy/livingetc</t>
  </si>
  <si>
    <t>Livingetc</t>
  </si>
  <si>
    <t>34X5</t>
  </si>
  <si>
    <t>https://t.prcdn.co/img?cid=346o&amp;date=20240209&amp;page=1&amp;scale=101</t>
  </si>
  <si>
    <t>http://www.pressreader.com/italy/linux-pro</t>
  </si>
  <si>
    <t>Linux Pro</t>
  </si>
  <si>
    <t>346O</t>
  </si>
  <si>
    <t>https://t.prcdn.co/img?cid=346s&amp;date=20240305&amp;page=1&amp;scale=101</t>
  </si>
  <si>
    <t>http://www.pressreader.com/italy/leggi-illustrate</t>
  </si>
  <si>
    <t>Leggi Illustrate</t>
  </si>
  <si>
    <t>346S</t>
  </si>
  <si>
    <t>https://t.prcdn.co/img?cid=345q&amp;date=20240305&amp;page=1&amp;scale=100</t>
  </si>
  <si>
    <t>http://www.pressreader.com/italy/la-nuova-maglia</t>
  </si>
  <si>
    <t>La Nuova Maglia</t>
  </si>
  <si>
    <t>345Q</t>
  </si>
  <si>
    <t>https://t.prcdn.co/img?cid=345x&amp;date=20240126&amp;page=1&amp;scale=100</t>
  </si>
  <si>
    <t>http://www.pressreader.com/italy/la-mia-cucina-vegetariana</t>
  </si>
  <si>
    <t>La Mia Cucina Vegetariana</t>
  </si>
  <si>
    <t>345X</t>
  </si>
  <si>
    <t>https://t.prcdn.co/img?cid=346g&amp;date=20231019&amp;page=1&amp;scale=92</t>
  </si>
  <si>
    <t>http://www.pressreader.com/italy/kolossal</t>
  </si>
  <si>
    <t>Kolossal</t>
  </si>
  <si>
    <t>346G</t>
  </si>
  <si>
    <t>https://t.prcdn.co/img?cid=36j3&amp;date=20240308&amp;page=1&amp;scale=100</t>
  </si>
  <si>
    <t>http://www.pressreader.com/italy/japan-magazine</t>
  </si>
  <si>
    <t>Japan Magazine</t>
  </si>
  <si>
    <t>36J3</t>
  </si>
  <si>
    <t>https://t.prcdn.co/img?cid=36aq&amp;date=20230916&amp;page=1&amp;scale=100</t>
  </si>
  <si>
    <t>http://www.pressreader.com/italy/il-mio-pony</t>
  </si>
  <si>
    <t>Il mio Pony</t>
  </si>
  <si>
    <t>36AQ</t>
  </si>
  <si>
    <t>https://t.prcdn.co/img?cid=350l&amp;date=20230316&amp;page=1&amp;scale=93</t>
  </si>
  <si>
    <t>http://www.pressreader.com/italy/il-mio-giardino-speciale</t>
  </si>
  <si>
    <t>Il Mio Giardino Speciale</t>
  </si>
  <si>
    <t>350L</t>
  </si>
  <si>
    <t>https://t.prcdn.co/img?cid=346j&amp;date=20240308&amp;page=1&amp;scale=98</t>
  </si>
  <si>
    <t>http://www.pressreader.com/italy/il-mio-giardino</t>
  </si>
  <si>
    <t>Il Mio Giardino</t>
  </si>
  <si>
    <t>346J</t>
  </si>
  <si>
    <t>https://t.prcdn.co/img?cid=346n&amp;date=20240314&amp;page=1&amp;scale=101</t>
  </si>
  <si>
    <t>http://www.pressreader.com/italy/il-mio-computer-idea</t>
  </si>
  <si>
    <t>346N</t>
  </si>
  <si>
    <t>https://t.prcdn.co/img?cid=347g&amp;date=20240228&amp;page=1&amp;scale=101</t>
  </si>
  <si>
    <t>http://www.pressreader.com/italy/il-mio-cavallo</t>
  </si>
  <si>
    <t>Il Mio Cavallo</t>
  </si>
  <si>
    <t>347G</t>
  </si>
  <si>
    <t>https://t.prcdn.co/img?cid=347f&amp;date=20240215&amp;page=1&amp;scale=101</t>
  </si>
  <si>
    <t>http://www.pressreader.com/italy/il-mio-cane</t>
  </si>
  <si>
    <t>Il Mio Cane</t>
  </si>
  <si>
    <t>347F</t>
  </si>
  <si>
    <t>https://t.prcdn.co/img?cid=345k&amp;date=20240216&amp;page=1&amp;scale=102</t>
  </si>
  <si>
    <t>http://www.pressreader.com/italy/il-mio-angelo</t>
  </si>
  <si>
    <t>Il Mio Angelo</t>
  </si>
  <si>
    <t>345K</t>
  </si>
  <si>
    <t>https://t.prcdn.co/img?cid=346c&amp;date=20240220&amp;page=1&amp;scale=78</t>
  </si>
  <si>
    <t>http://www.pressreader.com/italy/il-fotografo</t>
  </si>
  <si>
    <t>Il Fotografo</t>
  </si>
  <si>
    <t>346C</t>
  </si>
  <si>
    <t>https://t.prcdn.co/img?cid=36j2&amp;date=20240228&amp;page=1&amp;scale=100</t>
  </si>
  <si>
    <t>http://www.pressreader.com/italy/idea-tattoo</t>
  </si>
  <si>
    <t>Idea Tattoo</t>
  </si>
  <si>
    <t>36J2</t>
  </si>
  <si>
    <t>https://t.prcdn.co/img?cid=348w&amp;date=20231122&amp;page=1&amp;scale=101</t>
  </si>
  <si>
    <t>http://www.pressreader.com/italy/i-love-punto-croce-speciale</t>
  </si>
  <si>
    <t>I Love Punto Croce Speciale</t>
  </si>
  <si>
    <t>348W</t>
  </si>
  <si>
    <t>https://t.prcdn.co/img?cid=348t&amp;date=20221230&amp;page=1&amp;scale=100</t>
  </si>
  <si>
    <t>http://www.pressreader.com/italy/i-love-cucito-speciale</t>
  </si>
  <si>
    <t>I Love Cucito Speciale</t>
  </si>
  <si>
    <t>348T</t>
  </si>
  <si>
    <t>https://t.prcdn.co/img?cid=345o&amp;date=20240131&amp;page=1&amp;scale=101</t>
  </si>
  <si>
    <t>http://www.pressreader.com/italy/i-love-cucito</t>
  </si>
  <si>
    <t>I Love Cucito</t>
  </si>
  <si>
    <t>345O</t>
  </si>
  <si>
    <t>https://t.prcdn.co/img?cid=345n&amp;date=20240305&amp;page=1&amp;scale=101</t>
  </si>
  <si>
    <t>http://www.pressreader.com/italy/i-love-amigurumi</t>
  </si>
  <si>
    <t>I Love Amigurumi</t>
  </si>
  <si>
    <t>345N</t>
  </si>
  <si>
    <t>https://t.prcdn.co/img?cid=36ay&amp;date=20231220&amp;page=1&amp;scale=102</t>
  </si>
  <si>
    <t>http://www.pressreader.com/italy/history-kids-speciale</t>
  </si>
  <si>
    <t>History Kids Speciale</t>
  </si>
  <si>
    <t>36AY</t>
  </si>
  <si>
    <t>https://t.prcdn.co/img?cid=347m&amp;date=20240125&amp;page=1&amp;scale=100</t>
  </si>
  <si>
    <t>http://www.pressreader.com/italy/history-kids</t>
  </si>
  <si>
    <t>History Kids</t>
  </si>
  <si>
    <t>347M</t>
  </si>
  <si>
    <t>https://t.prcdn.co/img?cid=346m&amp;date=20240308&amp;page=1&amp;scale=100</t>
  </si>
  <si>
    <t>http://www.pressreader.com/italy/hacker-journal</t>
  </si>
  <si>
    <t>Hacker Journal</t>
  </si>
  <si>
    <t>346M</t>
  </si>
  <si>
    <t>https://t.prcdn.co/img?cid=36ae&amp;date=20240206&amp;page=1&amp;scale=102</t>
  </si>
  <si>
    <t>http://www.pressreader.com/italy/gusto-sano</t>
  </si>
  <si>
    <t>Gusto Sano</t>
  </si>
  <si>
    <t>36AE</t>
  </si>
  <si>
    <t>https://t.prcdn.co/img?cid=347l&amp;date=20240215&amp;page=1&amp;scale=101</t>
  </si>
  <si>
    <t>http://www.pressreader.com/italy/guerre-e-guerrieri</t>
  </si>
  <si>
    <t>Guerre e Guerrieri</t>
  </si>
  <si>
    <t>347L</t>
  </si>
  <si>
    <t>https://t.prcdn.co/img?cid=36an&amp;date=20240301&amp;page=1&amp;scale=102</t>
  </si>
  <si>
    <t>http://www.pressreader.com/italy/giardino-antico</t>
  </si>
  <si>
    <t>Giardino Antico</t>
  </si>
  <si>
    <t>36AN</t>
  </si>
  <si>
    <t>https://t.prcdn.co/img?cid=347e&amp;date=20240315&amp;page=1&amp;scale=101</t>
  </si>
  <si>
    <t>http://www.pressreader.com/italy/gatto-magazine</t>
  </si>
  <si>
    <t>Gatto Magazine</t>
  </si>
  <si>
    <t>347E</t>
  </si>
  <si>
    <t>https://t.prcdn.co/img?cid=368j&amp;date=20240220&amp;page=1&amp;scale=92</t>
  </si>
  <si>
    <t>http://www.pressreader.com/italy/game-pro</t>
  </si>
  <si>
    <t>368J</t>
  </si>
  <si>
    <t>https://t.prcdn.co/img?cid=352e&amp;date=20240223&amp;page=1&amp;scale=111</t>
  </si>
  <si>
    <t>http://www.pressreader.com/italy/focus-enigmistica</t>
  </si>
  <si>
    <t>Focus enigmistica</t>
  </si>
  <si>
    <t>352E</t>
  </si>
  <si>
    <t>https://t.prcdn.co/img?cid=346v&amp;date=20230802&amp;page=1&amp;scale=101</t>
  </si>
  <si>
    <t>http://www.pressreader.com/italy/ferro</t>
  </si>
  <si>
    <t>Ferro</t>
  </si>
  <si>
    <t>346V</t>
  </si>
  <si>
    <t>https://t.prcdn.co/img?cid=347k&amp;date=20240112&amp;page=1&amp;scale=102</t>
  </si>
  <si>
    <t>http://www.pressreader.com/italy/far-west-gazette</t>
  </si>
  <si>
    <t>Far West Gazette</t>
  </si>
  <si>
    <t>347K</t>
  </si>
  <si>
    <t>https://t.prcdn.co/img?cid=36at&amp;date=20230912&amp;page=1&amp;scale=92</t>
  </si>
  <si>
    <t>http://www.pressreader.com/italy/enciclopedia-porsche</t>
  </si>
  <si>
    <t>Enciclopedia Porsche</t>
  </si>
  <si>
    <t>36AT</t>
  </si>
  <si>
    <t>https://t.prcdn.co/img?cid=355a&amp;date=20240105&amp;page=1&amp;scale=100</t>
  </si>
  <si>
    <t>http://www.pressreader.com/italy/eco-geo-kids</t>
  </si>
  <si>
    <t>Eco-Geo Kids</t>
  </si>
  <si>
    <t>355A</t>
  </si>
  <si>
    <t>https://t.prcdn.co/img?cid=34a9&amp;date=20231124&amp;page=1&amp;scale=102</t>
  </si>
  <si>
    <t>http://www.pressreader.com/italy/dolci-buoni-e-sani-speciale</t>
  </si>
  <si>
    <t>Dolci Buoni e Sani Speciale</t>
  </si>
  <si>
    <t>34A9</t>
  </si>
  <si>
    <t>https://t.prcdn.co/img?cid=36bf&amp;date=20231227&amp;page=1&amp;scale=98</t>
  </si>
  <si>
    <t>http://www.pressreader.com/italy/disegnare-manga</t>
  </si>
  <si>
    <t>Disegnare Manga</t>
  </si>
  <si>
    <t>36BF</t>
  </si>
  <si>
    <t>https://t.prcdn.co/img?cid=347y&amp;date=20220715&amp;page=1&amp;scale=92</t>
  </si>
  <si>
    <t>http://www.pressreader.com/italy/dinastie-di-conoscere-la-storia</t>
  </si>
  <si>
    <t>Dinastie di Conoscere la Storia</t>
  </si>
  <si>
    <t>347Y</t>
  </si>
  <si>
    <t>https://t.prcdn.co/img?cid=36am&amp;date=20240220&amp;page=1&amp;scale=100</t>
  </si>
  <si>
    <t>http://www.pressreader.com/italy/diabete-magazine</t>
  </si>
  <si>
    <t>Diabete Magazine</t>
  </si>
  <si>
    <t>36AM</t>
  </si>
  <si>
    <t>https://t.prcdn.co/img?cid=348z&amp;date=20231220&amp;page=1&amp;scale=102</t>
  </si>
  <si>
    <t>http://www.pressreader.com/italy/di-dolce-in-dolce-speciale</t>
  </si>
  <si>
    <t>Di Dolce in Dolce Speciale</t>
  </si>
  <si>
    <t>348Z</t>
  </si>
  <si>
    <t>https://t.prcdn.co/img?cid=345v&amp;date=20240223&amp;page=1&amp;scale=151</t>
  </si>
  <si>
    <t>http://www.pressreader.com/italy/di-dolce-in-dolce</t>
  </si>
  <si>
    <t>Di Dolce in Dolce</t>
  </si>
  <si>
    <t>345V</t>
  </si>
  <si>
    <t>https://t.prcdn.co/img?cid=36az&amp;date=20240222&amp;page=1&amp;scale=100</t>
  </si>
  <si>
    <t>http://www.pressreader.com/italy/cucito-creativo-manuale</t>
  </si>
  <si>
    <t>Cucito Creativo Manuale</t>
  </si>
  <si>
    <t>36AZ</t>
  </si>
  <si>
    <t>https://t.prcdn.co/img?cid=348y&amp;date=20240223&amp;page=1&amp;scale=102</t>
  </si>
  <si>
    <t>http://www.pressreader.com/italy/cucina-tradizionale-speciale</t>
  </si>
  <si>
    <t>Cucina Tradizionale Speciale</t>
  </si>
  <si>
    <t>348Y</t>
  </si>
  <si>
    <t>https://t.prcdn.co/img?cid=345u&amp;date=20230111&amp;page=1&amp;scale=101</t>
  </si>
  <si>
    <t>http://www.pressreader.com/italy/cucina-tradizionale</t>
  </si>
  <si>
    <t>Cucina Tradizionale</t>
  </si>
  <si>
    <t>345U</t>
  </si>
  <si>
    <t>https://t.prcdn.co/img?cid=350n&amp;date=20230613&amp;page=1&amp;scale=102</t>
  </si>
  <si>
    <t>http://www.pressreader.com/italy/cucina-dietetica-speciale</t>
  </si>
  <si>
    <t>Cucina Dietetica Speciale</t>
  </si>
  <si>
    <t>350N</t>
  </si>
  <si>
    <t>https://t.prcdn.co/img?cid=34l0&amp;date=20240301&amp;page=1&amp;scale=78</t>
  </si>
  <si>
    <t>http://www.pressreader.com/italy/creo-con</t>
  </si>
  <si>
    <t>Creo Con</t>
  </si>
  <si>
    <t>34L0</t>
  </si>
  <si>
    <t>https://t.prcdn.co/img?cid=36ap&amp;date=20240301&amp;page=1&amp;scale=76</t>
  </si>
  <si>
    <t>http://www.pressreader.com/italy/creer-avec-creative-mamy</t>
  </si>
  <si>
    <t>Creer avec creative mamy</t>
  </si>
  <si>
    <t>36AP</t>
  </si>
  <si>
    <t>https://t.prcdn.co/img?cid=352f&amp;date=20240222&amp;page=1&amp;scale=100</t>
  </si>
  <si>
    <t>http://www.pressreader.com/italy/creare-con-elisa</t>
  </si>
  <si>
    <t>Creare con Elisa</t>
  </si>
  <si>
    <t>352F</t>
  </si>
  <si>
    <t>https://t.prcdn.co/img?cid=348a&amp;date=20231212&amp;page=1&amp;scale=92</t>
  </si>
  <si>
    <t>http://www.pressreader.com/italy/conoscere-la-storia-dossier</t>
  </si>
  <si>
    <t>Conoscere la Storia Dossier</t>
  </si>
  <si>
    <t>348A</t>
  </si>
  <si>
    <t>https://t.prcdn.co/img?cid=347o&amp;date=20240126&amp;page=1&amp;scale=102</t>
  </si>
  <si>
    <t>http://www.pressreader.com/italy/conoscere-la-storia</t>
  </si>
  <si>
    <t>Conoscere la Storia</t>
  </si>
  <si>
    <t>347O</t>
  </si>
  <si>
    <t>https://t.prcdn.co/img?cid=347a&amp;date=20240312&amp;page=1&amp;scale=102</t>
  </si>
  <si>
    <t>http://www.pressreader.com/italy/classic-rock-glorie</t>
  </si>
  <si>
    <t>Classic Rock Glorie</t>
  </si>
  <si>
    <t>347A</t>
  </si>
  <si>
    <t>https://t.prcdn.co/img?cid=346z&amp;date=20240227&amp;page=1&amp;scale=102</t>
  </si>
  <si>
    <t>http://www.pressreader.com/italy/classic-rock-italy</t>
  </si>
  <si>
    <t>Classic Rock (Italy)</t>
  </si>
  <si>
    <t>346Z</t>
  </si>
  <si>
    <t>https://t.prcdn.co/img?cid=347j&amp;date=20231215&amp;page=1&amp;scale=101</t>
  </si>
  <si>
    <t>http://www.pressreader.com/italy/civilta-romana</t>
  </si>
  <si>
    <t>Civiltà Romana</t>
  </si>
  <si>
    <t>347J</t>
  </si>
  <si>
    <t>https://t.prcdn.co/img?cid=36bm&amp;date=20240215&amp;page=1&amp;scale=92</t>
  </si>
  <si>
    <t>http://www.pressreader.com/italy/ciao-2001</t>
  </si>
  <si>
    <t>Ciao 2001</t>
  </si>
  <si>
    <t>36BM</t>
  </si>
  <si>
    <t>https://t.prcdn.co/img?cid=36bj&amp;date=20240206&amp;page=1&amp;scale=98</t>
  </si>
  <si>
    <t>http://www.pressreader.com/italy/case-di-campagna</t>
  </si>
  <si>
    <t>Case di Campagna</t>
  </si>
  <si>
    <t>36BJ</t>
  </si>
  <si>
    <t>https://t.prcdn.co/img?cid=36af&amp;date=20240228&amp;page=1&amp;scale=102</t>
  </si>
  <si>
    <t>http://www.pressreader.com/italy/casantica-italy</t>
  </si>
  <si>
    <t>Casantica (Italy)</t>
  </si>
  <si>
    <t>36AF</t>
  </si>
  <si>
    <t>https://t.prcdn.co/img?cid=350m&amp;date=20240228&amp;page=1&amp;scale=92</t>
  </si>
  <si>
    <t>http://www.pressreader.com/italy/casa-chic-speciale</t>
  </si>
  <si>
    <t>Casa Chic Speciale</t>
  </si>
  <si>
    <t>350M</t>
  </si>
  <si>
    <t>https://t.prcdn.co/img?cid=368m&amp;date=20230414&amp;page=1&amp;scale=98</t>
  </si>
  <si>
    <t>http://www.pressreader.com/italy/casa-chic-dossier</t>
  </si>
  <si>
    <t>Casa Chic Dossier</t>
  </si>
  <si>
    <t>368M</t>
  </si>
  <si>
    <t>https://t.prcdn.co/img?cid=345c&amp;date=20240223&amp;page=1&amp;scale=101</t>
  </si>
  <si>
    <t>http://www.pressreader.com/italy/casa-chic</t>
  </si>
  <si>
    <t>Casa Chic</t>
  </si>
  <si>
    <t>345C</t>
  </si>
  <si>
    <t>https://t.prcdn.co/img?cid=347u&amp;date=20230802&amp;page=1&amp;scale=102</t>
  </si>
  <si>
    <t>http://www.pressreader.com/italy/cammini-guide</t>
  </si>
  <si>
    <t>Cammini Guide</t>
  </si>
  <si>
    <t>347U</t>
  </si>
  <si>
    <t>https://t.prcdn.co/img?cid=347x&amp;date=20220720&amp;page=1&amp;scale=92</t>
  </si>
  <si>
    <t>http://www.pressreader.com/italy/biografie-di-conoscere-la-storia</t>
  </si>
  <si>
    <t>Biografie di Conoscere la Storia</t>
  </si>
  <si>
    <t>347X</t>
  </si>
  <si>
    <t>https://t.prcdn.co/img?cid=368z&amp;date=20240206&amp;page=1&amp;scale=100</t>
  </si>
  <si>
    <t>http://www.pressreader.com/italy/bio-magazine</t>
  </si>
  <si>
    <t>Bio Magazine</t>
  </si>
  <si>
    <t>368Z</t>
  </si>
  <si>
    <t>https://t.prcdn.co/img?cid=346u&amp;date=20240228&amp;page=1&amp;scale=100</t>
  </si>
  <si>
    <t>http://www.pressreader.com/italy/biciclette-d-epoca</t>
  </si>
  <si>
    <t>Biciclette d'epoca</t>
  </si>
  <si>
    <t>346U</t>
  </si>
  <si>
    <t>https://t.prcdn.co/img?cid=36aw&amp;date=20240209&amp;page=1&amp;scale=100</t>
  </si>
  <si>
    <t>http://www.pressreader.com/italy/bbc-sky-at-night</t>
  </si>
  <si>
    <t>BBC Sky at Night</t>
  </si>
  <si>
    <t>36AW</t>
  </si>
  <si>
    <t>https://t.prcdn.co/img?cid=352g&amp;date=20240301&amp;page=1&amp;scale=102</t>
  </si>
  <si>
    <t>http://www.pressreader.com/italy/atmosfera-casa</t>
  </si>
  <si>
    <t>Atmosfera Casa</t>
  </si>
  <si>
    <t>352G</t>
  </si>
  <si>
    <t>https://t.prcdn.co/img?cid=347d&amp;date=20240228&amp;page=1&amp;scale=102</t>
  </si>
  <si>
    <t>http://www.pressreader.com/italy/argos</t>
  </si>
  <si>
    <t>Argos</t>
  </si>
  <si>
    <t>347D</t>
  </si>
  <si>
    <t>https://t.prcdn.co/img?cid=346l&amp;date=20230615&amp;page=1&amp;scale=100</t>
  </si>
  <si>
    <t>http://www.pressreader.com/italy/app-journal</t>
  </si>
  <si>
    <t>App Journal</t>
  </si>
  <si>
    <t>346L</t>
  </si>
  <si>
    <t>https://t.prcdn.co/img?cid=36bl&amp;date=20240216&amp;page=1&amp;scale=92</t>
  </si>
  <si>
    <t>http://www.pressreader.com/italy/anime-cult-speciale</t>
  </si>
  <si>
    <t>Anime Cult Speciale</t>
  </si>
  <si>
    <t>36BL</t>
  </si>
  <si>
    <t>https://t.prcdn.co/img?cid=368v&amp;date=20240220&amp;page=1&amp;scale=98</t>
  </si>
  <si>
    <t>http://www.pressreader.com/italy/anime-cult</t>
  </si>
  <si>
    <t>Anime Cult</t>
  </si>
  <si>
    <t>368V</t>
  </si>
  <si>
    <t>https://t.prcdn.co/img?cid=36cr&amp;date=20240109&amp;page=1&amp;scale=151</t>
  </si>
  <si>
    <t>http://www.pressreader.com/italy/agenda-del-contribuente</t>
  </si>
  <si>
    <t>Agenda del contribuente</t>
  </si>
  <si>
    <t>36CR</t>
  </si>
  <si>
    <t>https://t.prcdn.co/img?cid=9367&amp;date=20191129&amp;page=1&amp;scale=78</t>
  </si>
  <si>
    <t>http://www.pressreader.com/italy/avion-luxury-international-airport-magazine</t>
  </si>
  <si>
    <t>Avion Luxury International Airport Magazine</t>
  </si>
  <si>
    <t>Sisterscom.com</t>
  </si>
  <si>
    <t>https://t.prcdn.co/img?cid=9le2&amp;date=20231227&amp;page=1&amp;scale=98</t>
  </si>
  <si>
    <t>http://www.pressreader.com/italy/travel-spa</t>
  </si>
  <si>
    <t>Travel &amp; Culture; For Women; Health &amp; Fitness</t>
  </si>
  <si>
    <t>9LE2</t>
  </si>
  <si>
    <t>https://t.prcdn.co/img?cid=9bpc&amp;date=20240315&amp;page=1&amp;scale=68</t>
  </si>
  <si>
    <t>http://www.pressreader.com/italy/l-unita</t>
  </si>
  <si>
    <t>L’Unita</t>
  </si>
  <si>
    <t>Romeo Editore SRl</t>
  </si>
  <si>
    <t>9BPC</t>
  </si>
  <si>
    <t>https://t.prcdn.co/img?cid=9h16&amp;date=20240315&amp;page=1&amp;scale=83</t>
  </si>
  <si>
    <t>http://www.pressreader.com/italy/il-riformista-italy</t>
  </si>
  <si>
    <t>IL Riformista</t>
  </si>
  <si>
    <t>9H16</t>
  </si>
  <si>
    <t>https://t.prcdn.co/img?cid=9lgk&amp;date=20240229&amp;page=1&amp;scale=99</t>
  </si>
  <si>
    <t>http://www.pressreader.com/italy/bookreporter</t>
  </si>
  <si>
    <t>BookReporter</t>
  </si>
  <si>
    <t>Roma 3000</t>
  </si>
  <si>
    <t>9LGK</t>
  </si>
  <si>
    <t>https://t.prcdn.co/img?cid=3646&amp;date=20240308&amp;page=1&amp;scale=96</t>
  </si>
  <si>
    <t>http://www.pressreader.com/italy/corriere-della-sera-sette</t>
  </si>
  <si>
    <t>Entertainment &amp; TV; Art</t>
  </si>
  <si>
    <t>https://t.prcdn.co/img?cid=3645&amp;date=20240309&amp;page=1&amp;scale=96</t>
  </si>
  <si>
    <t>http://www.pressreader.com/italy/corriere-della-sera-io-donna</t>
  </si>
  <si>
    <t>Io Donna</t>
  </si>
  <si>
    <t>https://t.prcdn.co/img?cid=3653&amp;date=20240110&amp;page=1&amp;scale=96</t>
  </si>
  <si>
    <t>http://www.pressreader.com/italy/style-3653</t>
  </si>
  <si>
    <t>Style</t>
  </si>
  <si>
    <t>https://t.prcdn.co/img?cid=3654&amp;date=20240314&amp;page=1&amp;scale=100</t>
  </si>
  <si>
    <t>http://www.pressreader.com/italy/oggi</t>
  </si>
  <si>
    <t>Oggi</t>
  </si>
  <si>
    <t>https://t.prcdn.co/img?cid=3651&amp;date=20231206&amp;page=1&amp;scale=96</t>
  </si>
  <si>
    <t>http://www.pressreader.com/italy/living-3651</t>
  </si>
  <si>
    <t>Living</t>
  </si>
  <si>
    <t>https://t.prcdn.co/img?cid=3650&amp;date=20240202&amp;page=1&amp;scale=96</t>
  </si>
  <si>
    <t>http://www.pressreader.com/italy/dove</t>
  </si>
  <si>
    <t>Dove</t>
  </si>
  <si>
    <t>https://t.prcdn.co/img?cid=3649&amp;date=20240220&amp;page=1&amp;scale=96</t>
  </si>
  <si>
    <t>http://www.pressreader.com/italy/amica</t>
  </si>
  <si>
    <t>Amica</t>
  </si>
  <si>
    <t>https://t.prcdn.co/img?cid=3648&amp;date=20240110&amp;page=1&amp;scale=96</t>
  </si>
  <si>
    <t>http://www.pressreader.com/italy/abitare</t>
  </si>
  <si>
    <t>https://t.prcdn.co/img?cid=360q&amp;date=20240310&amp;page=1&amp;scale=78</t>
  </si>
  <si>
    <t>http://www.pressreader.com/italy/corriere-della-sera-la-lettura</t>
  </si>
  <si>
    <t>360Q</t>
  </si>
  <si>
    <t>https://t.prcdn.co/img?cid=3520&amp;date=20240313&amp;page=1&amp;scale=78</t>
  </si>
  <si>
    <t>http://www.pressreader.com/italy/vivi-milano</t>
  </si>
  <si>
    <t>https://t.prcdn.co/img?cid=36b0&amp;date=20240311&amp;page=1&amp;scale=78</t>
  </si>
  <si>
    <t>http://www.pressreader.com/italy/l-economia</t>
  </si>
  <si>
    <t>L'Economia</t>
  </si>
  <si>
    <t>36B0</t>
  </si>
  <si>
    <t>https://t.prcdn.co/img?cid=359f&amp;date=20240314&amp;page=1&amp;scale=78</t>
  </si>
  <si>
    <t>http://www.pressreader.com/italy/la-gazzetta-dello-sport-verona</t>
  </si>
  <si>
    <t>La Gazzetta dello Sport - Verona</t>
  </si>
  <si>
    <t>359F</t>
  </si>
  <si>
    <t>https://t.prcdn.co/img?cid=3537&amp;date=20240315&amp;page=1&amp;scale=78</t>
  </si>
  <si>
    <t>http://www.pressreader.com/italy/la-gazzetta-dello-sport-sicilia</t>
  </si>
  <si>
    <t>https://t.prcdn.co/img?cid=3534&amp;date=20240315&amp;page=1&amp;scale=78</t>
  </si>
  <si>
    <t>http://www.pressreader.com/italy/la-gazzetta-dello-sport-roma</t>
  </si>
  <si>
    <t>La Gazzetta dello Sport - Romana</t>
  </si>
  <si>
    <t>https://t.prcdn.co/img?cid=3536&amp;date=20240314&amp;page=1&amp;scale=78</t>
  </si>
  <si>
    <t>http://www.pressreader.com/italy/la-gazzetta-dello-sport-puglia</t>
  </si>
  <si>
    <t>La Gazzetta dello Sport - Puglia</t>
  </si>
  <si>
    <t>https://t.prcdn.co/img?cid=359d&amp;date=20240314&amp;page=1&amp;scale=78</t>
  </si>
  <si>
    <t>http://www.pressreader.com/italy/la-gazzetta-dello-sport-lombardia</t>
  </si>
  <si>
    <t>La Gazzetta dello Sport - Lombardia</t>
  </si>
  <si>
    <t>359D</t>
  </si>
  <si>
    <t>https://t.prcdn.co/img?cid=359c&amp;date=20240315&amp;page=1&amp;scale=78</t>
  </si>
  <si>
    <t>http://www.pressreader.com/italy/la-gazzetta-dello-sport-cagliari</t>
  </si>
  <si>
    <t>La Gazzetta dello Sport - Cagliari</t>
  </si>
  <si>
    <t>359C</t>
  </si>
  <si>
    <t>https://t.prcdn.co/img?cid=359b&amp;date=20240315&amp;page=1&amp;scale=78</t>
  </si>
  <si>
    <t>http://www.pressreader.com/italy/la-gazzetta-dello-sport-bologna</t>
  </si>
  <si>
    <t>359B</t>
  </si>
  <si>
    <t>https://t.prcdn.co/img?cid=3502&amp;date=20240315&amp;page=1&amp;scale=78</t>
  </si>
  <si>
    <t>http://www.pressreader.com/italy/la-gazzetta-dello-sport</t>
  </si>
  <si>
    <t>La Gazzetta dello Sport</t>
  </si>
  <si>
    <t>https://t.prcdn.co/img?cid=36g6&amp;date=20240314&amp;page=1&amp;scale=78</t>
  </si>
  <si>
    <t>http://www.pressreader.com/italy/corriere-torino</t>
  </si>
  <si>
    <t>36G6</t>
  </si>
  <si>
    <t>https://t.prcdn.co/img?cid=3522&amp;date=20231213&amp;page=1&amp;scale=77</t>
  </si>
  <si>
    <t>http://www.pressreader.com/italy/corriere-motori</t>
  </si>
  <si>
    <t>Corriere Motori</t>
  </si>
  <si>
    <t>https://t.prcdn.co/img?cid=3529&amp;date=20240315&amp;page=1&amp;scale=84</t>
  </si>
  <si>
    <t>http://www.pressreader.com/italy/corriere-fiorentino</t>
  </si>
  <si>
    <t>Corriere Fiorentino</t>
  </si>
  <si>
    <t>https://t.prcdn.co/img?cid=3533&amp;date=20240315&amp;page=1&amp;scale=75</t>
  </si>
  <si>
    <t>http://www.pressreader.com/italy/corriere-di-verona</t>
  </si>
  <si>
    <t>Corriere di Verona</t>
  </si>
  <si>
    <t>https://t.prcdn.co/img?cid=3527&amp;date=20240315&amp;page=1&amp;scale=75</t>
  </si>
  <si>
    <t>http://www.pressreader.com/italy/corriere-di-bologna</t>
  </si>
  <si>
    <t>https://t.prcdn.co/img?cid=3531&amp;date=20240315&amp;page=1&amp;scale=75</t>
  </si>
  <si>
    <t>http://www.pressreader.com/italy/corriere-dellalto-adige</t>
  </si>
  <si>
    <t>https://t.prcdn.co/img?cid=3525&amp;date=20240315&amp;page=1&amp;scale=75</t>
  </si>
  <si>
    <t>http://www.pressreader.com/italy/corriere-della-sera-roma</t>
  </si>
  <si>
    <t>https://t.prcdn.co/img?cid=3526&amp;date=20240315&amp;page=1&amp;scale=75</t>
  </si>
  <si>
    <t>http://www.pressreader.com/italy/corriere-della-sera-milano</t>
  </si>
  <si>
    <t>Corriere della Sera (Milano)</t>
  </si>
  <si>
    <t>https://t.prcdn.co/img?cid=3691&amp;date=20240315&amp;page=1&amp;scale=75</t>
  </si>
  <si>
    <t>http://www.pressreader.com/italy/corriere-della-sera-brescia</t>
  </si>
  <si>
    <t>https://t.prcdn.co/img?cid=3690&amp;date=20240315&amp;page=1&amp;scale=75</t>
  </si>
  <si>
    <t>http://www.pressreader.com/italy/corriere-della-sera-bergamo</t>
  </si>
  <si>
    <t>Corriere della Sera (Bergamo)</t>
  </si>
  <si>
    <t>https://t.prcdn.co/img?cid=3501&amp;date=20240315&amp;page=1&amp;scale=75</t>
  </si>
  <si>
    <t>http://www.pressreader.com/italy/corriere-della-sera</t>
  </si>
  <si>
    <t>https://t.prcdn.co/img?cid=3544&amp;date=20240315&amp;page=1&amp;scale=75</t>
  </si>
  <si>
    <t>http://www.pressreader.com/italy/corriere-del-veneto-vicenza-e-bassano</t>
  </si>
  <si>
    <t>Corriere del Veneto (Vicenza e Bassano)</t>
  </si>
  <si>
    <t>https://t.prcdn.co/img?cid=3543&amp;date=20240315&amp;page=1&amp;scale=75</t>
  </si>
  <si>
    <t>http://www.pressreader.com/italy/corriere-del-veneto-venezia-e-mestre</t>
  </si>
  <si>
    <t>Corriere del Veneto (Venezia e Mestre)</t>
  </si>
  <si>
    <t>https://t.prcdn.co/img?cid=3542&amp;date=20240315&amp;page=1&amp;scale=75</t>
  </si>
  <si>
    <t>http://www.pressreader.com/italy/corriere-del-veneto-treviso-e-belluno</t>
  </si>
  <si>
    <t>Corriere del Veneto (Treviso e Belluno)</t>
  </si>
  <si>
    <t>https://t.prcdn.co/img?cid=3532&amp;date=20240315&amp;page=1&amp;scale=75</t>
  </si>
  <si>
    <t>http://www.pressreader.com/italy/corriere-del-veneto-padova-e-rovigo</t>
  </si>
  <si>
    <t>Corriere del Veneto (Padova e Rovigo)</t>
  </si>
  <si>
    <t>https://t.prcdn.co/img?cid=3530&amp;date=20240315&amp;page=1&amp;scale=75</t>
  </si>
  <si>
    <t>http://www.pressreader.com/italy/corriere-del-trentino</t>
  </si>
  <si>
    <t>Corriere del Trentino</t>
  </si>
  <si>
    <t>https://t.prcdn.co/img?cid=3528&amp;date=20240315&amp;page=1&amp;scale=75</t>
  </si>
  <si>
    <t>http://www.pressreader.com/italy/corriere-del-mezzogiorno-puglia</t>
  </si>
  <si>
    <t>Corriere del Mezzogiorno (Puglia)</t>
  </si>
  <si>
    <t>https://t.prcdn.co/img?cid=3540&amp;date=20240315&amp;page=1&amp;scale=75</t>
  </si>
  <si>
    <t>http://www.pressreader.com/italy/corriere-del-mezzogiorno-campania</t>
  </si>
  <si>
    <t>https://t.prcdn.co/img?cid=3937&amp;date=20231106&amp;page=1&amp;scale=100</t>
  </si>
  <si>
    <t>http://www.pressreader.com/italy/qmagazine</t>
  </si>
  <si>
    <t>https://t.prcdn.co/img?cid=9ig1&amp;date=20200306&amp;page=1&amp;scale=94</t>
  </si>
  <si>
    <t>http://www.pressreader.com/italy/progress-viaggi</t>
  </si>
  <si>
    <t>Progress Viaggi</t>
  </si>
  <si>
    <t>Progress LA6 GROUP</t>
  </si>
  <si>
    <t>9IG1</t>
  </si>
  <si>
    <t>https://t.prcdn.co/img?cid=9if9&amp;date=20231230&amp;page=1&amp;scale=100</t>
  </si>
  <si>
    <t>http://www.pressreader.com/italy/progress</t>
  </si>
  <si>
    <t>PROGRESS</t>
  </si>
  <si>
    <t>9IF9</t>
  </si>
  <si>
    <t>https://t.prcdn.co/img?cid=360l&amp;date=20240314&amp;page=1&amp;scale=103</t>
  </si>
  <si>
    <t>http://www.pressreader.com/italy/donna-moderna</t>
  </si>
  <si>
    <t>Donna Moderna</t>
  </si>
  <si>
    <t>Periodici Srl</t>
  </si>
  <si>
    <t>360L</t>
  </si>
  <si>
    <t>https://t.prcdn.co/img?cid=360m&amp;date=20240301&amp;page=1&amp;scale=105</t>
  </si>
  <si>
    <t>http://www.pressreader.com/italy/casafacile</t>
  </si>
  <si>
    <t>360M</t>
  </si>
  <si>
    <t>https://t.prcdn.co/img?cid=3694&amp;date=20240313&amp;page=1&amp;scale=103</t>
  </si>
  <si>
    <t>http://www.pressreader.com/italy/panorama</t>
  </si>
  <si>
    <t>Panorama Srl</t>
  </si>
  <si>
    <t>https://t.prcdn.co/img?cid=36f1&amp;date=20240314&amp;page=1&amp;scale=87</t>
  </si>
  <si>
    <t>http://www.pressreader.com/italy/trend-test</t>
  </si>
  <si>
    <t>Trend</t>
  </si>
  <si>
    <t>36F1</t>
  </si>
  <si>
    <t>https://t.prcdn.co/img?cid=36f2&amp;date=20230927&amp;page=1&amp;scale=92</t>
  </si>
  <si>
    <t>http://www.pressreader.com/italy/top-yacht-design</t>
  </si>
  <si>
    <t>36F2</t>
  </si>
  <si>
    <t>https://t.prcdn.co/img?cid=36f0&amp;date=20240301&amp;page=1&amp;scale=98</t>
  </si>
  <si>
    <t>http://www.pressreader.com/italy/il-giornale-della-vela</t>
  </si>
  <si>
    <t>Il Giornale della Vela</t>
  </si>
  <si>
    <t>36F0</t>
  </si>
  <si>
    <t>https://t.prcdn.co/img?cid=9gxc&amp;date=20240301&amp;page=1&amp;scale=100</t>
  </si>
  <si>
    <t>http://www.pressreader.com/italy/barche-a-motore</t>
  </si>
  <si>
    <t>9GXC</t>
  </si>
  <si>
    <t>https://t.prcdn.co/img?cid=9y73&amp;date=20230120&amp;page=1&amp;scale=106</t>
  </si>
  <si>
    <t>http://www.pressreader.com/italy/amazing-puglia-9Y73</t>
  </si>
  <si>
    <t>Business  &amp; Current Affairs; Travel &amp; Culture; Local Living</t>
  </si>
  <si>
    <t>AMAZING PUGLIA</t>
  </si>
  <si>
    <t>Next di Mollica F. &amp; C. Sas</t>
  </si>
  <si>
    <t>9Y73</t>
  </si>
  <si>
    <t>https://t.prcdn.co/img?cid=9y72&amp;date=20230301&amp;page=1&amp;scale=105</t>
  </si>
  <si>
    <t>http://www.pressreader.com/italy/amazing-bari-9Y72</t>
  </si>
  <si>
    <t>AMAZING BARI</t>
  </si>
  <si>
    <t>9Y72</t>
  </si>
  <si>
    <t>https://t.prcdn.co/img?cid=9yhb&amp;date=20190901&amp;page=1&amp;scale=93</t>
  </si>
  <si>
    <t>http://www.pressreader.com/italy/the-international-yachting-media-digest-italy</t>
  </si>
  <si>
    <t>The International Yachting Media Digest (Italy)</t>
  </si>
  <si>
    <t>Net 2 Web Italy</t>
  </si>
  <si>
    <t>9YHB</t>
  </si>
  <si>
    <t>https://t.prcdn.co/img?cid=9yha&amp;date=20190901&amp;page=1&amp;scale=91</t>
  </si>
  <si>
    <t>http://www.pressreader.com/italy/the-international-yachting-media-digest</t>
  </si>
  <si>
    <t>The International Yachting Media Digest</t>
  </si>
  <si>
    <t>9YHA</t>
  </si>
  <si>
    <t>https://t.prcdn.co/img?cid=36fr&amp;date=20230901&amp;page=1&amp;scale=92</t>
  </si>
  <si>
    <t>http://www.pressreader.com/italy/superyacht-italian</t>
  </si>
  <si>
    <t>Superyacht (Italian)</t>
  </si>
  <si>
    <t>Nautica Editrice</t>
  </si>
  <si>
    <t>36FR</t>
  </si>
  <si>
    <t>https://t.prcdn.co/img?cid=9guf&amp;date=20230901&amp;page=1&amp;scale=92</t>
  </si>
  <si>
    <t>http://www.pressreader.com/italy/superyacht</t>
  </si>
  <si>
    <t>Superyacht</t>
  </si>
  <si>
    <t>9GUF</t>
  </si>
  <si>
    <t>https://t.prcdn.co/img?cid=36fq&amp;date=20240131&amp;page=1&amp;scale=92</t>
  </si>
  <si>
    <t>http://www.pressreader.com/italy/nautica</t>
  </si>
  <si>
    <t>Nautica</t>
  </si>
  <si>
    <t>36FQ</t>
  </si>
  <si>
    <t>https://t.prcdn.co/img?cid=9xwy&amp;date=20190524&amp;page=1&amp;scale=92</t>
  </si>
  <si>
    <t>http://www.pressreader.com/italy/skialper-outdoor-guide</t>
  </si>
  <si>
    <t>Outdoor Guide</t>
  </si>
  <si>
    <t>skialper</t>
  </si>
  <si>
    <t>Mulatero Editore</t>
  </si>
  <si>
    <t>9XWY</t>
  </si>
  <si>
    <t>https://t.prcdn.co/img?cid=9xvg&amp;date=20231007&amp;page=1&amp;scale=92</t>
  </si>
  <si>
    <t>http://www.pressreader.com/italy/skialper</t>
  </si>
  <si>
    <t>9XVG</t>
  </si>
  <si>
    <t>https://t.prcdn.co/img?cid=9xvh&amp;date=20230202&amp;page=1&amp;scale=92</t>
  </si>
  <si>
    <t>http://www.pressreader.com/italy/race-ski-magazine</t>
  </si>
  <si>
    <t>Race Ski Magazine</t>
  </si>
  <si>
    <t>9XVH</t>
  </si>
  <si>
    <t>https://t.prcdn.co/img?cid=9xvi&amp;date=20231013&amp;page=1&amp;scale=92</t>
  </si>
  <si>
    <t>http://www.pressreader.com/italy/alvento</t>
  </si>
  <si>
    <t>alvento</t>
  </si>
  <si>
    <t>9XVI</t>
  </si>
  <si>
    <t>https://t.prcdn.co/img?cid=36a6&amp;date=20240224&amp;page=1&amp;scale=105</t>
  </si>
  <si>
    <t>http://www.pressreader.com/italy/focus-wild</t>
  </si>
  <si>
    <t>36A6</t>
  </si>
  <si>
    <t>https://t.prcdn.co/img?cid=36a1&amp;date=20190903&amp;page=1&amp;scale=99</t>
  </si>
  <si>
    <t>http://www.pressreader.com/italy/focus-storia-collection</t>
  </si>
  <si>
    <t>36A1</t>
  </si>
  <si>
    <t>https://t.prcdn.co/img?cid=36a7&amp;date=20240220&amp;page=1&amp;scale=98</t>
  </si>
  <si>
    <t>http://www.pressreader.com/italy/focus-storia</t>
  </si>
  <si>
    <t>Focus Storia</t>
  </si>
  <si>
    <t>36A7</t>
  </si>
  <si>
    <t>https://t.prcdn.co/img?cid=36a4&amp;date=20240224&amp;page=1&amp;scale=105</t>
  </si>
  <si>
    <t>http://www.pressreader.com/italy/focus-junior</t>
  </si>
  <si>
    <t>Focus Junior</t>
  </si>
  <si>
    <t>36A4</t>
  </si>
  <si>
    <t>https://t.prcdn.co/img?cid=36a0&amp;date=20200403&amp;page=1&amp;scale=98</t>
  </si>
  <si>
    <t>http://www.pressreader.com/italy/focus-extra</t>
  </si>
  <si>
    <t>Focus Extra</t>
  </si>
  <si>
    <t>36A0</t>
  </si>
  <si>
    <t>https://t.prcdn.co/img?cid=36a5&amp;date=20240220&amp;page=1&amp;scale=98</t>
  </si>
  <si>
    <t>http://www.pressreader.com/italy/focus-italy</t>
  </si>
  <si>
    <t>36A5</t>
  </si>
  <si>
    <t>https://t.prcdn.co/img?cid=9849&amp;date=20240101&amp;page=1&amp;scale=104</t>
  </si>
  <si>
    <t>http://www.pressreader.com/italy/millionaire-italy</t>
  </si>
  <si>
    <t>Millionaire (Italy)</t>
  </si>
  <si>
    <t>Millionaire Magazine srl</t>
  </si>
  <si>
    <t>https://t.prcdn.co/img?cid=36g3&amp;date=20240201&amp;page=1&amp;scale=90</t>
  </si>
  <si>
    <t>http://www.pressreader.com/italy/mcg-mantova-chiama-garda</t>
  </si>
  <si>
    <t>MCG Mantova Chiama Garda</t>
  </si>
  <si>
    <t>MCG Italia</t>
  </si>
  <si>
    <t>36G3</t>
  </si>
  <si>
    <t>https://t.prcdn.co/img?cid=ta48&amp;date=20200401&amp;page=1&amp;scale=117</t>
  </si>
  <si>
    <t>http://www.pressreader.com/italy/master-meeting-directory-excellent</t>
  </si>
  <si>
    <t>Directory Excellent</t>
  </si>
  <si>
    <t>Master's Meeting</t>
  </si>
  <si>
    <t>TA48</t>
  </si>
  <si>
    <t>https://t.prcdn.co/img?cid=3513&amp;date=20240315&amp;page=1&amp;scale=77</t>
  </si>
  <si>
    <t>http://www.pressreader.com/italy/libero</t>
  </si>
  <si>
    <t>https://t.prcdn.co/img?cid=34ve&amp;date=20231116&amp;page=1&amp;scale=94</t>
  </si>
  <si>
    <t>http://www.pressreader.com/italy/l-officiel-italia</t>
  </si>
  <si>
    <t>Fashion; For Women; Design</t>
  </si>
  <si>
    <t>L'Officiel Italia</t>
  </si>
  <si>
    <t>34VE</t>
  </si>
  <si>
    <t>https://t.prcdn.co/img?cid=34vf&amp;date=20230323&amp;page=1&amp;scale=94</t>
  </si>
  <si>
    <t>http://www.pressreader.com/italy/l-officiel-hommes-italia</t>
  </si>
  <si>
    <t>L'Officiel Hommes Italia</t>
  </si>
  <si>
    <t>34VF</t>
  </si>
  <si>
    <t>https://t.prcdn.co/img?cid=3673&amp;date=20240305&amp;page=1&amp;scale=78</t>
  </si>
  <si>
    <t>http://www.pressreader.com/italy/latitudes</t>
  </si>
  <si>
    <t>Latitudes</t>
  </si>
  <si>
    <t>https://t.prcdn.co/img?cid=34wd&amp;date=20231107&amp;page=1&amp;scale=87</t>
  </si>
  <si>
    <t>http://www.pressreader.com/italy/lampoon</t>
  </si>
  <si>
    <t>Lampoon</t>
  </si>
  <si>
    <t>Lampoon Publishing House</t>
  </si>
  <si>
    <t>34WD</t>
  </si>
  <si>
    <t>https://t.prcdn.co/img?cid=368w&amp;date=20231201&amp;page=1&amp;scale=102</t>
  </si>
  <si>
    <t>http://www.pressreader.com/italy/albatros-magazine</t>
  </si>
  <si>
    <t>Albatros Magazine</t>
  </si>
  <si>
    <t>ISEDICA</t>
  </si>
  <si>
    <t>368W</t>
  </si>
  <si>
    <t>https://t.prcdn.co/img?cid=9bsg&amp;date=20240301&amp;page=1&amp;scale=92</t>
  </si>
  <si>
    <t>http://www.pressreader.com/italy/barche</t>
  </si>
  <si>
    <t>Barche</t>
  </si>
  <si>
    <t>International Sea Press Srl</t>
  </si>
  <si>
    <t>9BSG</t>
  </si>
  <si>
    <t>https://t.prcdn.co/img?cid=ebcz&amp;date=20190801&amp;page=1&amp;scale=101</t>
  </si>
  <si>
    <t>http://www.pressreader.com/italy/tips-on-naples</t>
  </si>
  <si>
    <t>Tips on Naples</t>
  </si>
  <si>
    <t>INACTIVE IES Comunicazione SRL</t>
  </si>
  <si>
    <t>EBCZ</t>
  </si>
  <si>
    <t>https://t.prcdn.co/img?cid=3563&amp;date=20240315&amp;page=1&amp;scale=75</t>
  </si>
  <si>
    <t>http://www.pressreader.com/italy/il-tempo-nazionale</t>
  </si>
  <si>
    <t>Il Tempo (Nazionale)</t>
  </si>
  <si>
    <t>IL Tempo</t>
  </si>
  <si>
    <t>https://t.prcdn.co/img?cid=36ec&amp;date=20240315&amp;page=1&amp;scale=79</t>
  </si>
  <si>
    <t>http://www.pressreader.com/italy/corriere-di-viterbo</t>
  </si>
  <si>
    <t>Corriere di Viterbo</t>
  </si>
  <si>
    <t>36EC</t>
  </si>
  <si>
    <t>https://t.prcdn.co/img?cid=36eb&amp;date=20240315&amp;page=1&amp;scale=79</t>
  </si>
  <si>
    <t>http://www.pressreader.com/italy/corriere-di-rieti</t>
  </si>
  <si>
    <t>Corriere di Rieti</t>
  </si>
  <si>
    <t>36EB</t>
  </si>
  <si>
    <t>https://t.prcdn.co/img?cid=3511&amp;date=20240315&amp;page=1&amp;scale=78</t>
  </si>
  <si>
    <t>http://www.pressreader.com/italy/il-sole-24-ore</t>
  </si>
  <si>
    <t>https://t.prcdn.co/img?cid=36g7&amp;date=20240315&amp;page=1&amp;scale=80</t>
  </si>
  <si>
    <t>http://www.pressreader.com/italy/il-foglio-quotidiano</t>
  </si>
  <si>
    <t>36G7</t>
  </si>
  <si>
    <t>https://t.prcdn.co/img?cid=9y5y&amp;date=20230901&amp;page=1&amp;scale=148</t>
  </si>
  <si>
    <t>http://www.pressreader.com/italy/un-mese-in-cucina-9y5y</t>
  </si>
  <si>
    <t>Un Mese in Cucina</t>
  </si>
  <si>
    <t>Hepi Press Srl</t>
  </si>
  <si>
    <t>9Y5Y</t>
  </si>
  <si>
    <t>https://t.prcdn.co/img?cid=36ed&amp;date=20240315&amp;page=1&amp;scale=77</t>
  </si>
  <si>
    <t>http://www.pressreader.com/italy/corriere-di-siena</t>
  </si>
  <si>
    <t>Corriere di Siena</t>
  </si>
  <si>
    <t>Gruppo Corriere dell Umbria</t>
  </si>
  <si>
    <t>36ED</t>
  </si>
  <si>
    <t>https://t.prcdn.co/img?cid=36ef&amp;date=20240315&amp;page=1&amp;scale=77</t>
  </si>
  <si>
    <t>http://www.pressreader.com/italy/corriere-di-arezzo</t>
  </si>
  <si>
    <t>Corriere di Arezzo</t>
  </si>
  <si>
    <t>36EF</t>
  </si>
  <si>
    <t>https://t.prcdn.co/img?cid=36ea&amp;date=20240315&amp;page=1&amp;scale=79</t>
  </si>
  <si>
    <t>http://www.pressreader.com/italy/corriere-dell-umbria</t>
  </si>
  <si>
    <t>Corriere dell Umbria</t>
  </si>
  <si>
    <t>36EA</t>
  </si>
  <si>
    <t>https://t.prcdn.co/img?cid=9lal&amp;date=20240315&amp;page=1&amp;scale=100</t>
  </si>
  <si>
    <t>http://www.pressreader.com/italy/frascati-poesia</t>
  </si>
  <si>
    <t>Frascati Poesia</t>
  </si>
  <si>
    <t>9LAL</t>
  </si>
  <si>
    <t>https://t.prcdn.co/img?cid=3603&amp;date=20230522&amp;page=1&amp;scale=84</t>
  </si>
  <si>
    <t>http://www.pressreader.com/italy/forte-magazine</t>
  </si>
  <si>
    <t>FORTE Magazine</t>
  </si>
  <si>
    <t>Forte Magazine</t>
  </si>
  <si>
    <t>https://t.prcdn.co/img?cid=9zzn&amp;date=20220510&amp;page=1&amp;scale=94</t>
  </si>
  <si>
    <t>http://www.pressreader.com/italy/fantasy-voice-9ZZN</t>
  </si>
  <si>
    <t>Entertainment &amp; TV; Art; Gaming</t>
  </si>
  <si>
    <t>Fantasy Voice (Italy)</t>
  </si>
  <si>
    <t>9ZZN</t>
  </si>
  <si>
    <t>https://t.prcdn.co/img?cid=9l42&amp;date=20240301&amp;page=1&amp;scale=97</t>
  </si>
  <si>
    <t>http://www.pressreader.com/italy/ville-casali</t>
  </si>
  <si>
    <t>Ville &amp; Casali</t>
  </si>
  <si>
    <t>9L42</t>
  </si>
  <si>
    <t>https://t.prcdn.co/img?cid=9l45&amp;date=20240201&amp;page=1&amp;scale=97</t>
  </si>
  <si>
    <t>http://www.pressreader.com/italy/quattro-zampe</t>
  </si>
  <si>
    <t>9L45</t>
  </si>
  <si>
    <t>https://t.prcdn.co/img?cid=9lgy&amp;date=20240301&amp;page=1&amp;scale=105</t>
  </si>
  <si>
    <t>http://www.pressreader.com/italy/home-italy</t>
  </si>
  <si>
    <t>Home!</t>
  </si>
  <si>
    <t>9LGY</t>
  </si>
  <si>
    <t>https://t.prcdn.co/img?cid=9l44&amp;date=20240301&amp;page=1&amp;scale=97</t>
  </si>
  <si>
    <t>http://www.pressreader.com/italy/casa-naturale</t>
  </si>
  <si>
    <t>Casa Naturale</t>
  </si>
  <si>
    <t>9L44</t>
  </si>
  <si>
    <t>https://t.prcdn.co/img?cid=9l43&amp;date=20240201&amp;page=1&amp;scale=105</t>
  </si>
  <si>
    <t>http://www.pressreader.com/italy/100-idee-per-ristrutturare</t>
  </si>
  <si>
    <t>100 Idee per Ristrutturare</t>
  </si>
  <si>
    <t>9L43</t>
  </si>
  <si>
    <t>https://t.prcdn.co/img?cid=9xye&amp;date=20240214&amp;page=1&amp;scale=106</t>
  </si>
  <si>
    <t>http://www.pressreader.com/italy/italia-a-tavola-9xye</t>
  </si>
  <si>
    <t>Italia a Tavola</t>
  </si>
  <si>
    <t>Edizioni Contatto Srl</t>
  </si>
  <si>
    <t>9XYE</t>
  </si>
  <si>
    <t>https://t.prcdn.co/img?cid=9xyf&amp;date=20240217&amp;page=1&amp;scale=101</t>
  </si>
  <si>
    <t>http://www.pressreader.com/italy/check-in-9xyf</t>
  </si>
  <si>
    <t>CHECK-IN</t>
  </si>
  <si>
    <t>9XYF</t>
  </si>
  <si>
    <t>https://t.prcdn.co/img?cid=3943&amp;date=20240315&amp;page=1&amp;scale=78</t>
  </si>
  <si>
    <t>http://www.pressreader.com/italy/il-fatto-quotidiano</t>
  </si>
  <si>
    <t>Il Fatto Quotidiano</t>
  </si>
  <si>
    <t>Editoriale Il Fatto SPA</t>
  </si>
  <si>
    <t>https://t.prcdn.co/img?cid=efer&amp;date=20220423&amp;page=1&amp;scale=101</t>
  </si>
  <si>
    <t>http://www.pressreader.com/italy/unghie-e-bellezza</t>
  </si>
  <si>
    <t>Unghie e Bellezza</t>
  </si>
  <si>
    <t>Editoriale C&amp;C Srl</t>
  </si>
  <si>
    <t>EFER</t>
  </si>
  <si>
    <t>https://t.prcdn.co/img?cid=efeq&amp;date=20220420&amp;page=1&amp;scale=104</t>
  </si>
  <si>
    <t>http://www.pressreader.com/italy/l-altra-medicina</t>
  </si>
  <si>
    <t>L'altra medicina</t>
  </si>
  <si>
    <t>EFEQ</t>
  </si>
  <si>
    <t>https://t.prcdn.co/img?cid=efep&amp;date=20220423&amp;page=1&amp;scale=101</t>
  </si>
  <si>
    <t>http://www.pressreader.com/italy/la-gazzetta-della-cinofilia</t>
  </si>
  <si>
    <t>La gazzetta della cinofilia</t>
  </si>
  <si>
    <t>EFEP</t>
  </si>
  <si>
    <t>https://t.prcdn.co/img?cid=efen&amp;date=20220326&amp;page=1&amp;scale=145</t>
  </si>
  <si>
    <t>http://www.pressreader.com/italy/itinerari-e-luoghi</t>
  </si>
  <si>
    <t>Itinerari e luoghi</t>
  </si>
  <si>
    <t>EFEN</t>
  </si>
  <si>
    <t>https://t.prcdn.co/img?cid=efem&amp;date=20220427&amp;page=1&amp;scale=101</t>
  </si>
  <si>
    <t>http://www.pressreader.com/italy/fuoristrada-e-motocross-d-epoca</t>
  </si>
  <si>
    <t>Fuoristrada e motocross d'epoca</t>
  </si>
  <si>
    <t>EFEM</t>
  </si>
  <si>
    <t>https://t.prcdn.co/img?cid=efel&amp;date=20220402&amp;page=1&amp;scale=101</t>
  </si>
  <si>
    <t>http://www.pressreader.com/italy/coltelli</t>
  </si>
  <si>
    <t>Coltelli</t>
  </si>
  <si>
    <t>EFEL</t>
  </si>
  <si>
    <t>https://t.prcdn.co/img?cid=efej&amp;date=20220421&amp;page=1&amp;scale=101</t>
  </si>
  <si>
    <t>http://www.pressreader.com/italy/chrono-passion</t>
  </si>
  <si>
    <t>Chrono Passion</t>
  </si>
  <si>
    <t>EFEJ</t>
  </si>
  <si>
    <t>https://t.prcdn.co/img?cid=efeh&amp;date=20220422&amp;page=1&amp;scale=101</t>
  </si>
  <si>
    <t>http://www.pressreader.com/italy/casantica</t>
  </si>
  <si>
    <t>CasAntica</t>
  </si>
  <si>
    <t>EFEH</t>
  </si>
  <si>
    <t>https://t.prcdn.co/img?cid=efeg&amp;date=20220420&amp;page=1&amp;scale=101</t>
  </si>
  <si>
    <t>http://www.pressreader.com/italy/caccia-magazine</t>
  </si>
  <si>
    <t>Caccia Magazine</t>
  </si>
  <si>
    <t>EFEG</t>
  </si>
  <si>
    <t>https://t.prcdn.co/img?cid=efef&amp;date=20220303&amp;page=1&amp;scale=101</t>
  </si>
  <si>
    <t>http://www.pressreader.com/italy/beccacce-che-passione</t>
  </si>
  <si>
    <t>Beccacce che passione</t>
  </si>
  <si>
    <t>EFEF</t>
  </si>
  <si>
    <t>https://t.prcdn.co/img?cid=efed&amp;date=20220415&amp;page=1&amp;scale=102</t>
  </si>
  <si>
    <t>http://www.pressreader.com/italy/armi-magazine</t>
  </si>
  <si>
    <t>Armi Magazine</t>
  </si>
  <si>
    <t>EFED</t>
  </si>
  <si>
    <t>https://t.prcdn.co/img?cid=efec&amp;date=20220326&amp;page=1&amp;scale=99</t>
  </si>
  <si>
    <t>http://www.pressreader.com/italy/armi-e-tiro</t>
  </si>
  <si>
    <t>Armi e Tiro</t>
  </si>
  <si>
    <t>EFEC</t>
  </si>
  <si>
    <t>https://t.prcdn.co/img?cid=350c&amp;date=20240315&amp;page=1&amp;scale=78</t>
  </si>
  <si>
    <t>http://www.pressreader.com/italy/corriere-dello-sport-stadio-toscana</t>
  </si>
  <si>
    <t>Corriere dello Sport Stadio (Toscana)</t>
  </si>
  <si>
    <t>Corriere Dello Sport</t>
  </si>
  <si>
    <t>350C</t>
  </si>
  <si>
    <t>https://t.prcdn.co/img?cid=3552&amp;date=20240315&amp;page=1&amp;scale=78</t>
  </si>
  <si>
    <t>http://www.pressreader.com/italy/corriere-dello-sport-stadio-nazionale</t>
  </si>
  <si>
    <t>Corriere dello Sport Stadio (Nazionale)</t>
  </si>
  <si>
    <t>https://t.prcdn.co/img?cid=350d&amp;date=20240315&amp;page=1&amp;scale=78</t>
  </si>
  <si>
    <t>http://www.pressreader.com/italy/corriere-dello-sport-stadio-firenze</t>
  </si>
  <si>
    <t>Corriere dello Sport Stadio (Firenze)</t>
  </si>
  <si>
    <t>350D</t>
  </si>
  <si>
    <t>https://t.prcdn.co/img?cid=350b&amp;date=20240315&amp;page=1&amp;scale=78</t>
  </si>
  <si>
    <t>http://www.pressreader.com/italy/corriere-dello-sport-stadio-emilia</t>
  </si>
  <si>
    <t>Corriere dello Sport Stadio (Emilia)</t>
  </si>
  <si>
    <t>350B</t>
  </si>
  <si>
    <t>https://t.prcdn.co/img?cid=3550&amp;date=20240315&amp;page=1&amp;scale=78</t>
  </si>
  <si>
    <t>http://www.pressreader.com/italy/corriere-dello-sport-stadio-bologna</t>
  </si>
  <si>
    <t>Corriere dello Sport Stadio (Bologna)</t>
  </si>
  <si>
    <t>https://t.prcdn.co/img?cid=3551&amp;date=20240315&amp;page=1&amp;scale=78</t>
  </si>
  <si>
    <t>http://www.pressreader.com/italy/corriere-dello-sport-roma</t>
  </si>
  <si>
    <t>Corriere dello Sport (Roma)</t>
  </si>
  <si>
    <t>https://t.prcdn.co/img?cid=3560&amp;date=20240315&amp;page=1&amp;scale=78</t>
  </si>
  <si>
    <t>http://www.pressreader.com/italy/corriere-dello-sport-nazionale</t>
  </si>
  <si>
    <t>Corriere dello Sport (Nazionale)</t>
  </si>
  <si>
    <t>https://t.prcdn.co/img?cid=3548&amp;date=20240315&amp;page=1&amp;scale=78</t>
  </si>
  <si>
    <t>http://www.pressreader.com/italy/corriere-dello-sport-lombardia</t>
  </si>
  <si>
    <t>Corriere dello Sport (Lombardia)</t>
  </si>
  <si>
    <t>https://t.prcdn.co/img?cid=3547&amp;date=20240315&amp;page=1&amp;scale=78</t>
  </si>
  <si>
    <t>http://www.pressreader.com/italy/corriere-dello-sport-lazio</t>
  </si>
  <si>
    <t>Corriere dello Sport (Lazio)</t>
  </si>
  <si>
    <t>https://t.prcdn.co/img?cid=3549&amp;date=20240315&amp;page=1&amp;scale=78</t>
  </si>
  <si>
    <t>http://www.pressreader.com/italy/corriere-dello-sport-campania</t>
  </si>
  <si>
    <t>Corriere dello Sport (Campania)</t>
  </si>
  <si>
    <t>https://t.prcdn.co/img?cid=3506&amp;date=20240315&amp;page=1&amp;scale=81</t>
  </si>
  <si>
    <t>http://www.pressreader.com/italy/corriere-dello-sport</t>
  </si>
  <si>
    <t>Corriere dello Sport</t>
  </si>
  <si>
    <t>https://t.prcdn.co/img?cid=3678&amp;date=20231201&amp;page=1&amp;scale=104</t>
  </si>
  <si>
    <t>http://www.pressreader.com/italy/wired-italy</t>
  </si>
  <si>
    <t>https://t.prcdn.co/img?cid=3683&amp;date=20240301&amp;page=1&amp;scale=100</t>
  </si>
  <si>
    <t>http://www.pressreader.com/italy/vogue-italy</t>
  </si>
  <si>
    <t>VOGUE Italia</t>
  </si>
  <si>
    <t>https://t.prcdn.co/img?cid=3677&amp;date=20240313&amp;page=1&amp;scale=100</t>
  </si>
  <si>
    <t>http://www.pressreader.com/italy/vanity-fair-italy</t>
  </si>
  <si>
    <t>https://t.prcdn.co/img?cid=3674&amp;date=20240301&amp;page=1&amp;scale=100</t>
  </si>
  <si>
    <t>http://www.pressreader.com/italy/la-cucina-italiana</t>
  </si>
  <si>
    <t>La Cucina Italiana</t>
  </si>
  <si>
    <t>https://t.prcdn.co/img?cid=3682&amp;date=20240301&amp;page=1&amp;scale=100</t>
  </si>
  <si>
    <t>http://www.pressreader.com/italy/gq-italy</t>
  </si>
  <si>
    <t>GQ (Italy)</t>
  </si>
  <si>
    <t>https://t.prcdn.co/img?cid=3679&amp;date=20231201&amp;page=1&amp;scale=99</t>
  </si>
  <si>
    <t>http://www.pressreader.com/italy/conde-nast-traveller-italy</t>
  </si>
  <si>
    <t>https://t.prcdn.co/img?cid=3676&amp;date=20240301&amp;page=1&amp;scale=99</t>
  </si>
  <si>
    <t>http://www.pressreader.com/italy/ad-italy</t>
  </si>
  <si>
    <t>https://t.prcdn.co/img?cid=9yvp&amp;date=20210428&amp;page=1&amp;scale=100</t>
  </si>
  <si>
    <t>http://www.pressreader.com/italy/roman-walks-passeggiate-romane-9yvp</t>
  </si>
  <si>
    <t>Roman Walks. Passeggiate romane</t>
  </si>
  <si>
    <t>Ca Art Studio Creative Publishing</t>
  </si>
  <si>
    <t>9YVP</t>
  </si>
  <si>
    <t>https://t.prcdn.co/img?cid=9yxd&amp;date=20240201&amp;page=1&amp;scale=101</t>
  </si>
  <si>
    <t>http://www.pressreader.com/italy/biancoscuro-rivista-d-arte-9yxd</t>
  </si>
  <si>
    <t>Travel &amp; Culture; Art</t>
  </si>
  <si>
    <t>9YXD</t>
  </si>
  <si>
    <t>https://t.prcdn.co/img?cid=9gxp&amp;date=20230201&amp;page=1&amp;scale=120</t>
  </si>
  <si>
    <t>http://www.pressreader.com/italy/beyond-the-magazine-travels-locations</t>
  </si>
  <si>
    <t>Travel &amp; Culture; Local Living; Design</t>
  </si>
  <si>
    <t>Beyond the Rules Srl</t>
  </si>
  <si>
    <t>9GXP</t>
  </si>
  <si>
    <t>https://t.prcdn.co/img?cid=9vmc&amp;date=20220315&amp;page=1&amp;scale=120</t>
  </si>
  <si>
    <t>http://www.pressreader.com/italy/beyond-the-magazine-russian</t>
  </si>
  <si>
    <t>For Men; Travel &amp; Culture; For Women; Art; LGBTQ</t>
  </si>
  <si>
    <t>9VMC</t>
  </si>
  <si>
    <t>https://t.prcdn.co/img?cid=9lfy&amp;date=20220501&amp;page=1&amp;scale=120</t>
  </si>
  <si>
    <t>http://www.pressreader.com/italy/beyond-the-magazine-burlesque-edition</t>
  </si>
  <si>
    <t>Entertainment &amp; TV; For Men; For Women; Art; LGBTQ; Photography; Design</t>
  </si>
  <si>
    <t>9LFY</t>
  </si>
  <si>
    <t>https://t.prcdn.co/img?cid=9gx1&amp;date=20240201&amp;page=1&amp;scale=120</t>
  </si>
  <si>
    <t>http://www.pressreader.com/italy/beyond-the-magazine</t>
  </si>
  <si>
    <t>For Men; Fashion; Travel &amp; Culture; For Women; News; Art; Local Living; Design</t>
  </si>
  <si>
    <t>9GX1</t>
  </si>
  <si>
    <t>https://t.prcdn.co/img?cid=9ywh&amp;date=20221103&amp;page=1&amp;scale=120</t>
  </si>
  <si>
    <t>http://www.pressreader.com/italy/beyond-gender-4799</t>
  </si>
  <si>
    <t>For Men; Fashion; Travel &amp; Culture; Art; LGBTQ; Design</t>
  </si>
  <si>
    <t>Beyond Gender</t>
  </si>
  <si>
    <t>9YWH</t>
  </si>
  <si>
    <t>https://t.prcdn.co/img?cid=9yvy&amp;date=20210515&amp;page=1&amp;scale=120</t>
  </si>
  <si>
    <t>http://www.pressreader.com/italy/beyond-art-design-9YVY</t>
  </si>
  <si>
    <t>Art; Photography; Design</t>
  </si>
  <si>
    <t>9YVY</t>
  </si>
  <si>
    <t>https://t.prcdn.co/img?cid=3701&amp;date=20240110&amp;page=1&amp;scale=109</t>
  </si>
  <si>
    <t>http://www.pressreader.com/italy/costozero</t>
  </si>
  <si>
    <t>Costozero</t>
  </si>
  <si>
    <t>Assindustria Salerno Service srl</t>
  </si>
  <si>
    <t>https://t.prcdn.co/img?cid=360b&amp;date=20240312&amp;page=1&amp;scale=103</t>
  </si>
  <si>
    <t>http://www.pressreader.com/italy/tv-sorrisi-e-canzoni</t>
  </si>
  <si>
    <t>360B</t>
  </si>
  <si>
    <t>https://t.prcdn.co/img?cid=360h&amp;date=20240301&amp;page=1&amp;scale=96</t>
  </si>
  <si>
    <t>http://www.pressreader.com/italy/interni</t>
  </si>
  <si>
    <t>Home &amp; Garden; Art</t>
  </si>
  <si>
    <t>360H</t>
  </si>
  <si>
    <t>https://t.prcdn.co/img?cid=9vnn&amp;date=20240109&amp;page=1&amp;scale=91</t>
  </si>
  <si>
    <t>http://www.pressreader.com/italy/icon-italy</t>
  </si>
  <si>
    <t>ICON (Italy)</t>
  </si>
  <si>
    <t>9VNN</t>
  </si>
  <si>
    <t>https://t.prcdn.co/img?cid=9kwt&amp;date=20240312&amp;page=1&amp;scale=100</t>
  </si>
  <si>
    <t>http://www.pressreader.com/italy/giallo-zafferano</t>
  </si>
  <si>
    <t>Giallo Zafferano</t>
  </si>
  <si>
    <t>9KWT</t>
  </si>
  <si>
    <t>https://t.prcdn.co/img?cid=360a&amp;date=20240313&amp;page=1&amp;scale=100</t>
  </si>
  <si>
    <t>http://www.pressreader.com/italy/chi</t>
  </si>
  <si>
    <t>Chi</t>
  </si>
  <si>
    <t>360A</t>
  </si>
  <si>
    <t>https://t.prcdn.co/img?cid=360i&amp;date=20240229&amp;page=1&amp;scale=75</t>
  </si>
  <si>
    <t>http://www.pressreader.com/italy/casabella</t>
  </si>
  <si>
    <t>Casabella</t>
  </si>
  <si>
    <t>360I</t>
  </si>
  <si>
    <t>https://t.prcdn.co/img?cid=36e2&amp;date=20231009&amp;page=1&amp;scale=92</t>
  </si>
  <si>
    <t>http://www.pressreader.com/italy/area-wellness</t>
  </si>
  <si>
    <t>Bi-monthly</t>
  </si>
  <si>
    <t>Area Wellness</t>
  </si>
  <si>
    <t>https://t.prcdn.co/img?cid=9gxd&amp;date=20211105&amp;page=1&amp;scale=71</t>
  </si>
  <si>
    <t>http://www.pressreader.com/italy/crescita-personale-magazine</t>
  </si>
  <si>
    <t>Crescita Personale Magazine</t>
  </si>
  <si>
    <t>Area 51</t>
  </si>
  <si>
    <t>9GXD</t>
  </si>
  <si>
    <t>https://t.prcdn.co/img?cid=34ww&amp;date=20231220&amp;page=1&amp;scale=96</t>
  </si>
  <si>
    <t>http://www.pressreader.com/italy/volo</t>
  </si>
  <si>
    <t>34WW</t>
  </si>
  <si>
    <t>https://t.prcdn.co/img?cid=9xy9&amp;date=20191217&amp;page=1&amp;scale=60</t>
  </si>
  <si>
    <t>http://www.pressreader.com/italy/e-borghi-travel-english-9XY9</t>
  </si>
  <si>
    <t>e-borghi travel (English)</t>
  </si>
  <si>
    <t>3S Comunicazione</t>
  </si>
  <si>
    <t>9XY9</t>
  </si>
  <si>
    <t>https://t.prcdn.co/img?cid=9xw8&amp;date=20230208&amp;page=1&amp;scale=60</t>
  </si>
  <si>
    <t>http://www.pressreader.com/italy/e-borghi-travel</t>
  </si>
  <si>
    <t>e-borghi travel</t>
  </si>
  <si>
    <t>9XW8</t>
  </si>
  <si>
    <t>https://t.prcdn.co/img?cid=9wd9&amp;date=20240310&amp;page=1&amp;scale=78</t>
  </si>
  <si>
    <t>http://www.pressreader.com/italy/domenica-9wd9</t>
  </si>
  <si>
    <t>Domenica</t>
  </si>
  <si>
    <t>9WD9</t>
  </si>
  <si>
    <t>https://t.prcdn.co/img?cid=348v&amp;date=20240228&amp;page=1&amp;scale=78</t>
  </si>
  <si>
    <t>http://www.pressreader.com/italy/motivi-all-uncinetto-manuale</t>
  </si>
  <si>
    <t>Motivi all'Uncinetto Manuale</t>
  </si>
  <si>
    <t>348V</t>
  </si>
  <si>
    <t>https://t.prcdn.co/img?cid=350w&amp;date=20230428&amp;page=1&amp;scale=100</t>
  </si>
  <si>
    <t>http://www.pressreader.com/italy/l-arca-di-noe</t>
  </si>
  <si>
    <t>L’Arca di Noè</t>
  </si>
  <si>
    <t>350W</t>
  </si>
  <si>
    <t>https://t.prcdn.co/img?cid=360k&amp;date=20240307&amp;page=1&amp;scale=96</t>
  </si>
  <si>
    <t>http://www.pressreader.com/italy/grazia</t>
  </si>
  <si>
    <t>Grazia (Italy)</t>
  </si>
  <si>
    <t>360K</t>
  </si>
  <si>
    <t>il</t>
  </si>
  <si>
    <t>https://t.prcdn.co/img?cid=9kkg&amp;date=20240315&amp;page=1&amp;scale=83</t>
  </si>
  <si>
    <t>http://www.pressreader.com/israel/jerusalem-post-magazine</t>
  </si>
  <si>
    <t>The Jerusalem Post Magazine</t>
  </si>
  <si>
    <t>Israel</t>
  </si>
  <si>
    <t>9KKG</t>
  </si>
  <si>
    <t>https://t.prcdn.co/img?cid=1007&amp;date=20240315&amp;page=1&amp;scale=75</t>
  </si>
  <si>
    <t>http://www.pressreader.com/israel/jerusalem-post</t>
  </si>
  <si>
    <t>https://t.prcdn.co/img?cid=9jag&amp;date=20240315&amp;page=1&amp;scale=77</t>
  </si>
  <si>
    <t>http://www.pressreader.com/israel/israel-hayom</t>
  </si>
  <si>
    <t>Hebrew</t>
  </si>
  <si>
    <t>9JAG</t>
  </si>
  <si>
    <t>https://t.prcdn.co/img?cid=24dp&amp;date=20240308&amp;page=1&amp;scale=77</t>
  </si>
  <si>
    <t>http://www.pressreader.com/israel/haaretz-hebrew-edition-friday</t>
  </si>
  <si>
    <t>Haaretz - Hebrew Edition (Friday)</t>
  </si>
  <si>
    <t>24DP</t>
  </si>
  <si>
    <t>https://t.prcdn.co/img?cid=24dn&amp;date=20240314&amp;page=1&amp;scale=81</t>
  </si>
  <si>
    <t>http://www.pressreader.com/israel/haaretz-hebrew-edition24dn</t>
  </si>
  <si>
    <t>24DN</t>
  </si>
  <si>
    <t>https://t.prcdn.co/img?cid=24dq&amp;date=20240315&amp;page=1&amp;scale=77</t>
  </si>
  <si>
    <t>http://www.pressreader.com/israel/haaretz-english-edition-friday</t>
  </si>
  <si>
    <t>Haaretz - English Edition (Friday)</t>
  </si>
  <si>
    <t>24DQ</t>
  </si>
  <si>
    <t>https://t.prcdn.co/img?cid=24dm&amp;date=20240314&amp;page=1&amp;scale=77</t>
  </si>
  <si>
    <t>http://www.pressreader.com/israel/haaretz-english-edition24dm</t>
  </si>
  <si>
    <t>Haaretz - English Edition</t>
  </si>
  <si>
    <t>24DM</t>
  </si>
  <si>
    <t>https://t.prcdn.co/img?cid=9lze&amp;date=20240201&amp;page=1&amp;scale=98</t>
  </si>
  <si>
    <t>http://www.pressreader.com/israel/lens-magazine</t>
  </si>
  <si>
    <t>9LZE</t>
  </si>
  <si>
    <t>https://t.prcdn.co/img?cid=9lzf&amp;date=20240101&amp;page=1&amp;scale=98</t>
  </si>
  <si>
    <t>http://www.pressreader.com/israel/art-market-magazine</t>
  </si>
  <si>
    <t>9LZF</t>
  </si>
  <si>
    <t>ie</t>
  </si>
  <si>
    <t>https://t.prcdn.co/img?cid=24az&amp;date=20201129&amp;page=1&amp;scale=101</t>
  </si>
  <si>
    <t>http://www.pressreader.com/ireland/easy-food-special</t>
  </si>
  <si>
    <t>Easy Food Special</t>
  </si>
  <si>
    <t>Zahra Media</t>
  </si>
  <si>
    <t>Ireland</t>
  </si>
  <si>
    <t>24AZ</t>
  </si>
  <si>
    <t>https://t.prcdn.co/img?cid=24ax&amp;date=20231001&amp;page=1&amp;scale=100</t>
  </si>
  <si>
    <t>http://www.pressreader.com/australia/easy-food</t>
  </si>
  <si>
    <t>easy Food</t>
  </si>
  <si>
    <t>24AX</t>
  </si>
  <si>
    <t>https://t.prcdn.co/img?cid=efdh&amp;date=20231127&amp;page=1&amp;scale=78</t>
  </si>
  <si>
    <t>http://www.pressreader.com/ireland/the-avondhu-by-the-fireside-efdh</t>
  </si>
  <si>
    <t>Entertainment &amp; TV; News; Local Living</t>
  </si>
  <si>
    <t>By The Fireside</t>
  </si>
  <si>
    <t>EFDH</t>
  </si>
  <si>
    <t>https://t.prcdn.co/img?cid=9vgh&amp;date=20240314&amp;page=1&amp;scale=74</t>
  </si>
  <si>
    <t>http://www.pressreader.com/ireland/the-avondhu</t>
  </si>
  <si>
    <t>9VGH</t>
  </si>
  <si>
    <t>https://t.prcdn.co/img?cid=9yjx&amp;date=20240314&amp;page=1&amp;scale=78</t>
  </si>
  <si>
    <t>http://www.pressreader.com/ireland/sligo-weekender</t>
  </si>
  <si>
    <t>Sligo Weekender</t>
  </si>
  <si>
    <t>9YJX</t>
  </si>
  <si>
    <t>https://t.prcdn.co/img?cid=9wb6&amp;date=20231211&amp;page=1&amp;scale=94</t>
  </si>
  <si>
    <t>http://www.pressreader.com/ireland/rte-guide-christmas-edition</t>
  </si>
  <si>
    <t>RTÉ Guide Christmas Edition</t>
  </si>
  <si>
    <t>9WB6</t>
  </si>
  <si>
    <t>https://t.prcdn.co/img?cid=1926&amp;date=20240311&amp;page=1&amp;scale=92</t>
  </si>
  <si>
    <t>http://www.pressreader.com/ireland/rte-guide</t>
  </si>
  <si>
    <t>RTÉ Guide</t>
  </si>
  <si>
    <t>https://t.prcdn.co/img?cid=9lff&amp;date=20240309&amp;page=1&amp;scale=74</t>
  </si>
  <si>
    <t>http://www.pressreader.com/ireland/irish-daily-star-starbets</t>
  </si>
  <si>
    <t>Starbets</t>
  </si>
  <si>
    <t>Irish Daily Star</t>
  </si>
  <si>
    <t>9LFF</t>
  </si>
  <si>
    <t>https://t.prcdn.co/img?cid=9lfe&amp;date=20240309&amp;page=1&amp;scale=74</t>
  </si>
  <si>
    <t>http://www.pressreader.com/ireland/irish-daily-star-inside-sport</t>
  </si>
  <si>
    <t>Inside Sport</t>
  </si>
  <si>
    <t>9LFE</t>
  </si>
  <si>
    <t>https://t.prcdn.co/img?cid=9lfd&amp;date=20240311&amp;page=1&amp;scale=74</t>
  </si>
  <si>
    <t>http://www.pressreader.com/ireland/irish-daily-star-fanatic</t>
  </si>
  <si>
    <t>Fanatic</t>
  </si>
  <si>
    <t>9LFD</t>
  </si>
  <si>
    <t>https://t.prcdn.co/img?cid=9lfc&amp;date=20240217&amp;page=1&amp;scale=78</t>
  </si>
  <si>
    <t>http://www.pressreader.com/ireland/irish-daily-star-chic</t>
  </si>
  <si>
    <t>Chic</t>
  </si>
  <si>
    <t>9LFC</t>
  </si>
  <si>
    <t>https://t.prcdn.co/img?cid=9lfk&amp;date=20230620&amp;page=1&amp;scale=90</t>
  </si>
  <si>
    <t>http://www.pressreader.com/ireland/rsvp-specials</t>
  </si>
  <si>
    <t>RSVP Special</t>
  </si>
  <si>
    <t>9LFK</t>
  </si>
  <si>
    <t>https://t.prcdn.co/img?cid=9lfb&amp;date=20230905&amp;page=1&amp;scale=90</t>
  </si>
  <si>
    <t>http://www.pressreader.com/ireland/rsvp</t>
  </si>
  <si>
    <t>RSVP</t>
  </si>
  <si>
    <t>9LFB</t>
  </si>
  <si>
    <t>https://t.prcdn.co/img?cid=9gte&amp;date=20240310&amp;page=1&amp;scale=78</t>
  </si>
  <si>
    <t>http://www.pressreader.com/ireland/irish-sunday-mirror</t>
  </si>
  <si>
    <t>Irish Sunday Mirror</t>
  </si>
  <si>
    <t>9GTE</t>
  </si>
  <si>
    <t>https://t.prcdn.co/img?cid=8634&amp;date=20240315&amp;page=1&amp;scale=78</t>
  </si>
  <si>
    <t>http://www.pressreader.com/ireland/irish-daily-star</t>
  </si>
  <si>
    <t>https://t.prcdn.co/img?cid=9gtd&amp;date=20240315&amp;page=1&amp;scale=82</t>
  </si>
  <si>
    <t>http://www.pressreader.com/ireland/irish-daily-mirror</t>
  </si>
  <si>
    <t>9GTD</t>
  </si>
  <si>
    <t>https://t.prcdn.co/img?cid=9e9f&amp;date=20240313&amp;page=1&amp;scale=101</t>
  </si>
  <si>
    <t>http://www.pressreader.com/ireland/business-plus</t>
  </si>
  <si>
    <t>Business Plus</t>
  </si>
  <si>
    <t>Nalac Ltd.</t>
  </si>
  <si>
    <t>9E9F</t>
  </si>
  <si>
    <t>https://t.prcdn.co/img?cid=9034&amp;date=20240313&amp;page=1&amp;scale=74</t>
  </si>
  <si>
    <t>http://www.pressreader.com/ireland/irish-independent-seachtain</t>
  </si>
  <si>
    <t>Irish</t>
  </si>
  <si>
    <t>Seachtain</t>
  </si>
  <si>
    <t>Mediahuis Ireland</t>
  </si>
  <si>
    <t>https://t.prcdn.co/img?cid=1319&amp;date=20240312&amp;page=1&amp;scale=74</t>
  </si>
  <si>
    <t>http://www.pressreader.com/ireland/irish-independent-farming</t>
  </si>
  <si>
    <t>Farming</t>
  </si>
  <si>
    <t>https://t.prcdn.co/img?cid=6215&amp;date=20240313&amp;page=1&amp;scale=74</t>
  </si>
  <si>
    <t>http://www.pressreader.com/ireland/wicklow-people</t>
  </si>
  <si>
    <t>Wicklow People</t>
  </si>
  <si>
    <t>https://t.prcdn.co/img?cid=6214&amp;date=20240313&amp;page=1&amp;scale=74</t>
  </si>
  <si>
    <t>http://www.pressreader.com/ireland/wexford-people</t>
  </si>
  <si>
    <t>Wexford People</t>
  </si>
  <si>
    <t>https://t.prcdn.co/img?cid=6212&amp;date=20240313&amp;page=1&amp;scale=74</t>
  </si>
  <si>
    <t>http://www.pressreader.com/ireland/the-sligo-champion</t>
  </si>
  <si>
    <t>The Sligo Champion</t>
  </si>
  <si>
    <t>https://t.prcdn.co/img?cid=7133&amp;date=20240313&amp;page=1&amp;scale=74</t>
  </si>
  <si>
    <t>http://www.pressreader.com/ireland/the-kerryman-south-kerry-edition</t>
  </si>
  <si>
    <t>The Kerryman (South Kerry Edition)</t>
  </si>
  <si>
    <t>https://t.prcdn.co/img?cid=6145&amp;date=20240313&amp;page=1&amp;scale=74</t>
  </si>
  <si>
    <t>http://www.pressreader.com/ireland/the-kerryman-north-kerry</t>
  </si>
  <si>
    <t>The Kerryman (North Kerry)</t>
  </si>
  <si>
    <t>https://t.prcdn.co/img?cid=1253&amp;date=20240315&amp;page=1&amp;scale=74</t>
  </si>
  <si>
    <t>http://www.pressreader.com/ireland/the-herald-1253</t>
  </si>
  <si>
    <t>The Herald (Ireland)</t>
  </si>
  <si>
    <t>https://t.prcdn.co/img?cid=6147&amp;date=20240314&amp;page=1&amp;scale=74</t>
  </si>
  <si>
    <t>http://www.pressreader.com/ireland/the-corkman</t>
  </si>
  <si>
    <t>The Corkman</t>
  </si>
  <si>
    <t>https://t.prcdn.co/img?cid=6213&amp;date=20240313&amp;page=1&amp;scale=74</t>
  </si>
  <si>
    <t>http://www.pressreader.com/ireland/the-argus</t>
  </si>
  <si>
    <t>The Argus</t>
  </si>
  <si>
    <t>https://t.prcdn.co/img?cid=8014&amp;date=20240310&amp;page=1&amp;scale=74</t>
  </si>
  <si>
    <t>http://www.pressreader.com/ireland/sunday-world-8014</t>
  </si>
  <si>
    <t>Sunday World (Ireland)</t>
  </si>
  <si>
    <t>https://t.prcdn.co/img?cid=6926&amp;date=20240310&amp;page=1&amp;scale=70</t>
  </si>
  <si>
    <t>http://www.pressreader.com/6926</t>
  </si>
  <si>
    <t>Sunday Life</t>
  </si>
  <si>
    <t>https://t.prcdn.co/img?cid=1154&amp;date=20240310&amp;page=1&amp;scale=57</t>
  </si>
  <si>
    <t>http://www.pressreader.com/ireland/sunday-independent-ireland</t>
  </si>
  <si>
    <t>Sunday Independent (Ireland)</t>
  </si>
  <si>
    <t>https://t.prcdn.co/img?cid=6211&amp;date=20240313&amp;page=1&amp;scale=74</t>
  </si>
  <si>
    <t>http://www.pressreader.com/ireland/new-ross-standard</t>
  </si>
  <si>
    <t>New Ross Standard</t>
  </si>
  <si>
    <t>https://t.prcdn.co/img?cid=1059&amp;date=20240315&amp;page=1&amp;scale=74</t>
  </si>
  <si>
    <t>http://www.pressreader.com/ireland/irish-independent</t>
  </si>
  <si>
    <t>https://t.prcdn.co/img?cid=9d38&amp;date=20240315&amp;page=1&amp;scale=97</t>
  </si>
  <si>
    <t>http://www.pressreader.com/ireland/irelands-own</t>
  </si>
  <si>
    <t>Ireland's Own</t>
  </si>
  <si>
    <t>9D38</t>
  </si>
  <si>
    <t>https://t.prcdn.co/img?cid=6210&amp;date=20240313&amp;page=1&amp;scale=74</t>
  </si>
  <si>
    <t>http://www.pressreader.com/ireland/gorey-guardian</t>
  </si>
  <si>
    <t>Gorey Guardian</t>
  </si>
  <si>
    <t>https://t.prcdn.co/img?cid=6659&amp;date=20240313&amp;page=1&amp;scale=74</t>
  </si>
  <si>
    <t>http://www.pressreader.com/ireland/enniscorthy-guardian</t>
  </si>
  <si>
    <t>Enniscorthy Guardian</t>
  </si>
  <si>
    <t>https://t.prcdn.co/img?cid=6148&amp;date=20240313&amp;page=1&amp;scale=74</t>
  </si>
  <si>
    <t>http://www.pressreader.com/ireland/drogheda-independent</t>
  </si>
  <si>
    <t>Drogheda Independent</t>
  </si>
  <si>
    <t>https://t.prcdn.co/img?cid=6208&amp;date=20240313&amp;page=1&amp;scale=74</t>
  </si>
  <si>
    <t>http://www.pressreader.com/ireland/bray-people</t>
  </si>
  <si>
    <t>Bray People</t>
  </si>
  <si>
    <t>https://t.prcdn.co/img?cid=6793&amp;date=20240315&amp;page=1&amp;scale=70</t>
  </si>
  <si>
    <t>http://www.pressreader.com/ireland/belfast-telegraph</t>
  </si>
  <si>
    <t>https://t.prcdn.co/img?cid=9853&amp;date=20240314&amp;page=1&amp;scale=75</t>
  </si>
  <si>
    <t>http://www.pressreader.com/ireland/irish-central</t>
  </si>
  <si>
    <t>https://t.prcdn.co/img?cid=9anr&amp;date=20230301&amp;page=1&amp;scale=101</t>
  </si>
  <si>
    <t>http://www.pressreader.com/ireland/ireland-of-the-welcomes</t>
  </si>
  <si>
    <t>Ireland of the Welcomes</t>
  </si>
  <si>
    <t>9ANR</t>
  </si>
  <si>
    <t>https://t.prcdn.co/img?cid=9l0w&amp;date=20230928&amp;page=1&amp;scale=92</t>
  </si>
  <si>
    <t>http://www.pressreader.com/ireland/image-interiors</t>
  </si>
  <si>
    <t>Image Interiors</t>
  </si>
  <si>
    <t>IMAGE Publications</t>
  </si>
  <si>
    <t>9L0W</t>
  </si>
  <si>
    <t>https://t.prcdn.co/img?cid=9xuv&amp;date=20240229&amp;page=1&amp;scale=93</t>
  </si>
  <si>
    <t>http://www.pressreader.com/ireland/image</t>
  </si>
  <si>
    <t>Image</t>
  </si>
  <si>
    <t>9XUV</t>
  </si>
  <si>
    <t>https://t.prcdn.co/img?cid=9ycw&amp;date=20220525&amp;page=1&amp;scale=81</t>
  </si>
  <si>
    <t>http://www.pressreader.com/ireland/totally-dublin</t>
  </si>
  <si>
    <t>Totally Dublin</t>
  </si>
  <si>
    <t>9YCW</t>
  </si>
  <si>
    <t>https://t.prcdn.co/img?cid=9ycx&amp;date=20191220&amp;page=1&amp;scale=77</t>
  </si>
  <si>
    <t>http://www.pressreader.com/ireland/the-dublin-tourist-guide</t>
  </si>
  <si>
    <t>The Dublin Tourist Guide</t>
  </si>
  <si>
    <t>9YCX</t>
  </si>
  <si>
    <t>https://t.prcdn.co/img?cid=9y5z&amp;date=20230501&amp;page=1&amp;scale=100</t>
  </si>
  <si>
    <t>http://www.pressreader.com/ireland/the-irish-abroad-magazine</t>
  </si>
  <si>
    <t>The Irish Abroad Magazine</t>
  </si>
  <si>
    <t>9Y5Z</t>
  </si>
  <si>
    <t>https://t.prcdn.co/img?cid=9lbv&amp;date=20230501&amp;page=1&amp;scale=100</t>
  </si>
  <si>
    <t>http://www.pressreader.com/ireland/go-wild-magazine</t>
  </si>
  <si>
    <t>9LBV</t>
  </si>
  <si>
    <t>https://t.prcdn.co/img?cid=9lbw&amp;date=20190701&amp;page=1&amp;scale=100</t>
  </si>
  <si>
    <t>http://www.pressreader.com/canada/go-wild-the-food-experience</t>
  </si>
  <si>
    <t>Ireland - Go Wild The Food Experience</t>
  </si>
  <si>
    <t>9LBW</t>
  </si>
  <si>
    <t>https://t.prcdn.co/img?cid=9kap&amp;date=20240301&amp;page=1&amp;scale=100</t>
  </si>
  <si>
    <t>http://www.pressreader.com/canada/go-wild-staycation</t>
  </si>
  <si>
    <t>Ireland - Go Wild Staycation</t>
  </si>
  <si>
    <t>9KAP</t>
  </si>
  <si>
    <t>https://t.prcdn.co/img?cid=9lby&amp;date=20220501&amp;page=1&amp;scale=100</t>
  </si>
  <si>
    <t>http://www.pressreader.com/canada/go-wild-magazine-9lby</t>
  </si>
  <si>
    <t>Ireland - Go Wild Magazine</t>
  </si>
  <si>
    <t>9LBY</t>
  </si>
  <si>
    <t>https://t.prcdn.co/img?cid=9lbx&amp;date=20230601&amp;page=1&amp;scale=100</t>
  </si>
  <si>
    <t>http://www.pressreader.com/canada/go-wild-dublin</t>
  </si>
  <si>
    <t>Ireland - Go Wild Dublin</t>
  </si>
  <si>
    <t>9LBX</t>
  </si>
  <si>
    <t>https://t.prcdn.co/img?cid=9y3u&amp;date=20231001&amp;page=1&amp;scale=100</t>
  </si>
  <si>
    <t>http://www.pressreader.com/canada/go-wild-christmas-9Y3U</t>
  </si>
  <si>
    <t>Ireland - Go Wild Christmas</t>
  </si>
  <si>
    <t>9Y3U</t>
  </si>
  <si>
    <t>https://t.prcdn.co/img?cid=9yk9&amp;date=20200401&amp;page=1&amp;scale=100</t>
  </si>
  <si>
    <t>http://www.pressreader.com/canada/go-wild-northern-ireland</t>
  </si>
  <si>
    <t>Go Wild Northern Ireland</t>
  </si>
  <si>
    <t>9YK9</t>
  </si>
  <si>
    <t>https://t.prcdn.co/img?cid=9y3w&amp;date=20231201&amp;page=1&amp;scale=100</t>
  </si>
  <si>
    <t>http://www.pressreader.com/ireland/go-wild-irish-spirits-9y3w</t>
  </si>
  <si>
    <t>Go Wild Irish Spirits</t>
  </si>
  <si>
    <t>9Y3W</t>
  </si>
  <si>
    <t>https://t.prcdn.co/img?cid=s989&amp;date=20240116&amp;page=1&amp;scale=74</t>
  </si>
  <si>
    <t>http://www.pressreader.com/ireland/irish-independent-going-to-college</t>
  </si>
  <si>
    <t>Going to College</t>
  </si>
  <si>
    <t>S989</t>
  </si>
  <si>
    <t>ir</t>
  </si>
  <si>
    <t>https://t.prcdn.co/img?cid=4a26&amp;date=20231128&amp;page=1&amp;scale=79</t>
  </si>
  <si>
    <t>http://www.pressreader.com/iran/jomhouri-eslami</t>
  </si>
  <si>
    <t>Persian</t>
  </si>
  <si>
    <t>Jomhouri Eslami</t>
  </si>
  <si>
    <t>Roznameh Jomhouri Eslami</t>
  </si>
  <si>
    <t>Iran</t>
  </si>
  <si>
    <t>4A26</t>
  </si>
  <si>
    <t>https://t.prcdn.co/img?cid=9i97&amp;date=20230316&amp;page=1&amp;scale=79</t>
  </si>
  <si>
    <t>http://www.pressreader.com/iran/khabar-varzeshi</t>
  </si>
  <si>
    <t>KHABAR VARZESHI</t>
  </si>
  <si>
    <t>News Institute</t>
  </si>
  <si>
    <t>9I97</t>
  </si>
  <si>
    <t>https://t.prcdn.co/img?cid=4326&amp;date=20130219&amp;page=1&amp;scale=83</t>
  </si>
  <si>
    <t>http://www.pressreader.com/iran/rasad</t>
  </si>
  <si>
    <t>Rasad</t>
  </si>
  <si>
    <t>KHCAI</t>
  </si>
  <si>
    <t>https://t.prcdn.co/img?cid=4323&amp;date=20211004&amp;page=1&amp;scale=83</t>
  </si>
  <si>
    <t>http://www.pressreader.com/iran/khorasan-varzeshi</t>
  </si>
  <si>
    <t>Khorasan Varzeshi</t>
  </si>
  <si>
    <t>https://t.prcdn.co/img?cid=4327&amp;date=20130316&amp;page=1&amp;scale=86</t>
  </si>
  <si>
    <t>http://www.pressreader.com/iran/khorasan-special-edition</t>
  </si>
  <si>
    <t>Khorasan Special Edition</t>
  </si>
  <si>
    <t>https://t.prcdn.co/img?cid=4321&amp;date=20210907&amp;page=1&amp;scale=84</t>
  </si>
  <si>
    <t>http://www.pressreader.com/iran/khorasan-shomali</t>
  </si>
  <si>
    <t>Khorasan Shomali</t>
  </si>
  <si>
    <t>https://t.prcdn.co/img?cid=4320&amp;date=20240313&amp;page=1&amp;scale=77</t>
  </si>
  <si>
    <t>http://www.pressreader.com/iran/khorasan-razavi</t>
  </si>
  <si>
    <t>Khorasan Razavi</t>
  </si>
  <si>
    <t>https://t.prcdn.co/img?cid=4322&amp;date=20210907&amp;page=1&amp;scale=77</t>
  </si>
  <si>
    <t>http://www.pressreader.com/iran/khorasan-jonubi</t>
  </si>
  <si>
    <t>Khorasan Jonubi</t>
  </si>
  <si>
    <t>https://t.prcdn.co/img?cid=4319&amp;date=20231030&amp;page=1&amp;scale=82</t>
  </si>
  <si>
    <t>http://www.pressreader.com/iran/khorasan</t>
  </si>
  <si>
    <t>Khorasan</t>
  </si>
  <si>
    <t>https://t.prcdn.co/img?cid=4324&amp;date=20210708&amp;page=1&amp;scale=83</t>
  </si>
  <si>
    <t>http://www.pressreader.com/iran/jeem</t>
  </si>
  <si>
    <t>Jeem</t>
  </si>
  <si>
    <t>https://t.prcdn.co/img?cid=4a11&amp;date=20200301&amp;page=1&amp;scale=85</t>
  </si>
  <si>
    <t>http://www.pressreader.com/iran/vizhenameh</t>
  </si>
  <si>
    <t>SM-----Weekly</t>
  </si>
  <si>
    <t>Vizhenameh</t>
  </si>
  <si>
    <t>Iran Cultural Publication Institute</t>
  </si>
  <si>
    <t>4A11</t>
  </si>
  <si>
    <t>https://t.prcdn.co/img?cid=4a05&amp;date=20240314&amp;page=1&amp;scale=75</t>
  </si>
  <si>
    <t>http://www.pressreader.com/iran/iran-varzeshi</t>
  </si>
  <si>
    <t>Iran Varzeshi</t>
  </si>
  <si>
    <t>4A05</t>
  </si>
  <si>
    <t>https://t.prcdn.co/img?cid=4a02&amp;date=20240204&amp;page=1&amp;scale=78</t>
  </si>
  <si>
    <t>http://www.pressreader.com/iran/iran-newspaper</t>
  </si>
  <si>
    <t>Iran Newspaper</t>
  </si>
  <si>
    <t>4A02</t>
  </si>
  <si>
    <t>https://t.prcdn.co/img?cid=4a03&amp;date=20240314&amp;page=1&amp;scale=74</t>
  </si>
  <si>
    <t>http://www.pressreader.com/iran/iran-daily</t>
  </si>
  <si>
    <t>Iran Daily</t>
  </si>
  <si>
    <t>4A03</t>
  </si>
  <si>
    <t>https://t.prcdn.co/img?cid=4a04&amp;date=20240314&amp;page=1&amp;scale=80</t>
  </si>
  <si>
    <t>http://www.pressreader.com/iran/alvefagh</t>
  </si>
  <si>
    <t>Alvefagh</t>
  </si>
  <si>
    <t>4A04</t>
  </si>
  <si>
    <t>https://t.prcdn.co/img?cid=4989&amp;date=20210621&amp;page=1&amp;scale=88</t>
  </si>
  <si>
    <t>http://www.pressreader.com/iran/amordad-weekly-newspaper</t>
  </si>
  <si>
    <t>Amordad Weekly Newspaper</t>
  </si>
  <si>
    <t>Amordad</t>
  </si>
  <si>
    <t>id</t>
  </si>
  <si>
    <t>https://t.prcdn.co/img?cid=9gst&amp;date=20161101&amp;page=1&amp;scale=87</t>
  </si>
  <si>
    <t>http://www.pressreader.com/indonesia/y-magazine</t>
  </si>
  <si>
    <t>Indonesian</t>
  </si>
  <si>
    <t>Y Magazine</t>
  </si>
  <si>
    <t>Indonesia</t>
  </si>
  <si>
    <t>9GST</t>
  </si>
  <si>
    <t>https://t.prcdn.co/img?cid=9l05&amp;date=20240315&amp;page=1&amp;scale=80</t>
  </si>
  <si>
    <t>http://www.pressreader.com/indonesia/investor-daily</t>
  </si>
  <si>
    <t>Investor Daily</t>
  </si>
  <si>
    <t>9L05</t>
  </si>
  <si>
    <t>https://t.prcdn.co/img?cid=5729&amp;date=20240201&amp;page=1&amp;scale=98</t>
  </si>
  <si>
    <t>http://www.pressreader.com/indonesia/herworld-indonesia</t>
  </si>
  <si>
    <t>https://t.prcdn.co/img?cid=5717&amp;date=20240301&amp;page=1&amp;scale=93</t>
  </si>
  <si>
    <t>http://www.pressreader.com/indonesia/harpers-bazaar-indonesia</t>
  </si>
  <si>
    <t>Harper's Bazaar (Indonesia)</t>
  </si>
  <si>
    <t>https://t.prcdn.co/img?cid=5718&amp;date=20231101&amp;page=1&amp;scale=103</t>
  </si>
  <si>
    <t>http://www.pressreader.com/indonesia/cosmopolitan-indonesia</t>
  </si>
  <si>
    <t>Cosmopolitan (Indonesia)</t>
  </si>
  <si>
    <t>https://t.prcdn.co/img?cid=5716&amp;date=20231201&amp;page=1&amp;scale=108</t>
  </si>
  <si>
    <t>http://www.pressreader.com/indonesia/casa-indonesia</t>
  </si>
  <si>
    <t>CASA Indonesia</t>
  </si>
  <si>
    <t>https://t.prcdn.co/img?cid=4903&amp;date=20240307&amp;page=1&amp;scale=75</t>
  </si>
  <si>
    <t>http://www.pressreader.com/indonesia/otomotif</t>
  </si>
  <si>
    <t>Otomotif</t>
  </si>
  <si>
    <t>PT. Prima Info Sarana Media</t>
  </si>
  <si>
    <t>https://t.prcdn.co/img?cid=9ws2&amp;date=20240301&amp;page=1&amp;scale=121</t>
  </si>
  <si>
    <t>http://www.pressreader.com/indonesia/national-geographic-indonesia</t>
  </si>
  <si>
    <t>9WS2</t>
  </si>
  <si>
    <t>https://t.prcdn.co/img?cid=4905&amp;date=20240301&amp;page=1&amp;scale=158</t>
  </si>
  <si>
    <t>http://www.pressreader.com/indonesia/intisari</t>
  </si>
  <si>
    <t>Intisari</t>
  </si>
  <si>
    <t>https://t.prcdn.co/img?cid=500g&amp;date=20230831&amp;page=1&amp;scale=98</t>
  </si>
  <si>
    <t>http://www.pressreader.com/indonesia/bobo</t>
  </si>
  <si>
    <t>Bobo</t>
  </si>
  <si>
    <t>500G</t>
  </si>
  <si>
    <t>https://t.prcdn.co/img?cid=9glg&amp;date=20210601&amp;page=1&amp;scale=92</t>
  </si>
  <si>
    <t>http://www.pressreader.com/indonesia/tatler-indonesia</t>
  </si>
  <si>
    <t>Tatler Indonesia</t>
  </si>
  <si>
    <t>PT. Mobiliari Stephindo</t>
  </si>
  <si>
    <t>9GLG</t>
  </si>
  <si>
    <t>https://t.prcdn.co/img?cid=9glr&amp;date=20170101&amp;page=1&amp;scale=165</t>
  </si>
  <si>
    <t>http://www.pressreader.com/indonesia/indonesia-tatler-best-restaurants</t>
  </si>
  <si>
    <t>Indonesia Tatler Best Restaurants</t>
  </si>
  <si>
    <t>9GLR</t>
  </si>
  <si>
    <t>https://t.prcdn.co/img?cid=9vsq&amp;date=20200209&amp;page=1&amp;scale=92</t>
  </si>
  <si>
    <t>http://www.pressreader.com/indonesia/indonesia-design-defining-luxury</t>
  </si>
  <si>
    <t>Indonesia Design - Defining Luxury</t>
  </si>
  <si>
    <t>PT. BAHAGIA BANYAK REJEKI</t>
  </si>
  <si>
    <t>9VSQ</t>
  </si>
  <si>
    <t>https://t.prcdn.co/img?cid=9j82&amp;date=20240201&amp;page=1&amp;scale=96</t>
  </si>
  <si>
    <t>http://www.pressreader.com/indonesia/exquisite-taste</t>
  </si>
  <si>
    <t>Exquisite Taste</t>
  </si>
  <si>
    <t>PT Cemerlang Global Media</t>
  </si>
  <si>
    <t>9J82</t>
  </si>
  <si>
    <t>https://t.prcdn.co/img?cid=9j97&amp;date=20180101&amp;page=1&amp;scale=125</t>
  </si>
  <si>
    <t>http://www.pressreader.com/indonesia/dream-and-dine</t>
  </si>
  <si>
    <t>Dream and Dine</t>
  </si>
  <si>
    <t>9J97</t>
  </si>
  <si>
    <t>https://t.prcdn.co/img?cid=9j81&amp;date=20171001&amp;page=1&amp;scale=124</t>
  </si>
  <si>
    <t>http://www.pressreader.com/indonesia/celebrate-indonesia</t>
  </si>
  <si>
    <t>Celebrate Indonesia</t>
  </si>
  <si>
    <t>9J81</t>
  </si>
  <si>
    <t>https://t.prcdn.co/img?cid=9j96&amp;date=20230601&amp;page=1&amp;scale=141</t>
  </si>
  <si>
    <t>http://www.pressreader.com/indonesia/beautiful-bali</t>
  </si>
  <si>
    <t>Beautiful Bali</t>
  </si>
  <si>
    <t>9J96</t>
  </si>
  <si>
    <t>https://t.prcdn.co/img?cid=9j80&amp;date=20240301&amp;page=1&amp;scale=96</t>
  </si>
  <si>
    <t>http://www.pressreader.com/indonesia/asiadreams</t>
  </si>
  <si>
    <t>Asia Dreams</t>
  </si>
  <si>
    <t>9J80</t>
  </si>
  <si>
    <t>https://t.prcdn.co/img?cid=9vrj&amp;date=20240201&amp;page=1&amp;scale=92</t>
  </si>
  <si>
    <t>http://www.pressreader.com/indonesia/epicure-indonesia</t>
  </si>
  <si>
    <t>Epicure (Indonesia)</t>
  </si>
  <si>
    <t>9VRJ</t>
  </si>
  <si>
    <t>https://t.prcdn.co/img?cid=4896&amp;date=20220119&amp;page=1&amp;scale=81</t>
  </si>
  <si>
    <t>http://www.pressreader.com/indonesia/jawa-pos</t>
  </si>
  <si>
    <t>https://t.prcdn.co/img?cid=9hlz&amp;date=20221006&amp;page=1&amp;scale=75</t>
  </si>
  <si>
    <t>http://www.pressreader.com/indonesia/indonesia-expat</t>
  </si>
  <si>
    <t>9HLZ</t>
  </si>
  <si>
    <t>https://t.prcdn.co/img?cid=effk&amp;date=20230925&amp;page=1&amp;scale=100</t>
  </si>
  <si>
    <t>http://www.pressreader.com/france/crown-indonesia</t>
  </si>
  <si>
    <t>CROWN (Indonesia)</t>
  </si>
  <si>
    <t>EFFK</t>
  </si>
  <si>
    <t>https://t.prcdn.co/img?cid=4885&amp;date=20240305&amp;page=1&amp;scale=93</t>
  </si>
  <si>
    <t>http://www.pressreader.com/indonesia/prestige-indonesia</t>
  </si>
  <si>
    <t>Prestige Indonesia</t>
  </si>
  <si>
    <t>https://t.prcdn.co/img?cid=9f31&amp;date=20231130&amp;page=1&amp;scale=92</t>
  </si>
  <si>
    <t>http://www.pressreader.com/indonesia/da-man-caliber</t>
  </si>
  <si>
    <t>DA MAN - Caliber</t>
  </si>
  <si>
    <t>9F31</t>
  </si>
  <si>
    <t>https://t.prcdn.co/img?cid=4886&amp;date=20240213&amp;page=1&amp;scale=96</t>
  </si>
  <si>
    <t>http://www.pressreader.com/indonesia/da-man</t>
  </si>
  <si>
    <t>in</t>
  </si>
  <si>
    <t>https://t.prcdn.co/img?cid=9y51&amp;date=20240301&amp;page=1&amp;scale=98</t>
  </si>
  <si>
    <t>http://www.pressreader.com/india/women-fitness-international</t>
  </si>
  <si>
    <t>Women Fitness (International)</t>
  </si>
  <si>
    <t>Women Fitness Media Group</t>
  </si>
  <si>
    <t>India</t>
  </si>
  <si>
    <t>9Y51</t>
  </si>
  <si>
    <t>https://t.prcdn.co/img?cid=9y50&amp;date=20240301&amp;page=1&amp;scale=98</t>
  </si>
  <si>
    <t>http://www.pressreader.com/india/women-fitness-india</t>
  </si>
  <si>
    <t>Women Fitness (India)</t>
  </si>
  <si>
    <t>9Y50</t>
  </si>
  <si>
    <t>https://t.prcdn.co/img?cid=4268&amp;date=20240315&amp;page=1&amp;scale=76</t>
  </si>
  <si>
    <t>http://www.pressreader.com/india/vartha-bharathi-kannada-daily</t>
  </si>
  <si>
    <t>Kannada</t>
  </si>
  <si>
    <t>Vartha Bharathi Kannada Daily</t>
  </si>
  <si>
    <t>https://t.prcdn.co/img?cid=9wwh&amp;date=20240315&amp;page=1&amp;scale=60</t>
  </si>
  <si>
    <t>http://www.pressreader.com/india/the-hindu-visakhapatnam-9WWH</t>
  </si>
  <si>
    <t>THG Publishing Pvt Ltd (The Hindu)</t>
  </si>
  <si>
    <t>9WWH</t>
  </si>
  <si>
    <t>https://t.prcdn.co/img?cid=9wwg&amp;date=20240315&amp;page=1&amp;scale=60</t>
  </si>
  <si>
    <t>http://www.pressreader.com/india/the-hindu-vijayawada-9WWG</t>
  </si>
  <si>
    <t>9WWG</t>
  </si>
  <si>
    <t>https://t.prcdn.co/img?cid=9wwf&amp;date=20240315&amp;page=1&amp;scale=60</t>
  </si>
  <si>
    <t>http://www.pressreader.com/india/the-hindu-tiruchirapalli-9WWf</t>
  </si>
  <si>
    <t>9WWF</t>
  </si>
  <si>
    <t>https://t.prcdn.co/img?cid=9wwe&amp;date=20240315&amp;page=1&amp;scale=60</t>
  </si>
  <si>
    <t>http://www.pressreader.com/india/the-hindu-thiruvananthapuram-9WWe</t>
  </si>
  <si>
    <t>9WWE</t>
  </si>
  <si>
    <t>https://t.prcdn.co/img?cid=9wwd&amp;date=20240315&amp;page=1&amp;scale=60</t>
  </si>
  <si>
    <t>http://www.pressreader.com/india/the-hindu-mumbai-9WWd</t>
  </si>
  <si>
    <t>9WWD</t>
  </si>
  <si>
    <t>https://t.prcdn.co/img?cid=9wwc&amp;date=20240315&amp;page=1&amp;scale=60</t>
  </si>
  <si>
    <t>http://www.pressreader.com/india/the-hindu-mangalore-9WWc</t>
  </si>
  <si>
    <t>9WWC</t>
  </si>
  <si>
    <t>https://t.prcdn.co/img?cid=9wwb&amp;date=20240315&amp;page=1&amp;scale=60</t>
  </si>
  <si>
    <t>http://www.pressreader.com/india/the-hindu-madurai-9WWB</t>
  </si>
  <si>
    <t>9WWB</t>
  </si>
  <si>
    <t>https://t.prcdn.co/img?cid=9wwa&amp;date=20240315&amp;page=1&amp;scale=60</t>
  </si>
  <si>
    <t>http://www.pressreader.com/india/the-hindu-kozhikode-9WWA</t>
  </si>
  <si>
    <t>9WWA</t>
  </si>
  <si>
    <t>https://t.prcdn.co/img?cid=9ww9&amp;date=20240315&amp;page=1&amp;scale=60</t>
  </si>
  <si>
    <t>http://www.pressreader.com/india/the-hindu-kolkata-9WW9</t>
  </si>
  <si>
    <t>9WW9</t>
  </si>
  <si>
    <t>https://t.prcdn.co/img?cid=9ww8&amp;date=20240315&amp;page=1&amp;scale=60</t>
  </si>
  <si>
    <t>http://www.pressreader.com/india/the-hindu-kochi-9WW8</t>
  </si>
  <si>
    <t>9WW8</t>
  </si>
  <si>
    <t>https://t.prcdn.co/img?cid=9ww7&amp;date=20240315&amp;page=1&amp;scale=60</t>
  </si>
  <si>
    <t>http://www.pressreader.com/india/the-hindu-hyderabad-9WW7</t>
  </si>
  <si>
    <t>9WW7</t>
  </si>
  <si>
    <t>https://t.prcdn.co/img?cid=9ww6&amp;date=20240315&amp;page=1&amp;scale=60</t>
  </si>
  <si>
    <t>http://www.pressreader.com/india/the-hindu-erode-9WW6</t>
  </si>
  <si>
    <t>9WW6</t>
  </si>
  <si>
    <t>https://t.prcdn.co/img?cid=9ww5&amp;date=20240315&amp;page=1&amp;scale=60</t>
  </si>
  <si>
    <t>http://www.pressreader.com/india/the-hindu-delhi-9WW5</t>
  </si>
  <si>
    <t>The Hindu (Delhi)</t>
  </si>
  <si>
    <t>9WW5</t>
  </si>
  <si>
    <t>https://t.prcdn.co/img?cid=9ww4&amp;date=20240315&amp;page=1&amp;scale=60</t>
  </si>
  <si>
    <t>http://www.pressreader.com/india/the-hindu-coimbatore-9WW4</t>
  </si>
  <si>
    <t>9WW4</t>
  </si>
  <si>
    <t>https://t.prcdn.co/img?cid=9ww3&amp;date=20240315&amp;page=1&amp;scale=60</t>
  </si>
  <si>
    <t>http://www.pressreader.com/india/the-hindu-chennai-9WW3</t>
  </si>
  <si>
    <t>9WW3</t>
  </si>
  <si>
    <t>https://t.prcdn.co/img?cid=9ww1&amp;date=20240315&amp;page=1&amp;scale=60</t>
  </si>
  <si>
    <t>http://www.pressreader.com/india/the-hindu-bangalore-9WW1</t>
  </si>
  <si>
    <t>9WW1</t>
  </si>
  <si>
    <t>https://t.prcdn.co/img?cid=9bn2&amp;date=20240315&amp;page=1&amp;scale=60</t>
  </si>
  <si>
    <t>http://www.pressreader.com/india/the-hindu-international-9BN2</t>
  </si>
  <si>
    <t>9BN2</t>
  </si>
  <si>
    <t>https://t.prcdn.co/img?cid=9vs2&amp;date=20240316&amp;page=1&amp;scale=112</t>
  </si>
  <si>
    <t>http://www.pressreader.com/india/sportstar-9vs2</t>
  </si>
  <si>
    <t>Sportstar</t>
  </si>
  <si>
    <t>9VS2</t>
  </si>
  <si>
    <t>https://t.prcdn.co/img?cid=9vs3&amp;date=20240322&amp;page=1&amp;scale=112</t>
  </si>
  <si>
    <t>http://www.pressreader.com/india/frontline</t>
  </si>
  <si>
    <t>FrontLine</t>
  </si>
  <si>
    <t>9VS3</t>
  </si>
  <si>
    <t>https://t.prcdn.co/img?cid=9wvz&amp;date=20240315&amp;page=1&amp;scale=60</t>
  </si>
  <si>
    <t>http://www.pressreader.com/india/businessline-mumbai-9WVZ</t>
  </si>
  <si>
    <t>9WVZ</t>
  </si>
  <si>
    <t>https://t.prcdn.co/img?cid=9wvy&amp;date=20240315&amp;page=1&amp;scale=60</t>
  </si>
  <si>
    <t>http://www.pressreader.com/india/businessline-kolkata-9WVY</t>
  </si>
  <si>
    <t>9WVY</t>
  </si>
  <si>
    <t>https://t.prcdn.co/img?cid=9wvx&amp;date=20240315&amp;page=1&amp;scale=60</t>
  </si>
  <si>
    <t>http://www.pressreader.com/india/businessline-hyderabad-9WVX</t>
  </si>
  <si>
    <t>9WVX</t>
  </si>
  <si>
    <t>https://t.prcdn.co/img?cid=9wvw&amp;date=20240315&amp;page=1&amp;scale=60</t>
  </si>
  <si>
    <t>http://www.pressreader.com/india/businessline-delhi-9WVW</t>
  </si>
  <si>
    <t>9WVW</t>
  </si>
  <si>
    <t>https://t.prcdn.co/img?cid=9wvv&amp;date=20240315&amp;page=1&amp;scale=60</t>
  </si>
  <si>
    <t>http://www.pressreader.com/india/businessline-chennai-9WVV</t>
  </si>
  <si>
    <t>9WVV</t>
  </si>
  <si>
    <t>https://t.prcdn.co/img?cid=9wvu&amp;date=20240315&amp;page=1&amp;scale=60</t>
  </si>
  <si>
    <t>http://www.pressreader.com/india/businessline-bangalore-9WVU</t>
  </si>
  <si>
    <t>9WVU</t>
  </si>
  <si>
    <t>https://t.prcdn.co/img?cid=9vig&amp;date=20240130&amp;page=1&amp;scale=104</t>
  </si>
  <si>
    <t>http://www.pressreader.com/india/literature-today-9VIG</t>
  </si>
  <si>
    <t>THE LITERATURE TODAY</t>
  </si>
  <si>
    <t>The Literature Today</t>
  </si>
  <si>
    <t>9VIG</t>
  </si>
  <si>
    <t>https://t.prcdn.co/img?cid=9087&amp;date=20240315&amp;page=1&amp;scale=77</t>
  </si>
  <si>
    <t>http://www.pressreader.com/india/the-free-press-journal</t>
  </si>
  <si>
    <t>https://t.prcdn.co/img?cid=9vnp&amp;date=20240220&amp;page=1&amp;scale=98</t>
  </si>
  <si>
    <t>http://www.pressreader.com/india/storizen-magazine</t>
  </si>
  <si>
    <t>Storizen Magazine</t>
  </si>
  <si>
    <t>9VNP</t>
  </si>
  <si>
    <t>https://t.prcdn.co/img?cid=9m02&amp;date=20230102&amp;page=1&amp;scale=98</t>
  </si>
  <si>
    <t>http://www.pressreader.com/india/astrozen-magazine-9m02</t>
  </si>
  <si>
    <t>Astrozen Magazine</t>
  </si>
  <si>
    <t>9M02</t>
  </si>
  <si>
    <t>https://t.prcdn.co/img?cid=9xws&amp;date=20200201&amp;page=1&amp;scale=98</t>
  </si>
  <si>
    <t>http://www.pressreader.com/india/the-score-magazine</t>
  </si>
  <si>
    <t>the Score magazine</t>
  </si>
  <si>
    <t>Score Media</t>
  </si>
  <si>
    <t>9XWS</t>
  </si>
  <si>
    <t>https://t.prcdn.co/img?cid=4307&amp;date=20240315&amp;page=1&amp;scale=77</t>
  </si>
  <si>
    <t>http://www.pressreader.com/india/sanmarg</t>
  </si>
  <si>
    <t>Hindi</t>
  </si>
  <si>
    <t>Sanmarg</t>
  </si>
  <si>
    <t>Sanmarg Hindi Daily</t>
  </si>
  <si>
    <t>https://t.prcdn.co/img?cid=9akv&amp;date=20240308&amp;page=1&amp;scale=90</t>
  </si>
  <si>
    <t>http://www.pressreader.com/india/travel-trade-journal</t>
  </si>
  <si>
    <t>Travel Trade Journal</t>
  </si>
  <si>
    <t>Sampan Media</t>
  </si>
  <si>
    <t>9AKV</t>
  </si>
  <si>
    <t>https://t.prcdn.co/img?cid=9bl7&amp;date=20240312&amp;page=1&amp;scale=123</t>
  </si>
  <si>
    <t>http://www.pressreader.com/india/rani-weekly</t>
  </si>
  <si>
    <t>Rani Weekly</t>
  </si>
  <si>
    <t>Rani Syndicate Pvt Ltd</t>
  </si>
  <si>
    <t>9BL7</t>
  </si>
  <si>
    <t>https://t.prcdn.co/img?cid=9bl8&amp;date=20240301&amp;page=1&amp;scale=178</t>
  </si>
  <si>
    <t>http://www.pressreader.com/india/rani-muthu</t>
  </si>
  <si>
    <t>Rani Muthu</t>
  </si>
  <si>
    <t>9BL8</t>
  </si>
  <si>
    <t>https://t.prcdn.co/img?cid=9bkb&amp;date=20240314&amp;page=1&amp;scale=77</t>
  </si>
  <si>
    <t>http://www.pressreader.com/india/maalaimalar-9bkb</t>
  </si>
  <si>
    <t>Maalaimalar</t>
  </si>
  <si>
    <t>9BKB</t>
  </si>
  <si>
    <t>https://t.prcdn.co/img?cid=9bnw&amp;date=20240301&amp;page=1&amp;scale=111</t>
  </si>
  <si>
    <t>http://www.pressreader.com/india/gokulam-kathir</t>
  </si>
  <si>
    <t>Gokulam Kathir</t>
  </si>
  <si>
    <t>9BNW</t>
  </si>
  <si>
    <t>https://t.prcdn.co/img?cid=9yb6&amp;date=20220901&amp;page=1&amp;scale=100</t>
  </si>
  <si>
    <t>http://www.pressreader.com/india/profit-plus-magazine</t>
  </si>
  <si>
    <t>Profit Plus Magazine</t>
  </si>
  <si>
    <t>Profit Plus (India)</t>
  </si>
  <si>
    <t>9YB6</t>
  </si>
  <si>
    <t>https://t.prcdn.co/img?cid=e955&amp;date=20240315&amp;page=1&amp;scale=75</t>
  </si>
  <si>
    <t>http://www.pressreader.com/india/pragativadi-bhubaneswar</t>
  </si>
  <si>
    <t>Odia</t>
  </si>
  <si>
    <t>Pragativadi Bhubaneswar</t>
  </si>
  <si>
    <t>Priyadarshan Das</t>
  </si>
  <si>
    <t>E955</t>
  </si>
  <si>
    <t>https://t.prcdn.co/img?cid=4818&amp;date=20240314&amp;page=1&amp;scale=75</t>
  </si>
  <si>
    <t>http://www.pressreader.com/india/prahaar</t>
  </si>
  <si>
    <t>Marathi</t>
  </si>
  <si>
    <t>Prahaar</t>
  </si>
  <si>
    <t>https://t.prcdn.co/img?cid=9fha&amp;date=20201014&amp;page=1&amp;scale=91</t>
  </si>
  <si>
    <t>http://www.pressreader.com/india/peaklife</t>
  </si>
  <si>
    <t>PeakLife</t>
  </si>
  <si>
    <t>Pinnacle Connect LLP</t>
  </si>
  <si>
    <t>9FHA</t>
  </si>
  <si>
    <t>https://t.prcdn.co/img?cid=9fh8&amp;date=20201201&amp;page=1&amp;scale=91</t>
  </si>
  <si>
    <t>http://www.pressreader.com/india/global-spa1</t>
  </si>
  <si>
    <t>Global Spa</t>
  </si>
  <si>
    <t>9FH8</t>
  </si>
  <si>
    <t>https://t.prcdn.co/img?cid=9gxr&amp;date=20230801&amp;page=1&amp;scale=100</t>
  </si>
  <si>
    <t>http://www.pressreader.com/india/outlook-traveller</t>
  </si>
  <si>
    <t>Outlook Traveller</t>
  </si>
  <si>
    <t>Outlook Publishing (India) Private Limited</t>
  </si>
  <si>
    <t>9GXR</t>
  </si>
  <si>
    <t>https://t.prcdn.co/img?cid=f34e&amp;date=20230801&amp;page=1&amp;scale=107</t>
  </si>
  <si>
    <t>http://www.pressreader.com/india/outlook-money-f34e</t>
  </si>
  <si>
    <t>Outlook Money</t>
  </si>
  <si>
    <t>F34E</t>
  </si>
  <si>
    <t>https://t.prcdn.co/img?cid=f34d&amp;date=20231001&amp;page=1&amp;scale=107</t>
  </si>
  <si>
    <t>http://www.pressreader.com/india/outlook-india-f34d</t>
  </si>
  <si>
    <t>Semimonthly:1, 11</t>
  </si>
  <si>
    <t>Outlook India</t>
  </si>
  <si>
    <t>F34D</t>
  </si>
  <si>
    <t>https://t.prcdn.co/img?cid=f34b&amp;date=20230901&amp;page=1&amp;scale=107</t>
  </si>
  <si>
    <t>http://www.pressreader.com/india/outlook-business-F34B</t>
  </si>
  <si>
    <t>Outlook Business</t>
  </si>
  <si>
    <t>F34B</t>
  </si>
  <si>
    <t>https://t.prcdn.co/img?cid=7742&amp;date=20240310&amp;page=1&amp;scale=76</t>
  </si>
  <si>
    <t>http://www.pressreader.com/india/the-sunday-guardian</t>
  </si>
  <si>
    <t>MJP Media Pvt. Ltd.</t>
  </si>
  <si>
    <t>https://t.prcdn.co/img?cid=4738&amp;date=20240215&amp;page=1&amp;scale=124</t>
  </si>
  <si>
    <t>http://www.pressreader.com/india/dadavani-hindi</t>
  </si>
  <si>
    <t>Dadavani (Hindi)</t>
  </si>
  <si>
    <t>https://t.prcdn.co/img?cid=420e&amp;date=20240201&amp;page=1&amp;scale=124</t>
  </si>
  <si>
    <t>http://www.pressreader.com/india/dadavani-gujarati</t>
  </si>
  <si>
    <t>Dadavani (Gujarati)</t>
  </si>
  <si>
    <t>420E</t>
  </si>
  <si>
    <t>https://t.prcdn.co/img?cid=34gt&amp;date=20240215&amp;page=1&amp;scale=124</t>
  </si>
  <si>
    <t>http://www.pressreader.com/india/dadavani-english</t>
  </si>
  <si>
    <t>Dadavani (English)</t>
  </si>
  <si>
    <t>34GT</t>
  </si>
  <si>
    <t>https://t.prcdn.co/img?cid=f659&amp;date=20240122&amp;page=1&amp;scale=124</t>
  </si>
  <si>
    <t>http://www.pressreader.com/india/akram-youth-hindi</t>
  </si>
  <si>
    <t>Children &amp; Tweens; Religion &amp; Spirituality</t>
  </si>
  <si>
    <t>Akram Youth (Hindi)</t>
  </si>
  <si>
    <t>F659</t>
  </si>
  <si>
    <t>https://t.prcdn.co/img?cid=f30h&amp;date=20240222&amp;page=1&amp;scale=124</t>
  </si>
  <si>
    <t>http://www.pressreader.com/india/akram-youth-gujarati</t>
  </si>
  <si>
    <t>Akram Youth (Gujarati)</t>
  </si>
  <si>
    <t>F30H</t>
  </si>
  <si>
    <t>https://t.prcdn.co/img?cid=9kj0&amp;date=20231222&amp;page=1&amp;scale=124</t>
  </si>
  <si>
    <t>http://www.pressreader.com/india/akram-youth-english</t>
  </si>
  <si>
    <t>Akram Youth (English)</t>
  </si>
  <si>
    <t>9KJ0</t>
  </si>
  <si>
    <t>https://t.prcdn.co/img?cid=9igv&amp;date=20240208&amp;page=1&amp;scale=124</t>
  </si>
  <si>
    <t>http://www.pressreader.com/india/akram-express-hindi</t>
  </si>
  <si>
    <t>Akram Express (Hindi)</t>
  </si>
  <si>
    <t>9IGV</t>
  </si>
  <si>
    <t>https://t.prcdn.co/img?cid=7073&amp;date=20240208&amp;page=1&amp;scale=124</t>
  </si>
  <si>
    <t>http://www.pressreader.com/india/akram-express-gujarati</t>
  </si>
  <si>
    <t>Akram Express (Gujarati)</t>
  </si>
  <si>
    <t>https://t.prcdn.co/img?cid=5003&amp;date=20240208&amp;page=1&amp;scale=124</t>
  </si>
  <si>
    <t>http://www.pressreader.com/india/akram-express-english</t>
  </si>
  <si>
    <t>https://t.prcdn.co/img?cid=9460&amp;date=20240301&amp;page=1&amp;scale=159</t>
  </si>
  <si>
    <t>http://www.pressreader.com/india/readers-digest-india</t>
  </si>
  <si>
    <t>Reader's Digest (India)</t>
  </si>
  <si>
    <t>Living Media India Ltd.</t>
  </si>
  <si>
    <t>https://t.prcdn.co/img?cid=4855&amp;date=20240320&amp;page=1&amp;scale=107</t>
  </si>
  <si>
    <t>http://www.pressreader.com/india/india-today-hindi</t>
  </si>
  <si>
    <t>India Today Hindi</t>
  </si>
  <si>
    <t>https://t.prcdn.co/img?cid=7933&amp;date=20240318&amp;page=1&amp;scale=107</t>
  </si>
  <si>
    <t>http://www.pressreader.com/india/india-today</t>
  </si>
  <si>
    <t>https://t.prcdn.co/img?cid=8882&amp;date=20240301&amp;page=1&amp;scale=104</t>
  </si>
  <si>
    <t>http://www.pressreader.com/india/harpers-bazaar-india</t>
  </si>
  <si>
    <t>Harper's Bazaar (India)</t>
  </si>
  <si>
    <t>https://t.prcdn.co/img?cid=8880&amp;date=20240101&amp;page=1&amp;scale=105</t>
  </si>
  <si>
    <t>http://www.pressreader.com/india/cosmopolitan-india</t>
  </si>
  <si>
    <t>https://t.prcdn.co/img?cid=8070&amp;date=20240317&amp;page=1&amp;scale=107</t>
  </si>
  <si>
    <t>http://www.pressreader.com/india/business-today</t>
  </si>
  <si>
    <t>https://t.prcdn.co/img?cid=9kwm&amp;date=20240201&amp;page=1&amp;scale=95</t>
  </si>
  <si>
    <t>http://www.pressreader.com/india/auto-today</t>
  </si>
  <si>
    <t>Auto Today</t>
  </si>
  <si>
    <t>9KWM</t>
  </si>
  <si>
    <t>https://t.prcdn.co/img?cid=4881&amp;date=20240314&amp;page=1&amp;scale=79</t>
  </si>
  <si>
    <t>http://www.pressreader.com/india/dainik-jagran</t>
  </si>
  <si>
    <t>Dainik Jagran</t>
  </si>
  <si>
    <t>Jagran Prakashan Limited</t>
  </si>
  <si>
    <t>https://t.prcdn.co/img?cid=1390&amp;date=20240315&amp;page=1&amp;scale=63</t>
  </si>
  <si>
    <t>http://www.pressreader.com/india/the-indian-express</t>
  </si>
  <si>
    <t>The Indian Express (Delhi Edition)</t>
  </si>
  <si>
    <t>IE Online Media Services Pvt. Ltd.</t>
  </si>
  <si>
    <t>https://t.prcdn.co/img?cid=1393&amp;date=20240315&amp;page=1&amp;scale=40</t>
  </si>
  <si>
    <t>http://www.pressreader.com/india/the-financial-express</t>
  </si>
  <si>
    <t>The Financial Express (Delhi Edition)</t>
  </si>
  <si>
    <t>https://t.prcdn.co/img?cid=4314&amp;date=20240315&amp;page=1&amp;scale=75</t>
  </si>
  <si>
    <t>http://www.pressreader.com/india/loksatta</t>
  </si>
  <si>
    <t>Loksatta</t>
  </si>
  <si>
    <t>https://t.prcdn.co/img?cid=9lhk&amp;date=20240315&amp;page=1&amp;scale=61</t>
  </si>
  <si>
    <t>http://www.pressreader.com/india/jansatta-delhi-edition-9lhk</t>
  </si>
  <si>
    <t>Jansatta (Delhi Edition)</t>
  </si>
  <si>
    <t>9LHK</t>
  </si>
  <si>
    <t>https://t.prcdn.co/img?cid=8820&amp;date=20240315&amp;page=1&amp;scale=77</t>
  </si>
  <si>
    <t>http://www.pressreader.com/india/hindustan-times-st-mumbai-live</t>
  </si>
  <si>
    <t>https://t.prcdn.co/img?cid=8821&amp;date=20240315&amp;page=1&amp;scale=80</t>
  </si>
  <si>
    <t>http://www.pressreader.com/india/hindustan-times-st-mumbai-ht-navi-mumbai-live</t>
  </si>
  <si>
    <t>S---TFSWeekly</t>
  </si>
  <si>
    <t>https://t.prcdn.co/img?cid=8824&amp;date=20240309&amp;page=1&amp;scale=98</t>
  </si>
  <si>
    <t>http://www.pressreader.com/india/hindustan-times-st-mumbai-brunch</t>
  </si>
  <si>
    <t>Brunch</t>
  </si>
  <si>
    <t>https://t.prcdn.co/img?cid=9494&amp;date=20240315&amp;page=1&amp;scale=82</t>
  </si>
  <si>
    <t>http://www.pressreader.com/india/hindustan-times-st-jaipur-hindustan-times-jaipur-city</t>
  </si>
  <si>
    <t>Hindustan Times (Jaipur) - City</t>
  </si>
  <si>
    <t>https://t.prcdn.co/img?cid=9ab8&amp;date=20240315&amp;page=1&amp;scale=77</t>
  </si>
  <si>
    <t>http://www.pressreader.com/india/hindustan-times-ranchi-live</t>
  </si>
  <si>
    <t>9AB8</t>
  </si>
  <si>
    <t>https://t.prcdn.co/img?cid=9kf7&amp;date=20240315&amp;page=1&amp;scale=79</t>
  </si>
  <si>
    <t>http://www.pressreader.com/india/hindustan-times-pune-cafe</t>
  </si>
  <si>
    <t>Hindustan Times (Pune) - Cafe</t>
  </si>
  <si>
    <t>Hindustan Times (Pune)</t>
  </si>
  <si>
    <t>9KF7</t>
  </si>
  <si>
    <t>https://t.prcdn.co/img?cid=9ab7&amp;date=20240315&amp;page=1&amp;scale=77</t>
  </si>
  <si>
    <t>http://www.pressreader.com/india/hindustan-times-patna-live</t>
  </si>
  <si>
    <t>Hindustan Times (Patna)</t>
  </si>
  <si>
    <t>9AB7</t>
  </si>
  <si>
    <t>https://t.prcdn.co/img?cid=9ab6&amp;date=20240315&amp;page=1&amp;scale=85</t>
  </si>
  <si>
    <t>http://www.pressreader.com/india/hindustan-times-lucknow-live</t>
  </si>
  <si>
    <t>9AB6</t>
  </si>
  <si>
    <t>https://t.prcdn.co/img?cid=9320&amp;date=20240315&amp;page=1&amp;scale=78</t>
  </si>
  <si>
    <t>http://www.pressreader.com/india/hindustan-times-gurugram-city</t>
  </si>
  <si>
    <t>https://t.prcdn.co/img?cid=8817&amp;date=20230501&amp;page=1&amp;scale=107</t>
  </si>
  <si>
    <t>http://www.pressreader.com/india/voice-data</t>
  </si>
  <si>
    <t>Voice&amp;Data</t>
  </si>
  <si>
    <t>https://t.prcdn.co/img?cid=9b65&amp;date=20220101&amp;page=1&amp;scale=97</t>
  </si>
  <si>
    <t>http://www.pressreader.com/india/vayu-aerospace-and-defence</t>
  </si>
  <si>
    <t>Vayu Aerospace and Defence</t>
  </si>
  <si>
    <t>9B65</t>
  </si>
  <si>
    <t>https://t.prcdn.co/img?cid=8813&amp;date=20240314&amp;page=1&amp;scale=78</t>
  </si>
  <si>
    <t>http://www.pressreader.com/india/the-pioneer</t>
  </si>
  <si>
    <t>The Pioneer</t>
  </si>
  <si>
    <t>https://t.prcdn.co/img?cid=ebvf&amp;date=20231107&amp;page=1&amp;scale=100</t>
  </si>
  <si>
    <t>http://www.pressreader.com/india/primeebvf</t>
  </si>
  <si>
    <t>PrimeL</t>
  </si>
  <si>
    <t>EBVF</t>
  </si>
  <si>
    <t>https://t.prcdn.co/img?cid=ebve&amp;date=20231001&amp;page=1&amp;scale=98</t>
  </si>
  <si>
    <t>http://www.pressreader.com/india/perfect-woman</t>
  </si>
  <si>
    <t>Perfect Woman</t>
  </si>
  <si>
    <t>EBVE</t>
  </si>
  <si>
    <t>https://t.prcdn.co/img?cid=8829&amp;date=20230801&amp;page=1&amp;scale=107</t>
  </si>
  <si>
    <t>http://www.pressreader.com/india/pcquest</t>
  </si>
  <si>
    <t>PCQuest</t>
  </si>
  <si>
    <t>https://t.prcdn.co/img?cid=9gx7&amp;date=20240313&amp;page=1&amp;scale=58</t>
  </si>
  <si>
    <t>http://www.pressreader.com/india/kashmir-observer</t>
  </si>
  <si>
    <t>9GX7</t>
  </si>
  <si>
    <t>https://t.prcdn.co/img?cid=4aam&amp;date=20240315&amp;page=1&amp;scale=85</t>
  </si>
  <si>
    <t>http://www.pressreader.com/india/ht-rajasthan</t>
  </si>
  <si>
    <t>HT Rajasthan</t>
  </si>
  <si>
    <t>4AAM</t>
  </si>
  <si>
    <t>https://t.prcdn.co/img?cid=4aal&amp;date=20240315&amp;page=1&amp;scale=85</t>
  </si>
  <si>
    <t>http://www.pressreader.com/india/ht-punjab</t>
  </si>
  <si>
    <t>HT Punjabi</t>
  </si>
  <si>
    <t>4AAL</t>
  </si>
  <si>
    <t>https://t.prcdn.co/img?cid=4aak&amp;date=20240315&amp;page=1&amp;scale=85</t>
  </si>
  <si>
    <t>http://www.pressreader.com/india/ht-navi-mumbai</t>
  </si>
  <si>
    <t>HT Navi Mumbai</t>
  </si>
  <si>
    <t>4AAK</t>
  </si>
  <si>
    <t>https://t.prcdn.co/img?cid=7120&amp;date=20240315&amp;page=1&amp;scale=78</t>
  </si>
  <si>
    <t>http://www.pressreader.com/india/ht-city</t>
  </si>
  <si>
    <t>https://t.prcdn.co/img?cid=7119&amp;date=20240315&amp;page=1&amp;scale=77</t>
  </si>
  <si>
    <t>http://www.pressreader.com/india/ht-cafe</t>
  </si>
  <si>
    <t>https://t.prcdn.co/img?cid=8831&amp;date=20240315&amp;page=1&amp;scale=77</t>
  </si>
  <si>
    <t>http://www.pressreader.com/india/hindustan-times-st-mumbai</t>
  </si>
  <si>
    <t>https://t.prcdn.co/img?cid=9248&amp;date=20240315&amp;page=1&amp;scale=76</t>
  </si>
  <si>
    <t>http://www.pressreader.com/india/hindustan-times-st-jaipur</t>
  </si>
  <si>
    <t>https://t.prcdn.co/img?cid=9lee&amp;date=20240314&amp;page=1&amp;scale=85</t>
  </si>
  <si>
    <t>http://www.pressreader.com/india/hindustan-times-west-up</t>
  </si>
  <si>
    <t>9LEE</t>
  </si>
  <si>
    <t>https://t.prcdn.co/img?cid=9117&amp;date=20240315&amp;page=1&amp;scale=78</t>
  </si>
  <si>
    <t>http://www.pressreader.com/india/hindustan-times-ranchi</t>
  </si>
  <si>
    <t>https://t.prcdn.co/img?cid=9kf6&amp;date=20240315&amp;page=1&amp;scale=77</t>
  </si>
  <si>
    <t>http://www.pressreader.com/india/hindustan-times-st-pune</t>
  </si>
  <si>
    <t>9KF6</t>
  </si>
  <si>
    <t>https://t.prcdn.co/img?cid=9116&amp;date=20240315&amp;page=1&amp;scale=77</t>
  </si>
  <si>
    <t>http://www.pressreader.com/india/hindustan-times-patna</t>
  </si>
  <si>
    <t>https://t.prcdn.co/img?cid=8781&amp;date=20240315&amp;page=1&amp;scale=78</t>
  </si>
  <si>
    <t>http://www.pressreader.com/india/hindustan-times-patiala</t>
  </si>
  <si>
    <t>https://t.prcdn.co/img?cid=9vwz&amp;date=20240315&amp;page=1&amp;scale=77</t>
  </si>
  <si>
    <t>http://www.pressreader.com/india/hindustan-times-st-noida</t>
  </si>
  <si>
    <t>Hindustan Times (Noida)</t>
  </si>
  <si>
    <t>9VWZ</t>
  </si>
  <si>
    <t>https://t.prcdn.co/img?cid=9115&amp;date=20240315&amp;page=1&amp;scale=77</t>
  </si>
  <si>
    <t>http://www.pressreader.com/india/hindustan-times-lucknow</t>
  </si>
  <si>
    <t>https://t.prcdn.co/img?cid=9gxn&amp;date=20240314&amp;page=1&amp;scale=81</t>
  </si>
  <si>
    <t>http://www.pressreader.com/india/hindustan-times-jammu</t>
  </si>
  <si>
    <t>9GXN</t>
  </si>
  <si>
    <t>https://t.prcdn.co/img?cid=8780&amp;date=20240315&amp;page=1&amp;scale=78</t>
  </si>
  <si>
    <t>http://www.pressreader.com/india/hindustan-times-jalandhar</t>
  </si>
  <si>
    <t>https://t.prcdn.co/img?cid=9321&amp;date=20240315&amp;page=1&amp;scale=76</t>
  </si>
  <si>
    <t>http://www.pressreader.com/india/hindustan-times-gurugram</t>
  </si>
  <si>
    <t>https://t.prcdn.co/img?cid=9lef&amp;date=20240314&amp;page=1&amp;scale=81</t>
  </si>
  <si>
    <t>http://www.pressreader.com/india/hindustan-times-east-up</t>
  </si>
  <si>
    <t>9LEF</t>
  </si>
  <si>
    <t>https://t.prcdn.co/img?cid=9049&amp;date=20240315&amp;page=1&amp;scale=77</t>
  </si>
  <si>
    <t>http://www.pressreader.com/india/hindustan-times-delhi</t>
  </si>
  <si>
    <t>https://t.prcdn.co/img?cid=8832&amp;date=20240315&amp;page=1&amp;scale=62</t>
  </si>
  <si>
    <t>http://www.pressreader.com/india/hindustan-times-chandigarh</t>
  </si>
  <si>
    <t>https://t.prcdn.co/img?cid=8779&amp;date=20240315&amp;page=1&amp;scale=80</t>
  </si>
  <si>
    <t>http://www.pressreader.com/india/hindustan-times-bathinda</t>
  </si>
  <si>
    <t>https://t.prcdn.co/img?cid=8778&amp;date=20240315&amp;page=1&amp;scale=77</t>
  </si>
  <si>
    <t>http://www.pressreader.com/india/hindustan-times-amritsar</t>
  </si>
  <si>
    <t>https://t.prcdn.co/img?cid=7124&amp;date=20240309&amp;page=1&amp;scale=98</t>
  </si>
  <si>
    <t>http://www.pressreader.com/india/hindustan-times-brunch</t>
  </si>
  <si>
    <t>Hindustan Times - Brunch</t>
  </si>
  <si>
    <t>https://t.prcdn.co/img?cid=4867&amp;date=20240315&amp;page=1&amp;scale=75</t>
  </si>
  <si>
    <t>http://www.pressreader.com/india/hindustan-patna-st-hindi</t>
  </si>
  <si>
    <t>Hindustan Patna ST (Hindi)</t>
  </si>
  <si>
    <t>https://t.prcdn.co/img?cid=4869&amp;date=20240315&amp;page=1&amp;scale=78</t>
  </si>
  <si>
    <t>http://www.pressreader.com/india/hindustan-lucknow-st-hindi</t>
  </si>
  <si>
    <t>Hindustan Lucknow ST (Hindi)</t>
  </si>
  <si>
    <t>https://t.prcdn.co/img?cid=4936&amp;date=20240315&amp;page=1&amp;scale=79</t>
  </si>
  <si>
    <t>http://www.pressreader.com/india/hindustan-varanasi</t>
  </si>
  <si>
    <t>Hindustan (Varanasi)</t>
  </si>
  <si>
    <t>https://t.prcdn.co/img?cid=4935&amp;date=20240315&amp;page=1&amp;scale=78</t>
  </si>
  <si>
    <t>http://www.pressreader.com/india/hindustan-kanpur</t>
  </si>
  <si>
    <t>Hindustan (Kanpur)</t>
  </si>
  <si>
    <t>https://t.prcdn.co/img?cid=4937&amp;date=20240315&amp;page=1&amp;scale=78</t>
  </si>
  <si>
    <t>http://www.pressreader.com/india/hindustan-gorakhpur</t>
  </si>
  <si>
    <t>Hindustan (Gorakhpur)</t>
  </si>
  <si>
    <t>https://t.prcdn.co/img?cid=4934&amp;date=20240315&amp;page=1&amp;scale=79</t>
  </si>
  <si>
    <t>http://www.pressreader.com/india/hindustan-bareilly</t>
  </si>
  <si>
    <t>Hindustan (Bareilly)</t>
  </si>
  <si>
    <t>https://t.prcdn.co/img?cid=4933&amp;date=20240314&amp;page=1&amp;scale=78</t>
  </si>
  <si>
    <t>http://www.pressreader.com/india/hindustan-allahabad</t>
  </si>
  <si>
    <t>Hindustan (Allahabad)</t>
  </si>
  <si>
    <t>https://t.prcdn.co/img?cid=4838&amp;date=20240315&amp;page=1&amp;scale=78</t>
  </si>
  <si>
    <t>http://www.pressreader.com/india/hindustan</t>
  </si>
  <si>
    <t>Hindustan</t>
  </si>
  <si>
    <t>https://t.prcdn.co/img?cid=4aaj&amp;date=20240315&amp;page=1&amp;scale=81</t>
  </si>
  <si>
    <t>http://www.pressreader.com/india/hh-purnia</t>
  </si>
  <si>
    <t>HH Purnia</t>
  </si>
  <si>
    <t>4AAJ</t>
  </si>
  <si>
    <t>https://t.prcdn.co/img?cid=4aah&amp;date=20240315&amp;page=1&amp;scale=81</t>
  </si>
  <si>
    <t>http://www.pressreader.com/india/hh-noida</t>
  </si>
  <si>
    <t>HH Noida</t>
  </si>
  <si>
    <t>4AAH</t>
  </si>
  <si>
    <t>https://t.prcdn.co/img?cid=4aag&amp;date=20240315&amp;page=1&amp;scale=81</t>
  </si>
  <si>
    <t>http://www.pressreader.com/india/hh-muzzaffarpur</t>
  </si>
  <si>
    <t>HH Muzzaffarpur</t>
  </si>
  <si>
    <t>4AAG</t>
  </si>
  <si>
    <t>https://t.prcdn.co/img?cid=4aaf&amp;date=20240315&amp;page=1&amp;scale=81</t>
  </si>
  <si>
    <t>http://www.pressreader.com/india/hh-moradabad</t>
  </si>
  <si>
    <t>HH Moradabad</t>
  </si>
  <si>
    <t>4AAF</t>
  </si>
  <si>
    <t>https://t.prcdn.co/img?cid=4aae&amp;date=20240315&amp;page=1&amp;scale=81</t>
  </si>
  <si>
    <t>http://www.pressreader.com/india/hh-meerut</t>
  </si>
  <si>
    <t>HH Meerut</t>
  </si>
  <si>
    <t>4AAE</t>
  </si>
  <si>
    <t>https://t.prcdn.co/img?cid=4aad&amp;date=20240315&amp;page=1&amp;scale=81</t>
  </si>
  <si>
    <t>http://www.pressreader.com/india/hh-mathura</t>
  </si>
  <si>
    <t>HH Mathura</t>
  </si>
  <si>
    <t>4AAD</t>
  </si>
  <si>
    <t>https://t.prcdn.co/img?cid=4aac&amp;date=20240315&amp;page=1&amp;scale=81</t>
  </si>
  <si>
    <t>http://www.pressreader.com/india/hh-jamshedpur</t>
  </si>
  <si>
    <t>HH Jamshedpur</t>
  </si>
  <si>
    <t>4AAC</t>
  </si>
  <si>
    <t>https://t.prcdn.co/img?cid=4aab&amp;date=20240314&amp;page=1&amp;scale=81</t>
  </si>
  <si>
    <t>http://www.pressreader.com/india/hh-haldwani</t>
  </si>
  <si>
    <t>HH Haldwani</t>
  </si>
  <si>
    <t>4AAB</t>
  </si>
  <si>
    <t>https://t.prcdn.co/img?cid=4aaa&amp;date=20240315&amp;page=1&amp;scale=81</t>
  </si>
  <si>
    <t>http://www.pressreader.com/india/hh-gurugram</t>
  </si>
  <si>
    <t>HH Gurugram</t>
  </si>
  <si>
    <t>4AAA</t>
  </si>
  <si>
    <t>https://t.prcdn.co/img?cid=4aa9&amp;date=20240315&amp;page=1&amp;scale=81</t>
  </si>
  <si>
    <t>http://www.pressreader.com/india/hh-ghaziabad</t>
  </si>
  <si>
    <t>HH Ghaziabad</t>
  </si>
  <si>
    <t>4AA9</t>
  </si>
  <si>
    <t>https://t.prcdn.co/img?cid=4aa8&amp;date=20240315&amp;page=1&amp;scale=81</t>
  </si>
  <si>
    <t>http://www.pressreader.com/india/hh-gaya</t>
  </si>
  <si>
    <t>HH Gaya</t>
  </si>
  <si>
    <t>4AA8</t>
  </si>
  <si>
    <t>https://t.prcdn.co/img?cid=4aa7&amp;date=20240315&amp;page=1&amp;scale=81</t>
  </si>
  <si>
    <t>http://www.pressreader.com/india/hh-faridabad</t>
  </si>
  <si>
    <t>HH Faridabad</t>
  </si>
  <si>
    <t>4AA7</t>
  </si>
  <si>
    <t>https://t.prcdn.co/img?cid=4aa6&amp;date=20240315&amp;page=1&amp;scale=81</t>
  </si>
  <si>
    <t>http://www.pressreader.com/india/hh-dehradoon</t>
  </si>
  <si>
    <t>HH Dehradoon</t>
  </si>
  <si>
    <t>4AA6</t>
  </si>
  <si>
    <t>https://t.prcdn.co/img?cid=4aa5&amp;date=20240315&amp;page=1&amp;scale=81</t>
  </si>
  <si>
    <t>http://www.pressreader.com/india/hh-bahgalpur</t>
  </si>
  <si>
    <t>HH Bahgalpur</t>
  </si>
  <si>
    <t>4AA5</t>
  </si>
  <si>
    <t>https://t.prcdn.co/img?cid=4aa4&amp;date=20240315&amp;page=1&amp;scale=81</t>
  </si>
  <si>
    <t>http://www.pressreader.com/india/hh-aligarh</t>
  </si>
  <si>
    <t>HH Aligarh</t>
  </si>
  <si>
    <t>4AA4</t>
  </si>
  <si>
    <t>https://t.prcdn.co/img?cid=4aa3&amp;date=20240315&amp;page=1&amp;scale=81</t>
  </si>
  <si>
    <t>http://www.pressreader.com/india/hh-agra</t>
  </si>
  <si>
    <t>HH Agra</t>
  </si>
  <si>
    <t>4AA3</t>
  </si>
  <si>
    <t>https://t.prcdn.co/img?cid=9b64&amp;date=20230901&amp;page=1&amp;scale=107</t>
  </si>
  <si>
    <t>http://www.pressreader.com/india/down-to-earth</t>
  </si>
  <si>
    <t>S-----SBiweekly</t>
  </si>
  <si>
    <t>Down to Earth</t>
  </si>
  <si>
    <t>9B64</t>
  </si>
  <si>
    <t>https://t.prcdn.co/img?cid=4aa2&amp;date=20240301&amp;page=1&amp;scale=102</t>
  </si>
  <si>
    <t>http://www.pressreader.com/india/dhaka-courier4aa2</t>
  </si>
  <si>
    <t>Dhaka Courier</t>
  </si>
  <si>
    <t>4AA2</t>
  </si>
  <si>
    <t>https://t.prcdn.co/img?cid=8819&amp;date=20230801&amp;page=1&amp;scale=107</t>
  </si>
  <si>
    <t>http://www.pressreader.com/india/dataquest</t>
  </si>
  <si>
    <t>https://t.prcdn.co/img?cid=9b52&amp;date=20230801&amp;page=1&amp;scale=122</t>
  </si>
  <si>
    <t>http://www.pressreader.com/india/consumer-voice</t>
  </si>
  <si>
    <t>Consumer Voice</t>
  </si>
  <si>
    <t>9B52</t>
  </si>
  <si>
    <t>https://t.prcdn.co/img?cid=4aa1&amp;date=20240315&amp;page=1&amp;scale=81</t>
  </si>
  <si>
    <t>http://www.pressreader.com/india/brighter-kashmir</t>
  </si>
  <si>
    <t>Brighter Kashmir</t>
  </si>
  <si>
    <t>4AA1</t>
  </si>
  <si>
    <t>https://t.prcdn.co/img?cid=4839&amp;date=20240302&amp;page=1&amp;scale=85</t>
  </si>
  <si>
    <t>http://www.pressreader.com/india/anokhi</t>
  </si>
  <si>
    <t>Anokhi</t>
  </si>
  <si>
    <t>https://t.prcdn.co/img?cid=4a94&amp;date=20240315&amp;page=1&amp;scale=86</t>
  </si>
  <si>
    <t>http://www.pressreader.com/india/mint-mumbai</t>
  </si>
  <si>
    <t>Mint Mumbai</t>
  </si>
  <si>
    <t>HT Digital Streams Limited - Mint</t>
  </si>
  <si>
    <t>4A94</t>
  </si>
  <si>
    <t>https://t.prcdn.co/img?cid=4a93&amp;date=20240315&amp;page=1&amp;scale=86</t>
  </si>
  <si>
    <t>http://www.pressreader.com/india/mint-kolkata</t>
  </si>
  <si>
    <t>4A93</t>
  </si>
  <si>
    <t>https://t.prcdn.co/img?cid=4a92&amp;date=20240315&amp;page=1&amp;scale=86</t>
  </si>
  <si>
    <t>http://www.pressreader.com/india/mint-hyderabad</t>
  </si>
  <si>
    <t>Mint Hyderabad</t>
  </si>
  <si>
    <t>4A92</t>
  </si>
  <si>
    <t>https://t.prcdn.co/img?cid=4a91&amp;date=20240315&amp;page=1&amp;scale=86</t>
  </si>
  <si>
    <t>http://www.pressreader.com/india/mint-delhi</t>
  </si>
  <si>
    <t>4A91</t>
  </si>
  <si>
    <t>https://t.prcdn.co/img?cid=4a90&amp;date=20240315&amp;page=1&amp;scale=86</t>
  </si>
  <si>
    <t>http://www.pressreader.com/india/mint-chennai</t>
  </si>
  <si>
    <t>Mint Chennai</t>
  </si>
  <si>
    <t>4A90</t>
  </si>
  <si>
    <t>https://t.prcdn.co/img?cid=4a89&amp;date=20240315&amp;page=1&amp;scale=86</t>
  </si>
  <si>
    <t>http://www.pressreader.com/india/mint-bangalore</t>
  </si>
  <si>
    <t>Mint Bangalore</t>
  </si>
  <si>
    <t>4A89</t>
  </si>
  <si>
    <t>https://t.prcdn.co/img?cid=4a88&amp;date=20240315&amp;page=1&amp;scale=80</t>
  </si>
  <si>
    <t>http://www.pressreader.com/india/mint-ahmedabad</t>
  </si>
  <si>
    <t>4A88</t>
  </si>
  <si>
    <t>https://t.prcdn.co/img?cid=9gy7&amp;date=20231012&amp;page=1&amp;scale=80</t>
  </si>
  <si>
    <t>http://www.pressreader.com/india/vishwa-vaaridhi</t>
  </si>
  <si>
    <t>Vishwa Vaaridhi</t>
  </si>
  <si>
    <t>9GY7</t>
  </si>
  <si>
    <t>https://t.prcdn.co/img?cid=9027&amp;date=20240228&amp;page=1&amp;scale=86</t>
  </si>
  <si>
    <t>http://www.pressreader.com/india/travtalk-middle-east</t>
  </si>
  <si>
    <t>TravTalk - Middle East</t>
  </si>
  <si>
    <t>https://t.prcdn.co/img?cid=9102&amp;date=20240228&amp;page=1&amp;scale=85</t>
  </si>
  <si>
    <t>http://www.pressreader.com/india/travtalk-india</t>
  </si>
  <si>
    <t>fortnightly</t>
  </si>
  <si>
    <t>TravTalk - India</t>
  </si>
  <si>
    <t>https://t.prcdn.co/img?cid=8964&amp;date=20210610&amp;page=1&amp;scale=98</t>
  </si>
  <si>
    <t>http://www.pressreader.com/india/the-ideal-home-and-garden</t>
  </si>
  <si>
    <t>The Ideal Home and Garden</t>
  </si>
  <si>
    <t>https://t.prcdn.co/img?cid=9099&amp;date=20231226&amp;page=1&amp;scale=78</t>
  </si>
  <si>
    <t>http://www.pressreader.com/india/sps-navalforces</t>
  </si>
  <si>
    <t>bimonthly</t>
  </si>
  <si>
    <t>History &amp; Science; Boating</t>
  </si>
  <si>
    <t>SP's NavalForces</t>
  </si>
  <si>
    <t>https://t.prcdn.co/img?cid=9134&amp;date=20210515&amp;page=1&amp;scale=100</t>
  </si>
  <si>
    <t>http://www.pressreader.com/india/sps-mai</t>
  </si>
  <si>
    <t>History &amp; Science; Aviation</t>
  </si>
  <si>
    <t>SP's MAI</t>
  </si>
  <si>
    <t>https://t.prcdn.co/img?cid=9098&amp;date=20240131&amp;page=1&amp;scale=78</t>
  </si>
  <si>
    <t>http://www.pressreader.com/india/sps-landforces</t>
  </si>
  <si>
    <t>SP's LandForces</t>
  </si>
  <si>
    <t>https://t.prcdn.co/img?cid=9097&amp;date=20240117&amp;page=1&amp;scale=100</t>
  </si>
  <si>
    <t>http://www.pressreader.com/india/sps-aviation</t>
  </si>
  <si>
    <t>https://t.prcdn.co/img?cid=9096&amp;date=20240201&amp;page=1&amp;scale=101</t>
  </si>
  <si>
    <t>http://www.pressreader.com/india/sps-airbuz</t>
  </si>
  <si>
    <t>https://t.prcdn.co/img?cid=8955&amp;date=20240305&amp;page=1&amp;scale=98</t>
  </si>
  <si>
    <t>http://www.pressreader.com/india/smart-photography</t>
  </si>
  <si>
    <t>Smart Photography</t>
  </si>
  <si>
    <t>https://t.prcdn.co/img?cid=9gxz&amp;date=20240314&amp;page=1&amp;scale=80</t>
  </si>
  <si>
    <t>http://www.pressreader.com/india/sach-kahoon-uttar-pradesh</t>
  </si>
  <si>
    <t>Sach Kahoon Uttar-Pradesh</t>
  </si>
  <si>
    <t>9GXZ</t>
  </si>
  <si>
    <t>https://t.prcdn.co/img?cid=9gxy&amp;date=20240314&amp;page=1&amp;scale=80</t>
  </si>
  <si>
    <t>http://www.pressreader.com/india/sach-kahoon-uttarakhand</t>
  </si>
  <si>
    <t>Sach Kahoon Uttarakhand</t>
  </si>
  <si>
    <t>9GXY</t>
  </si>
  <si>
    <t>https://t.prcdn.co/img?cid=9gy1&amp;date=20240314&amp;page=1&amp;scale=80</t>
  </si>
  <si>
    <t>http://www.pressreader.com/india/sach-kahoon-rajasthan</t>
  </si>
  <si>
    <t>Sach Kahoon Rajasthan</t>
  </si>
  <si>
    <t>9GY1</t>
  </si>
  <si>
    <t>https://t.prcdn.co/img?cid=9gy2&amp;date=20240314&amp;page=1&amp;scale=80</t>
  </si>
  <si>
    <t>http://www.pressreader.com/india/sach-kahoon-punjabi</t>
  </si>
  <si>
    <t>Sach Kahoon Punjabi</t>
  </si>
  <si>
    <t>9GY2</t>
  </si>
  <si>
    <t>https://t.prcdn.co/img?cid=9gxx&amp;date=20240314&amp;page=1&amp;scale=80</t>
  </si>
  <si>
    <t>http://www.pressreader.com/india/sach-kahoon-punjab</t>
  </si>
  <si>
    <t>Sach Kahoon Punjab</t>
  </si>
  <si>
    <t>9GXX</t>
  </si>
  <si>
    <t>https://t.prcdn.co/img?cid=9gxw&amp;date=20240314&amp;page=1&amp;scale=80</t>
  </si>
  <si>
    <t>http://www.pressreader.com/india/sach-kahoon-haryana</t>
  </si>
  <si>
    <t>Sach Kahoon Haryana</t>
  </si>
  <si>
    <t>9GXW</t>
  </si>
  <si>
    <t>https://t.prcdn.co/img?cid=9gxv&amp;date=20240314&amp;page=1&amp;scale=80</t>
  </si>
  <si>
    <t>http://www.pressreader.com/india/sach-kahoon-delhi</t>
  </si>
  <si>
    <t>Sach Kahoon Delhi</t>
  </si>
  <si>
    <t>9GXV</t>
  </si>
  <si>
    <t>https://t.prcdn.co/img?cid=4809&amp;date=20240314&amp;page=1&amp;scale=80</t>
  </si>
  <si>
    <t>http://www.pressreader.com/india/rashtriya-sahara</t>
  </si>
  <si>
    <t>Rashtriya Sahara</t>
  </si>
  <si>
    <t>https://t.prcdn.co/img?cid=34uq&amp;date=20240305&amp;page=1&amp;scale=104</t>
  </si>
  <si>
    <t>http://www.pressreader.com/india/physics-for-you</t>
  </si>
  <si>
    <t>Physics for you</t>
  </si>
  <si>
    <t>34UQ</t>
  </si>
  <si>
    <t>https://t.prcdn.co/img?cid=9046&amp;date=20240228&amp;page=1&amp;scale=91</t>
  </si>
  <si>
    <t>http://www.pressreader.com/india/outdoor-asia</t>
  </si>
  <si>
    <t>Outdoor Asia</t>
  </si>
  <si>
    <t>https://t.prcdn.co/img?cid=8963&amp;date=20180610&amp;page=1&amp;scale=107</t>
  </si>
  <si>
    <t>http://www.pressreader.com/india/opensource-for-you</t>
  </si>
  <si>
    <t>OpenSource For You</t>
  </si>
  <si>
    <t>https://t.prcdn.co/img?cid=9gjq&amp;date=20240301&amp;page=1&amp;scale=107</t>
  </si>
  <si>
    <t>http://www.pressreader.com/india/open-source-for-you</t>
  </si>
  <si>
    <t>Open Source for you</t>
  </si>
  <si>
    <t>9GJQ</t>
  </si>
  <si>
    <t>https://t.prcdn.co/img?cid=9guv&amp;date=20240206&amp;page=1&amp;scale=109</t>
  </si>
  <si>
    <t>http://www.pressreader.com/india/nuffoods-spectrum</t>
  </si>
  <si>
    <t>NuFFooDS Spectrum</t>
  </si>
  <si>
    <t>9GUV</t>
  </si>
  <si>
    <t>https://t.prcdn.co/img?cid=34ur&amp;date=20230111&amp;page=1&amp;scale=101</t>
  </si>
  <si>
    <t>http://www.pressreader.com/india/my-mobile</t>
  </si>
  <si>
    <t>My Mobile</t>
  </si>
  <si>
    <t>34UR</t>
  </si>
  <si>
    <t>https://t.prcdn.co/img?cid=9gy6&amp;date=20240314&amp;page=1&amp;scale=80</t>
  </si>
  <si>
    <t>http://www.pressreader.com/india/millennium-post-siliguri</t>
  </si>
  <si>
    <t>9GY6</t>
  </si>
  <si>
    <t>https://t.prcdn.co/img?cid=9gey&amp;date=20240314&amp;page=1&amp;scale=80</t>
  </si>
  <si>
    <t>http://www.pressreader.com/india/millennium-post-kolkata</t>
  </si>
  <si>
    <t>9GEY</t>
  </si>
  <si>
    <t>https://t.prcdn.co/img?cid=9gal&amp;date=20240314&amp;page=1&amp;scale=80</t>
  </si>
  <si>
    <t>http://www.pressreader.com/india/millennium-post</t>
  </si>
  <si>
    <t>9GAL</t>
  </si>
  <si>
    <t>https://t.prcdn.co/img?cid=9026&amp;date=20240228&amp;page=1&amp;scale=100</t>
  </si>
  <si>
    <t>http://www.pressreader.com/india/micetalk</t>
  </si>
  <si>
    <t>Micetalk</t>
  </si>
  <si>
    <t>https://t.prcdn.co/img?cid=9ggb&amp;date=20240213&amp;page=1&amp;scale=101</t>
  </si>
  <si>
    <t>http://www.pressreader.com/india/medgate-today</t>
  </si>
  <si>
    <t>Medgate Today</t>
  </si>
  <si>
    <t>9GGB</t>
  </si>
  <si>
    <t>https://t.prcdn.co/img?cid=34tm&amp;date=20240305&amp;page=1&amp;scale=104</t>
  </si>
  <si>
    <t>http://www.pressreader.com/india/mathematics-today</t>
  </si>
  <si>
    <t>34TM</t>
  </si>
  <si>
    <t>https://t.prcdn.co/img?cid=34uz&amp;date=20200330&amp;page=1&amp;scale=101</t>
  </si>
  <si>
    <t>http://www.pressreader.com/india/india-review-analysis</t>
  </si>
  <si>
    <t>India Review &amp; Analysis</t>
  </si>
  <si>
    <t>34UZ</t>
  </si>
  <si>
    <t>https://t.prcdn.co/img?cid=9ggc&amp;date=20240305&amp;page=1&amp;scale=107</t>
  </si>
  <si>
    <t>http://www.pressreader.com/india/india-business-journal9ggc</t>
  </si>
  <si>
    <t>India Business Journal</t>
  </si>
  <si>
    <t>9GGC</t>
  </si>
  <si>
    <t>https://t.prcdn.co/img?cid=34tk&amp;date=20230504&amp;page=1&amp;scale=86</t>
  </si>
  <si>
    <t>http://www.pressreader.com/india/hospitality-talk</t>
  </si>
  <si>
    <t>Hospitality Talk</t>
  </si>
  <si>
    <t>34TK</t>
  </si>
  <si>
    <t>https://t.prcdn.co/img?cid=9gxu&amp;date=20230930&amp;page=1&amp;scale=77</t>
  </si>
  <si>
    <t>http://www.pressreader.com/india/hashtag</t>
  </si>
  <si>
    <t>Hashtag</t>
  </si>
  <si>
    <t>9GXU</t>
  </si>
  <si>
    <t>https://t.prcdn.co/img?cid=34ug&amp;date=20240304&amp;page=1&amp;scale=101</t>
  </si>
  <si>
    <t>http://www.pressreader.com/india/global-movie</t>
  </si>
  <si>
    <t>Global Movie</t>
  </si>
  <si>
    <t>34UG</t>
  </si>
  <si>
    <t>https://t.prcdn.co/img?cid=9f91&amp;date=20240206&amp;page=1&amp;scale=95</t>
  </si>
  <si>
    <t>http://www.pressreader.com/india/evo-india</t>
  </si>
  <si>
    <t>Evo India</t>
  </si>
  <si>
    <t>9F91</t>
  </si>
  <si>
    <t>https://t.prcdn.co/img?cid=9ggd&amp;date=20240108&amp;page=1&amp;scale=107</t>
  </si>
  <si>
    <t>http://www.pressreader.com/india/electronics-for-you-express</t>
  </si>
  <si>
    <t>9GGD</t>
  </si>
  <si>
    <t>https://t.prcdn.co/img?cid=8961&amp;date=20221108&amp;page=1&amp;scale=107</t>
  </si>
  <si>
    <t>http://www.pressreader.com/india/electronics-for-you</t>
  </si>
  <si>
    <t>Electronics For You</t>
  </si>
  <si>
    <t>https://t.prcdn.co/img?cid=8960&amp;date=20240223&amp;page=1&amp;scale=98</t>
  </si>
  <si>
    <t>http://www.pressreader.com/india/commercial-vehicle</t>
  </si>
  <si>
    <t>Commercial Vehicle</t>
  </si>
  <si>
    <t>https://t.prcdn.co/img?cid=34to&amp;date=20240305&amp;page=1&amp;scale=105</t>
  </si>
  <si>
    <t>http://www.pressreader.com/india/chemistry-today</t>
  </si>
  <si>
    <t>Chemistry Today</t>
  </si>
  <si>
    <t>34TO</t>
  </si>
  <si>
    <t>https://t.prcdn.co/img?cid=9025&amp;date=20240228&amp;page=1&amp;scale=86</t>
  </si>
  <si>
    <t>http://www.pressreader.com/india/cargo-talk</t>
  </si>
  <si>
    <t>Cargo Talk</t>
  </si>
  <si>
    <t>https://t.prcdn.co/img?cid=9103&amp;date=20240213&amp;page=1&amp;scale=103</t>
  </si>
  <si>
    <t>http://www.pressreader.com/india/business-sphere</t>
  </si>
  <si>
    <t>Business Sphere</t>
  </si>
  <si>
    <t>https://t.prcdn.co/img?cid=9gut&amp;date=20240301&amp;page=1&amp;scale=109</t>
  </si>
  <si>
    <t>http://www.pressreader.com/india/biospectrum-asia9gut</t>
  </si>
  <si>
    <t>BioSpectrum Asia</t>
  </si>
  <si>
    <t>9GUT</t>
  </si>
  <si>
    <t>https://t.prcdn.co/img?cid=34tn&amp;date=20240305&amp;page=1&amp;scale=105</t>
  </si>
  <si>
    <t>http://www.pressreader.com/india/biology-today</t>
  </si>
  <si>
    <t>34TN</t>
  </si>
  <si>
    <t>https://t.prcdn.co/img?cid=9guu&amp;date=20240301&amp;page=1&amp;scale=109</t>
  </si>
  <si>
    <t>http://www.pressreader.com/india/bio-spectrum9guu</t>
  </si>
  <si>
    <t>Bio Spectrum</t>
  </si>
  <si>
    <t>9GUU</t>
  </si>
  <si>
    <t>https://t.prcdn.co/img?cid=8957&amp;date=20240202&amp;page=1&amp;scale=98</t>
  </si>
  <si>
    <t>http://www.pressreader.com/india/bike-india</t>
  </si>
  <si>
    <t>https://t.prcdn.co/img?cid=34us&amp;date=20240108&amp;page=1&amp;scale=101</t>
  </si>
  <si>
    <t>http://www.pressreader.com/india/banking-froniers</t>
  </si>
  <si>
    <t>Banking Frontiers</t>
  </si>
  <si>
    <t>34US</t>
  </si>
  <si>
    <t>https://t.prcdn.co/img?cid=9gak&amp;date=20240208&amp;page=1&amp;scale=98</t>
  </si>
  <si>
    <t>http://www.pressreader.com/india/auto-components-india</t>
  </si>
  <si>
    <t>Auto components India</t>
  </si>
  <si>
    <t>9GAK</t>
  </si>
  <si>
    <t>https://t.prcdn.co/img?cid=9guw&amp;date=20240301&amp;page=1&amp;scale=109</t>
  </si>
  <si>
    <t>http://www.pressreader.com/india/agrospectrum</t>
  </si>
  <si>
    <t>AgroSpectrum</t>
  </si>
  <si>
    <t>9GUW</t>
  </si>
  <si>
    <t>https://t.prcdn.co/img?cid=9vic&amp;date=20240301&amp;page=1&amp;scale=100</t>
  </si>
  <si>
    <t>http://www.pressreader.com/india/the-caravan-magazine-9VIC</t>
  </si>
  <si>
    <t>Business  &amp; Current Affairs; For Men; Travel &amp; Culture; For Women; History &amp; Science</t>
  </si>
  <si>
    <t>The Caravan Magazine</t>
  </si>
  <si>
    <t>Delhi Press Patra Prakashan Pvt Ltd</t>
  </si>
  <si>
    <t>9VIC</t>
  </si>
  <si>
    <t>https://t.prcdn.co/img?cid=1392&amp;date=20240315&amp;page=1&amp;scale=75</t>
  </si>
  <si>
    <t>http://www.pressreader.com/india/the-asian-age</t>
  </si>
  <si>
    <t>Deccan Chronicle Holdings Ltd</t>
  </si>
  <si>
    <t>https://t.prcdn.co/img?cid=1391&amp;date=20240315&amp;page=1&amp;scale=75</t>
  </si>
  <si>
    <t>http://www.pressreader.com/india/deccan-chronicle</t>
  </si>
  <si>
    <t>https://t.prcdn.co/img?cid=9ieh&amp;date=20240315&amp;page=1&amp;scale=77</t>
  </si>
  <si>
    <t>http://www.pressreader.com/india/dt-next</t>
  </si>
  <si>
    <t>9IEH</t>
  </si>
  <si>
    <t>https://t.prcdn.co/img?cid=9ieg&amp;date=20240315&amp;page=1&amp;scale=78</t>
  </si>
  <si>
    <t>http://www.pressreader.com/india/daily-thanthi</t>
  </si>
  <si>
    <t>9IEG</t>
  </si>
  <si>
    <t>https://t.prcdn.co/img?cid=1396&amp;date=20240315&amp;page=1&amp;scale=75</t>
  </si>
  <si>
    <t>http://www.pressreader.com/india/business-standard</t>
  </si>
  <si>
    <t>https://t.prcdn.co/img?cid=9jbq&amp;date=20240220&amp;page=1&amp;scale=103</t>
  </si>
  <si>
    <t>http://www.pressreader.com/india/travel-leisure-india-south-asia</t>
  </si>
  <si>
    <t>Travel + Leisure - India &amp; South Asia</t>
  </si>
  <si>
    <t>Burda Media India</t>
  </si>
  <si>
    <t>9JBQ</t>
  </si>
  <si>
    <t>https://t.prcdn.co/img?cid=9jbv&amp;date=20220111&amp;page=1&amp;scale=103</t>
  </si>
  <si>
    <t>http://www.pressreader.com/india/discover-india</t>
  </si>
  <si>
    <t>Discover India</t>
  </si>
  <si>
    <t>9JBV</t>
  </si>
  <si>
    <t>https://t.prcdn.co/img?cid=9jbx&amp;date=20191113&amp;page=1&amp;scale=95</t>
  </si>
  <si>
    <t>http://www.pressreader.com/india/asia-spa-india</t>
  </si>
  <si>
    <t>asia Spa India</t>
  </si>
  <si>
    <t>9JBX</t>
  </si>
  <si>
    <t>https://t.prcdn.co/img?cid=9jbw&amp;date=20240308&amp;page=1&amp;scale=95</t>
  </si>
  <si>
    <t>http://www.pressreader.com/india/architecture-design</t>
  </si>
  <si>
    <t>Architecture + Design</t>
  </si>
  <si>
    <t>9JBW</t>
  </si>
  <si>
    <t>https://t.prcdn.co/img?cid=9ga5&amp;date=20231001&amp;page=1&amp;scale=105</t>
  </si>
  <si>
    <t>http://www.pressreader.com/india/apps-unveiled</t>
  </si>
  <si>
    <t>Apps Unveiled</t>
  </si>
  <si>
    <t>9GA5</t>
  </si>
  <si>
    <t>https://t.prcdn.co/img?cid=sghj&amp;date=20220315&amp;page=1&amp;scale=99</t>
  </si>
  <si>
    <t>http://www.pressreader.com/australia/ambcrypto-weekly</t>
  </si>
  <si>
    <t>SMTWTFSBiweekly</t>
  </si>
  <si>
    <t>SGHJ</t>
  </si>
  <si>
    <t>https://t.prcdn.co/img?cid=9y7j&amp;date=20220527&amp;page=1&amp;scale=119</t>
  </si>
  <si>
    <t>http://www.pressreader.com/india/warrior-queens-9y7j</t>
  </si>
  <si>
    <t>Warrior Queens</t>
  </si>
  <si>
    <t>Amar Chitra Katha</t>
  </si>
  <si>
    <t>9Y7J</t>
  </si>
  <si>
    <t>https://t.prcdn.co/img?cid=9y7t&amp;date=20210617&amp;page=1&amp;scale=119</t>
  </si>
  <si>
    <t>http://www.pressreader.com/india/valiant-women-3-9Y7T</t>
  </si>
  <si>
    <t>Valiant Women 3</t>
  </si>
  <si>
    <t>9Y7T</t>
  </si>
  <si>
    <t>https://t.prcdn.co/img?cid=9y7s&amp;date=20210312&amp;page=1&amp;scale=119</t>
  </si>
  <si>
    <t>http://www.pressreader.com/india/valiant-women-2-9Y7S</t>
  </si>
  <si>
    <t>Valiant Women 2</t>
  </si>
  <si>
    <t>9Y7S</t>
  </si>
  <si>
    <t>https://t.prcdn.co/img?cid=9y7r&amp;date=20210709&amp;page=1&amp;scale=119</t>
  </si>
  <si>
    <t>http://www.pressreader.com/india/valiant-women-1-9Y7R</t>
  </si>
  <si>
    <t>Valiant Women 1</t>
  </si>
  <si>
    <t>9Y7R</t>
  </si>
  <si>
    <t>https://t.prcdn.co/img?cid=9y7y&amp;date=20240115&amp;page=1&amp;scale=114</t>
  </si>
  <si>
    <t>http://www.pressreader.com/india/tinkle-9Y7Y</t>
  </si>
  <si>
    <t>Tinkle</t>
  </si>
  <si>
    <t>9Y7Y</t>
  </si>
  <si>
    <t>https://t.prcdn.co/img?cid=9y7q&amp;date=20210826&amp;page=1&amp;scale=119</t>
  </si>
  <si>
    <t>http://www.pressreader.com/india/the-spirits-of-henasku-9Y7Q</t>
  </si>
  <si>
    <t>The Spirits of Henasku</t>
  </si>
  <si>
    <t>9Y7Q</t>
  </si>
  <si>
    <t>https://t.prcdn.co/img?cid=9y7n&amp;date=20220101&amp;page=1&amp;scale=119</t>
  </si>
  <si>
    <t>http://www.pressreader.com/india/the-legend-of-lohasura-9y7n</t>
  </si>
  <si>
    <t>The legend of Lohasura</t>
  </si>
  <si>
    <t>9Y7N</t>
  </si>
  <si>
    <t>https://t.prcdn.co/img?cid=9y7x&amp;date=20201110&amp;page=1&amp;scale=119</t>
  </si>
  <si>
    <t>http://www.pressreader.com/india/the-annoying-ant-and-other-stories-from-around-india-9Y7X</t>
  </si>
  <si>
    <t>The annoying ant and other stories from around India</t>
  </si>
  <si>
    <t>9Y7X</t>
  </si>
  <si>
    <t>https://t.prcdn.co/img?cid=9y7v&amp;date=20210106&amp;page=1&amp;scale=119</t>
  </si>
  <si>
    <t>http://www.pressreader.com/india/tales-of-birbal-2-9Y7V</t>
  </si>
  <si>
    <t>Tales of Birbal 2</t>
  </si>
  <si>
    <t>9Y7V</t>
  </si>
  <si>
    <t>https://t.prcdn.co/img?cid=9y7l&amp;date=20220228&amp;page=1&amp;scale=119</t>
  </si>
  <si>
    <t>http://www.pressreader.com/india/scholars-of-science-9Y7L</t>
  </si>
  <si>
    <t>Scholars of science</t>
  </si>
  <si>
    <t>9Y7L</t>
  </si>
  <si>
    <t>https://t.prcdn.co/img?cid=9y7m&amp;date=20220201&amp;page=1&amp;scale=119</t>
  </si>
  <si>
    <t>http://www.pressreader.com/india/krishna-s-descendants-9y7m</t>
  </si>
  <si>
    <t>Krishna's Descendants</t>
  </si>
  <si>
    <t>9Y7M</t>
  </si>
  <si>
    <t>https://t.prcdn.co/img?cid=9y7k&amp;date=20220404&amp;page=1&amp;scale=119</t>
  </si>
  <si>
    <t>http://www.pressreader.com/india/kanikonna-and-other-stories-9y7k</t>
  </si>
  <si>
    <t>Kanikonna and other stories</t>
  </si>
  <si>
    <t>9Y7K</t>
  </si>
  <si>
    <t>https://t.prcdn.co/img?cid=9y7h&amp;date=20220507&amp;page=1&amp;scale=119</t>
  </si>
  <si>
    <t>http://www.pressreader.com/india/hidden-gems-stories-from-the-mahabharata-9y7h</t>
  </si>
  <si>
    <t>Hidden Gems: Stories From the Mahabharata</t>
  </si>
  <si>
    <t>9Y7H</t>
  </si>
  <si>
    <t>https://t.prcdn.co/img?cid=9y7p&amp;date=20211118&amp;page=1&amp;scale=119</t>
  </si>
  <si>
    <t>http://www.pressreader.com/india/great-thinkers-of-india-9y7p</t>
  </si>
  <si>
    <t>Great Thinkers of India</t>
  </si>
  <si>
    <t>9Y7P</t>
  </si>
  <si>
    <t>https://t.prcdn.co/img?cid=9y7u&amp;date=20201112&amp;page=1&amp;scale=119</t>
  </si>
  <si>
    <t>http://www.pressreader.com/india/demons-vs-devas-9Y7U</t>
  </si>
  <si>
    <t>Demons Vs Devas</t>
  </si>
  <si>
    <t>9Y7U</t>
  </si>
  <si>
    <t>https://t.prcdn.co/img?cid=9y7w&amp;date=20210126&amp;page=1&amp;scale=119</t>
  </si>
  <si>
    <t>http://www.pressreader.com/india/aruna-asaf-ali-9Y7W</t>
  </si>
  <si>
    <t>Aruna Asaf Ali</t>
  </si>
  <si>
    <t>9Y7W</t>
  </si>
  <si>
    <t>https://t.prcdn.co/img?cid=9vxd&amp;date=20240301&amp;page=1&amp;scale=98</t>
  </si>
  <si>
    <t>http://www.pressreader.com/india/a-to-z-india</t>
  </si>
  <si>
    <t>English; Tamil</t>
  </si>
  <si>
    <t>A TO Z INDIA</t>
  </si>
  <si>
    <t>9VXD</t>
  </si>
  <si>
    <t>https://t.prcdn.co/img?cid=9gcy&amp;date=20240301&amp;page=1&amp;scale=100</t>
  </si>
  <si>
    <t>http://www.pressreader.com/india/business-traveller-india</t>
  </si>
  <si>
    <t>Business Traveller (India)</t>
  </si>
  <si>
    <t>9GCY</t>
  </si>
  <si>
    <t>hu</t>
  </si>
  <si>
    <t>https://t.prcdn.co/img?cid=9l48&amp;date=20240221&amp;page=1&amp;scale=103</t>
  </si>
  <si>
    <t>http://www.pressreader.com/hungary/kiskegyed-otthona</t>
  </si>
  <si>
    <t>Hungarian</t>
  </si>
  <si>
    <t>Kiskegyed Otthona</t>
  </si>
  <si>
    <t>Hungary</t>
  </si>
  <si>
    <t>9L48</t>
  </si>
  <si>
    <t>https://t.prcdn.co/img?cid=9l47&amp;date=20240301&amp;page=1&amp;scale=102</t>
  </si>
  <si>
    <t>http://www.pressreader.com/hungary/kiskegyed-konyhaja</t>
  </si>
  <si>
    <t>Kiskegyed Konyhaja</t>
  </si>
  <si>
    <t>9L47</t>
  </si>
  <si>
    <t>https://t.prcdn.co/img?cid=9l46&amp;date=20240223&amp;page=1&amp;scale=102</t>
  </si>
  <si>
    <t>http://www.pressreader.com/hungary/kiskegyed-extra</t>
  </si>
  <si>
    <t>Kiskegyed Extra</t>
  </si>
  <si>
    <t>9L46</t>
  </si>
  <si>
    <t>https://t.prcdn.co/img?cid=9l40&amp;date=20240312&amp;page=1&amp;scale=102</t>
  </si>
  <si>
    <t>http://www.pressreader.com/hungary/kiskegyed</t>
  </si>
  <si>
    <t>9L40</t>
  </si>
  <si>
    <t>https://t.prcdn.co/img?cid=9l38&amp;date=20231108&amp;page=1&amp;scale=94</t>
  </si>
  <si>
    <t>http://www.pressreader.com/hungary/auto-bild-hungary</t>
  </si>
  <si>
    <t>Auto Bild (Hungary)</t>
  </si>
  <si>
    <t>9L38</t>
  </si>
  <si>
    <t>https://t.prcdn.co/img?cid=sazj&amp;date=20240226&amp;page=1&amp;scale=104</t>
  </si>
  <si>
    <t>http://www.pressreader.com/hungary/forbes-hungary</t>
  </si>
  <si>
    <t>Forbes (Hungary)</t>
  </si>
  <si>
    <t>Mediarey Hungary Services</t>
  </si>
  <si>
    <t>SAZJ</t>
  </si>
  <si>
    <t>https://t.prcdn.co/img?cid=9y5w&amp;date=20230718&amp;page=1&amp;scale=101</t>
  </si>
  <si>
    <t>http://www.pressreader.com/hungary/digitalis-foto-magazin-9y5w</t>
  </si>
  <si>
    <t>Crafts &amp; Hobbies; Photography</t>
  </si>
  <si>
    <t>Digitalis Foto Magazin</t>
  </si>
  <si>
    <t>Mediacity Kft.</t>
  </si>
  <si>
    <t>9Y5W</t>
  </si>
  <si>
    <t>https://t.prcdn.co/img?cid=4a96&amp;date=20240310&amp;page=1&amp;scale=90</t>
  </si>
  <si>
    <t>http://www.pressreader.com/hungary/vasarnapi-blikk</t>
  </si>
  <si>
    <t>Vasárnapi Blikk</t>
  </si>
  <si>
    <t>4A96</t>
  </si>
  <si>
    <t>https://t.prcdn.co/img?cid=9xwr&amp;date=20240124&amp;page=1&amp;scale=103</t>
  </si>
  <si>
    <t>http://www.pressreader.com/hungary/blikk-nok-otthon-es-kert</t>
  </si>
  <si>
    <t>Blikk Nők Otthon &amp; Kert</t>
  </si>
  <si>
    <t>9XWR</t>
  </si>
  <si>
    <t>https://t.prcdn.co/img?cid=9xwq&amp;date=20221025&amp;page=1&amp;scale=103</t>
  </si>
  <si>
    <t>http://www.pressreader.com/hungary/blikk-nok-konyha</t>
  </si>
  <si>
    <t>Blikk Nők Konyha</t>
  </si>
  <si>
    <t>9XWQ</t>
  </si>
  <si>
    <t>https://t.prcdn.co/img?cid=4a95&amp;date=20240223&amp;page=1&amp;scale=102</t>
  </si>
  <si>
    <t>http://www.pressreader.com/hungary/blikk-nok-extra</t>
  </si>
  <si>
    <t>Blikk Nők Extra</t>
  </si>
  <si>
    <t>4A95</t>
  </si>
  <si>
    <t>https://t.prcdn.co/img?cid=9xwp&amp;date=20240313&amp;page=1&amp;scale=102</t>
  </si>
  <si>
    <t>http://www.pressreader.com/hungary/blikk-nok</t>
  </si>
  <si>
    <t>Blikk Nők</t>
  </si>
  <si>
    <t>9XWP</t>
  </si>
  <si>
    <t>https://t.prcdn.co/img?cid=9k49&amp;date=20240314&amp;page=1&amp;scale=77</t>
  </si>
  <si>
    <t>http://www.pressreader.com/hungary/blikk</t>
  </si>
  <si>
    <t>9K49</t>
  </si>
  <si>
    <t>hk</t>
  </si>
  <si>
    <t>https://t.prcdn.co/img?cid=5871&amp;date=20240301&amp;page=1&amp;scale=93</t>
  </si>
  <si>
    <t>http://www.pressreader.com/hong-kong/marie-claire-hk</t>
  </si>
  <si>
    <t>Hong Kong</t>
  </si>
  <si>
    <t>https://t.prcdn.co/img?cid=9bdc&amp;date=20230403&amp;page=1&amp;scale=93</t>
  </si>
  <si>
    <t>http://www.pressreader.com/hong-kong/vogue-hk-man</t>
  </si>
  <si>
    <t>VOGUE HK Man</t>
  </si>
  <si>
    <t>9BDC</t>
  </si>
  <si>
    <t>https://t.prcdn.co/img?cid=9bdb&amp;date=20240103&amp;page=1&amp;scale=93</t>
  </si>
  <si>
    <t>http://www.pressreader.com/hong-kong/vogue-hong-kong</t>
  </si>
  <si>
    <t>9BDB</t>
  </si>
  <si>
    <t>https://t.prcdn.co/img?cid=5240&amp;date=20210201&amp;page=1&amp;scale=92</t>
  </si>
  <si>
    <t>http://www.pressreader.com/hong-kong/tatler-shangliu</t>
  </si>
  <si>
    <t>https://t.prcdn.co/img?cid=9g00&amp;date=20240301&amp;page=1&amp;scale=92</t>
  </si>
  <si>
    <t>http://www.pressreader.com/china/tatler-hong-kong</t>
  </si>
  <si>
    <t>9G00</t>
  </si>
  <si>
    <t>https://t.prcdn.co/img?cid=9bke&amp;date=20230901&amp;page=1&amp;scale=92</t>
  </si>
  <si>
    <t>http://www.pressreader.com/hong-kong/tatler-gmt-hong-kong</t>
  </si>
  <si>
    <t>Tatler GMT (Hong Kong)</t>
  </si>
  <si>
    <t>9BKE</t>
  </si>
  <si>
    <t>https://t.prcdn.co/img?cid=9jbc&amp;date=20230201&amp;page=1&amp;scale=93</t>
  </si>
  <si>
    <t>http://www.pressreader.com/hong-kong/tatler-dining-guide-hong-kong</t>
  </si>
  <si>
    <t>Tatler Dining Guide - Hong Kong</t>
  </si>
  <si>
    <t>9JBC</t>
  </si>
  <si>
    <t>https://t.prcdn.co/img?cid=9gff&amp;date=20181201&amp;page=1&amp;scale=92</t>
  </si>
  <si>
    <t>http://www.pressreader.com/china/hong-kong-tatler-homes</t>
  </si>
  <si>
    <t>Hong Kong Tatler Homes</t>
  </si>
  <si>
    <t>9GFF</t>
  </si>
  <si>
    <t>https://t.prcdn.co/img?cid=5644&amp;date=20230901&amp;page=1&amp;scale=92</t>
  </si>
  <si>
    <t>http://www.pressreader.com/china/asia-pacific-boating-hong-kong</t>
  </si>
  <si>
    <t>Asia Pacific Boating (Hong Kong)</t>
  </si>
  <si>
    <t>https://t.prcdn.co/img?cid=9bn3&amp;date=20240228&amp;page=1&amp;scale=100</t>
  </si>
  <si>
    <t>http://www.pressreader.com/hong-kong/pawprint-magazine-english-9bn3</t>
  </si>
  <si>
    <t>Pawprint Magazine: Seniors Rule (English)</t>
  </si>
  <si>
    <t>SPCA (HK)</t>
  </si>
  <si>
    <t>9BN3</t>
  </si>
  <si>
    <t>https://t.prcdn.co/img?cid=9bn4&amp;date=20240228&amp;page=1&amp;scale=100</t>
  </si>
  <si>
    <t>http://www.pressreader.com/hong-kong/pawprint-magazine-chinese-9bn4</t>
  </si>
  <si>
    <t>《足印》雜誌：向年長寵物致敬</t>
  </si>
  <si>
    <t>9BN4</t>
  </si>
  <si>
    <t>https://t.prcdn.co/img?cid=6150&amp;date=20240315&amp;page=1&amp;scale=84</t>
  </si>
  <si>
    <t>http://www.pressreader.com/china/south-china-morning-post-6150</t>
  </si>
  <si>
    <t>South China Morning Post Publishers Ltd.</t>
  </si>
  <si>
    <t>https://t.prcdn.co/img?cid=9xwd&amp;date=20190501&amp;page=1&amp;scale=100</t>
  </si>
  <si>
    <t>http://www.pressreader.com/hong-kong/umai-magazine</t>
  </si>
  <si>
    <t>UMAI Magazine</t>
  </si>
  <si>
    <t>SAKE Promotion Association LTD</t>
  </si>
  <si>
    <t>9XWD</t>
  </si>
  <si>
    <t>https://t.prcdn.co/img?cid=5933&amp;date=20240315&amp;page=1&amp;scale=84</t>
  </si>
  <si>
    <t>http://www.pressreader.com/hong-kong/oriental-daily-news-hk</t>
  </si>
  <si>
    <t>https://t.prcdn.co/img?cid=5889&amp;date=20240309&amp;page=1&amp;scale=98</t>
  </si>
  <si>
    <t>http://www.pressreader.com/hong-kong/economic-digest</t>
  </si>
  <si>
    <t>Economic Digest</t>
  </si>
  <si>
    <t>New Media Group</t>
  </si>
  <si>
    <t>https://t.prcdn.co/img?cid=9gpe&amp;date=20201001&amp;page=1&amp;scale=277</t>
  </si>
  <si>
    <t>http://www.pressreader.com/china/luxe-city-guides-hong-kong</t>
  </si>
  <si>
    <t>LUXE City Guides - Hong Kong</t>
  </si>
  <si>
    <t>9GPE</t>
  </si>
  <si>
    <t>https://t.prcdn.co/img?cid=9k89&amp;date=20240301&amp;page=1&amp;scale=92</t>
  </si>
  <si>
    <t>http://www.pressreader.com/hong-kong/hashtag-legend</t>
  </si>
  <si>
    <t>#Legend</t>
  </si>
  <si>
    <t>Legend Publishing (HK)</t>
  </si>
  <si>
    <t>9K89</t>
  </si>
  <si>
    <t>https://t.prcdn.co/img?cid=59dg&amp;date=20240215&amp;page=1&amp;scale=107</t>
  </si>
  <si>
    <t>http://www.pressreader.com/hong-kong/kidzzmo</t>
  </si>
  <si>
    <t>Kidzzmo</t>
  </si>
  <si>
    <t>Kodomo Communications</t>
  </si>
  <si>
    <t>59DG</t>
  </si>
  <si>
    <t>https://t.prcdn.co/img?cid=9hfn&amp;date=20230501&amp;page=1&amp;scale=92</t>
  </si>
  <si>
    <t>http://www.pressreader.com/hong-kong/jetsetter</t>
  </si>
  <si>
    <t>Jetsetter</t>
  </si>
  <si>
    <t>Jetsetter Limited</t>
  </si>
  <si>
    <t>9HFN</t>
  </si>
  <si>
    <t>https://t.prcdn.co/img?cid=5870&amp;date=20231201&amp;page=1&amp;scale=92</t>
  </si>
  <si>
    <t>http://www.pressreader.com/hong-kong/jessica-hk</t>
  </si>
  <si>
    <t>https://t.prcdn.co/img?cid=9bfv&amp;date=20220526&amp;page=1&amp;scale=69</t>
  </si>
  <si>
    <t>http://www.pressreader.com/hong-kong/crypto-women-trailblazers-english</t>
  </si>
  <si>
    <t>Crypto Women Trailblazers - English</t>
  </si>
  <si>
    <t>9BFV</t>
  </si>
  <si>
    <t>https://t.prcdn.co/img?cid=9bft&amp;date=20220510&amp;page=1&amp;scale=69</t>
  </si>
  <si>
    <t>http://www.pressreader.com/hong-kong/crypto-women-trailblazers-chinese</t>
  </si>
  <si>
    <t>Crypto Women Trailblazers - Chinese</t>
  </si>
  <si>
    <t>9BFT</t>
  </si>
  <si>
    <t>https://t.prcdn.co/img?cid=5899&amp;date=20240301&amp;page=1&amp;scale=88</t>
  </si>
  <si>
    <t>http://www.pressreader.com/hong-kong/modern-home</t>
  </si>
  <si>
    <t>Modern Home</t>
  </si>
  <si>
    <t>In Express - Sisters Group</t>
  </si>
  <si>
    <t>https://t.prcdn.co/img?cid=9vsj&amp;date=20211105&amp;page=1&amp;scale=92</t>
  </si>
  <si>
    <t>http://www.pressreader.com/hong-kong/calibre</t>
  </si>
  <si>
    <t>Prestige Hong Kong - Tic Talk</t>
  </si>
  <si>
    <t>Hubert Burda Media</t>
  </si>
  <si>
    <t>9VSJ</t>
  </si>
  <si>
    <t>https://t.prcdn.co/img?cid=9ylg&amp;date=20201010&amp;page=1&amp;scale=101</t>
  </si>
  <si>
    <t>http://www.pressreader.com/hong-kong/prestige-hong-kong-opulence</t>
  </si>
  <si>
    <t>Prestige Hong Kong - Opulence</t>
  </si>
  <si>
    <t>9YLG</t>
  </si>
  <si>
    <t>https://t.prcdn.co/img?cid=9yjg&amp;date=20200706&amp;page=1&amp;scale=101</t>
  </si>
  <si>
    <t>http://www.pressreader.com/china/prestige-hong-kong-living</t>
  </si>
  <si>
    <t>Prestige Hong Kong - Living</t>
  </si>
  <si>
    <t>9YJG</t>
  </si>
  <si>
    <t>https://t.prcdn.co/img?cid=9vsh&amp;date=20190201&amp;page=1&amp;scale=94</t>
  </si>
  <si>
    <t>http://www.pressreader.com/hong-kong/prestige-hong-kong-lifestyle</t>
  </si>
  <si>
    <t>Prestige Hong Kong - Lifestyle</t>
  </si>
  <si>
    <t>9VSH</t>
  </si>
  <si>
    <t>https://t.prcdn.co/img?cid=9yxk&amp;date=20210803&amp;page=1&amp;scale=100</t>
  </si>
  <si>
    <t>http://www.pressreader.com/hong-kong/prestige-hong-kong-insider-s-guide-to-beauty-9yxk</t>
  </si>
  <si>
    <t>Fashion; For Women; Health &amp; Fitness</t>
  </si>
  <si>
    <t>Prestige Hong Kong - Insider's Guide to Beauty</t>
  </si>
  <si>
    <t>9YXK</t>
  </si>
  <si>
    <t>https://t.prcdn.co/img?cid=9ym5&amp;date=20200805&amp;page=1&amp;scale=101</t>
  </si>
  <si>
    <t>http://www.pressreader.com/china/prestige-hong-kong-beauty-wellness-awards</t>
  </si>
  <si>
    <t>Prestige Hong Kong - Beauty &amp; Wellness Awards</t>
  </si>
  <si>
    <t>9YM5</t>
  </si>
  <si>
    <t>https://t.prcdn.co/img?cid=9xuk&amp;date=20190301&amp;page=1&amp;scale=100</t>
  </si>
  <si>
    <t>http://www.pressreader.com/hong-kong/prestige-hong-kong-art-basel</t>
  </si>
  <si>
    <t>Prestige Hong Kong – Art Basel</t>
  </si>
  <si>
    <t>9XUK</t>
  </si>
  <si>
    <t>https://t.prcdn.co/img?cid=9waw&amp;date=20191118&amp;page=1&amp;scale=100</t>
  </si>
  <si>
    <t>http://www.pressreader.com/hong-kong/prestige-hong-kong-40-under-40</t>
  </si>
  <si>
    <t>Prestige Hong Kong - 40 under 40</t>
  </si>
  <si>
    <t>9WAW</t>
  </si>
  <si>
    <t>https://t.prcdn.co/img?cid=9kkv&amp;date=20240307&amp;page=1&amp;scale=92</t>
  </si>
  <si>
    <t>http://www.pressreader.com/hong-kong/prestige-hong-kong</t>
  </si>
  <si>
    <t>Fashion; Travel &amp; Culture; For Women</t>
  </si>
  <si>
    <t>Prestige Hong Kong</t>
  </si>
  <si>
    <t>9KKV</t>
  </si>
  <si>
    <t>https://t.prcdn.co/img?cid=9ycp&amp;date=20191010&amp;page=1&amp;scale=100</t>
  </si>
  <si>
    <t>http://www.pressreader.com/hong-kong/luxe-living-asia</t>
  </si>
  <si>
    <t>Luxe Living Asia</t>
  </si>
  <si>
    <t>9YCP</t>
  </si>
  <si>
    <t>https://t.prcdn.co/img?cid=9ycn&amp;date=20211017&amp;page=1&amp;scale=92</t>
  </si>
  <si>
    <t>http://www.pressreader.com/hong-kong/adore</t>
  </si>
  <si>
    <t>Adore</t>
  </si>
  <si>
    <t>9YCN</t>
  </si>
  <si>
    <t>https://t.prcdn.co/img?cid=59bd&amp;date=20240308&amp;page=1&amp;scale=75</t>
  </si>
  <si>
    <t>http://www.pressreader.com/hong-kong/lifestyle-journal-hk</t>
  </si>
  <si>
    <t>59BD</t>
  </si>
  <si>
    <t>https://t.prcdn.co/img?cid=5981&amp;date=20240315&amp;page=1&amp;scale=116</t>
  </si>
  <si>
    <t>http://www.pressreader.com/hong-kong/hong-kong-economic-journal</t>
  </si>
  <si>
    <t>https://t.prcdn.co/img?cid=9lvw&amp;date=20220301&amp;page=1&amp;scale=98</t>
  </si>
  <si>
    <t>http://www.pressreader.com/hong-kong/hong-kong-dance-magazine</t>
  </si>
  <si>
    <t>9LVW</t>
  </si>
  <si>
    <t>https://t.prcdn.co/img?cid=9bs9&amp;date=20240102&amp;page=1&amp;scale=98</t>
  </si>
  <si>
    <t>http://www.pressreader.com/china/top-50-designers</t>
  </si>
  <si>
    <t>Top 50 Designers</t>
  </si>
  <si>
    <t>9BS9</t>
  </si>
  <si>
    <t>https://t.prcdn.co/img?cid=9fb6&amp;date=20230731&amp;page=1&amp;scale=98</t>
  </si>
  <si>
    <t>http://www.pressreader.com/china/home-solutions</t>
  </si>
  <si>
    <t>Home Solutions</t>
  </si>
  <si>
    <t>9FB6</t>
  </si>
  <si>
    <t>https://t.prcdn.co/img?cid=59cr&amp;date=20230116&amp;page=1&amp;scale=98</t>
  </si>
  <si>
    <t>http://www.pressreader.com/hong-kong/home-journal-guide</t>
  </si>
  <si>
    <t>Home Journal Guide</t>
  </si>
  <si>
    <t>59CR</t>
  </si>
  <si>
    <t>https://t.prcdn.co/img?cid=9fa5&amp;date=20240304&amp;page=1&amp;scale=95</t>
  </si>
  <si>
    <t>http://www.pressreader.com/china/home-journal</t>
  </si>
  <si>
    <t>9FA5</t>
  </si>
  <si>
    <t>https://t.prcdn.co/img?cid=9bs8&amp;date=20240102&amp;page=1&amp;scale=98</t>
  </si>
  <si>
    <t>http://www.pressreader.com/china/best-50-brands</t>
  </si>
  <si>
    <t>Best 50 Brands</t>
  </si>
  <si>
    <t>9BS8</t>
  </si>
  <si>
    <t>https://t.prcdn.co/img?cid=59ad&amp;date=20200601&amp;page=1&amp;scale=98</t>
  </si>
  <si>
    <t>http://www.pressreader.com/hong-kong/squarefoot</t>
  </si>
  <si>
    <t>59AD</t>
  </si>
  <si>
    <t>https://t.prcdn.co/img?cid=9ij7&amp;date=20231023&amp;page=1&amp;scale=109</t>
  </si>
  <si>
    <t>http://www.pressreader.com/hong-kong/design-anthology</t>
  </si>
  <si>
    <t>9IJ7</t>
  </si>
  <si>
    <t>https://t.prcdn.co/img?cid=9vz5&amp;date=20240301&amp;page=1&amp;scale=103</t>
  </si>
  <si>
    <t>http://www.pressreader.com/hong-kong/expat-living-hong-kong</t>
  </si>
  <si>
    <t>Expat Living (Hong Kong)</t>
  </si>
  <si>
    <t>9VZ5</t>
  </si>
  <si>
    <t>https://t.prcdn.co/img?cid=1287&amp;date=20240315&amp;page=1&amp;scale=75</t>
  </si>
  <si>
    <t>http://www.pressreader.com/china/china-daily-hong-kong</t>
  </si>
  <si>
    <t>https://t.prcdn.co/img?cid=7650&amp;date=20240315&amp;page=1&amp;scale=85</t>
  </si>
  <si>
    <t>http://www.pressreader.com/hong-kong/china-daily</t>
  </si>
  <si>
    <t>https://t.prcdn.co/img?cid=5971&amp;date=20240301&amp;page=1&amp;scale=103</t>
  </si>
  <si>
    <t>http://www.pressreader.com/hong-kong/cathay</t>
  </si>
  <si>
    <t>Cathay Pacific Airways Limited</t>
  </si>
  <si>
    <t>https://t.prcdn.co/img?cid=59cg&amp;date=20240301&amp;page=1&amp;scale=92</t>
  </si>
  <si>
    <t>http://www.pressreader.com/hong-kong/capital-ceo-x-entrepreneur-hk</t>
  </si>
  <si>
    <t>Capital CEO x Entrepreneur (HK)</t>
  </si>
  <si>
    <t>Capital Publishing Limited</t>
  </si>
  <si>
    <t>59CG</t>
  </si>
  <si>
    <t>https://t.prcdn.co/img?cid=5867&amp;date=20240301&amp;page=1&amp;scale=92</t>
  </si>
  <si>
    <t>http://www.pressreader.com/hong-kong/capital-hk</t>
  </si>
  <si>
    <t>Capital (HK)</t>
  </si>
  <si>
    <t>https://t.prcdn.co/img?cid=9bl6&amp;date=20240201&amp;page=1&amp;scale=92</t>
  </si>
  <si>
    <t>http://www.pressreader.com/china/another-watch-magazine</t>
  </si>
  <si>
    <t>Another Watch Magazine</t>
  </si>
  <si>
    <t>A Magazine Company</t>
  </si>
  <si>
    <t>9BL6</t>
  </si>
  <si>
    <t>hn</t>
  </si>
  <si>
    <t>https://t.prcdn.co/img?cid=24ep&amp;date=20240115&amp;page=1&amp;scale=98</t>
  </si>
  <si>
    <t>http://www.pressreader.com/honduras/mujeres-y-negocios</t>
  </si>
  <si>
    <t>Business  &amp; Current Affairs; For Women</t>
  </si>
  <si>
    <t>Mujeres &amp; Negocios</t>
  </si>
  <si>
    <t>Mujeres y Negocios</t>
  </si>
  <si>
    <t>Honduras</t>
  </si>
  <si>
    <t>24EP</t>
  </si>
  <si>
    <t>https://t.prcdn.co/img?cid=e966&amp;date=20200313&amp;page=1&amp;scale=123</t>
  </si>
  <si>
    <t>http://www.pressreader.com/honduras/honduras-tips</t>
  </si>
  <si>
    <t>Honduras Tips</t>
  </si>
  <si>
    <t>E966</t>
  </si>
  <si>
    <t>https://t.prcdn.co/img?cid=eaa7&amp;date=20240225&amp;page=1&amp;scale=99</t>
  </si>
  <si>
    <t>http://www.pressreader.com/honduras/estrategia-y-negocios-honduras</t>
  </si>
  <si>
    <t>Estrategia y Negocios</t>
  </si>
  <si>
    <t>EAA7</t>
  </si>
  <si>
    <t>https://t.prcdn.co/img?cid=e951&amp;date=20240205&amp;page=1&amp;scale=79</t>
  </si>
  <si>
    <t>http://www.pressreader.com/honduras/estilo</t>
  </si>
  <si>
    <t>Estilo</t>
  </si>
  <si>
    <t>E951</t>
  </si>
  <si>
    <t>https://t.prcdn.co/img?cid=e890&amp;date=20240314&amp;page=1&amp;scale=83</t>
  </si>
  <si>
    <t>http://www.pressreader.com/honduras/diario-la-prensa</t>
  </si>
  <si>
    <t>E890</t>
  </si>
  <si>
    <t>https://t.prcdn.co/img?cid=e891&amp;date=20240314&amp;page=1&amp;scale=83</t>
  </si>
  <si>
    <t>http://www.pressreader.com/honduras/diario-el-heraldo</t>
  </si>
  <si>
    <t>E891</t>
  </si>
  <si>
    <t>https://t.prcdn.co/img?cid=e952&amp;date=20220318&amp;page=1&amp;scale=96</t>
  </si>
  <si>
    <t>http://www.pressreader.com/honduras/buen-provecho</t>
  </si>
  <si>
    <t>Buen Provecho</t>
  </si>
  <si>
    <t>E952</t>
  </si>
  <si>
    <t>ht</t>
  </si>
  <si>
    <t>https://t.prcdn.co/img?cid=2699&amp;date=20240313&amp;page=1&amp;scale=82</t>
  </si>
  <si>
    <t>http://www.pressreader.com/haiti/haiti-liberte</t>
  </si>
  <si>
    <t>Haiti Liberte</t>
  </si>
  <si>
    <t>Haiti</t>
  </si>
  <si>
    <t>gy</t>
  </si>
  <si>
    <t>https://t.prcdn.co/img?cid=6341&amp;date=20240310&amp;page=1&amp;scale=83</t>
  </si>
  <si>
    <t>http://www.pressreader.com/guyana/stabroek-news-sunday</t>
  </si>
  <si>
    <t>Guyana</t>
  </si>
  <si>
    <t>https://t.prcdn.co/img?cid=6298&amp;date=20240315&amp;page=1&amp;scale=84</t>
  </si>
  <si>
    <t>http://www.pressreader.com/guyana/stabroek-news</t>
  </si>
  <si>
    <t>gr</t>
  </si>
  <si>
    <t>https://t.prcdn.co/img?cid=9j19&amp;date=20190709&amp;page=1&amp;scale=87</t>
  </si>
  <si>
    <t>http://www.pressreader.com/greece/tinos-about</t>
  </si>
  <si>
    <t>English; Greek</t>
  </si>
  <si>
    <t>Tinos ABOUT</t>
  </si>
  <si>
    <t>Saltamanikas Communications</t>
  </si>
  <si>
    <t>Greece</t>
  </si>
  <si>
    <t>9J19</t>
  </si>
  <si>
    <t>https://t.prcdn.co/img?cid=9jcm&amp;date=20240310&amp;page=1&amp;scale=78</t>
  </si>
  <si>
    <t>http://www.pressreader.com/greece/realnews</t>
  </si>
  <si>
    <t>Greek</t>
  </si>
  <si>
    <t>Realnews</t>
  </si>
  <si>
    <t>Real Media</t>
  </si>
  <si>
    <t>9JCM</t>
  </si>
  <si>
    <t>https://t.prcdn.co/img?cid=9y5k&amp;date=20240315&amp;page=1&amp;scale=71</t>
  </si>
  <si>
    <t>http://www.pressreader.com/greece/political-9Y5K</t>
  </si>
  <si>
    <t>Political Publishing IKE</t>
  </si>
  <si>
    <t>9Y5K</t>
  </si>
  <si>
    <t>https://t.prcdn.co/img?cid=9y5h&amp;date=20240309&amp;page=1&amp;scale=72</t>
  </si>
  <si>
    <t>http://www.pressreader.com/greece/paraskhnio-9y5h</t>
  </si>
  <si>
    <t>Paraskhnio</t>
  </si>
  <si>
    <t>NK Media Group</t>
  </si>
  <si>
    <t>9Y5H</t>
  </si>
  <si>
    <t>https://t.prcdn.co/img?cid=9y5j&amp;date=20240309&amp;page=1&amp;scale=72</t>
  </si>
  <si>
    <t>http://www.pressreader.com/greece/karfitsa-9Y5J</t>
  </si>
  <si>
    <t>Karfitsa</t>
  </si>
  <si>
    <t>9Y5J</t>
  </si>
  <si>
    <t>https://t.prcdn.co/img?cid=1142&amp;date=20240315&amp;page=1&amp;scale=75</t>
  </si>
  <si>
    <t>http://www.pressreader.com/greece/kathimerini-english</t>
  </si>
  <si>
    <t>https://t.prcdn.co/img?cid=4601&amp;date=20240315&amp;page=1&amp;scale=80</t>
  </si>
  <si>
    <t>http://www.pressreader.com/greece/naftemporiki</t>
  </si>
  <si>
    <t>https://t.prcdn.co/img?cid=9kza&amp;date=20240309&amp;page=1&amp;scale=77</t>
  </si>
  <si>
    <t>http://www.pressreader.com/greece/karfi</t>
  </si>
  <si>
    <t>Karfi</t>
  </si>
  <si>
    <t>LYKAVITTOS PUBLISHING LTD</t>
  </si>
  <si>
    <t>9KZA</t>
  </si>
  <si>
    <t>https://t.prcdn.co/img?cid=4602&amp;date=20240315&amp;page=1&amp;scale=86</t>
  </si>
  <si>
    <t>http://www.pressreader.com/greece/kathimerini-greek</t>
  </si>
  <si>
    <t>https://t.prcdn.co/img?cid=4653&amp;date=20240315&amp;page=1&amp;scale=81</t>
  </si>
  <si>
    <t>http://www.pressreader.com/greece/efimeris-dimoprasion</t>
  </si>
  <si>
    <t>Efimeris Dimoprasion</t>
  </si>
  <si>
    <t>https://t.prcdn.co/img?cid=9vz4&amp;date=20240310&amp;page=1&amp;scale=78</t>
  </si>
  <si>
    <t>http://www.pressreader.com/greece/documento</t>
  </si>
  <si>
    <t>Documento</t>
  </si>
  <si>
    <t>Documento Media</t>
  </si>
  <si>
    <t>9VZ4</t>
  </si>
  <si>
    <t>https://t.prcdn.co/img?cid=9vme&amp;date=20230901&amp;page=1&amp;scale=124</t>
  </si>
  <si>
    <t>http://www.pressreader.com/greece/pros-ti-niki</t>
  </si>
  <si>
    <t>PROS TI NIKI</t>
  </si>
  <si>
    <t>Brotherhood of Theologians</t>
  </si>
  <si>
    <t>9VME</t>
  </si>
  <si>
    <t>https://t.prcdn.co/img?cid=9vmd&amp;date=20230901&amp;page=1&amp;scale=129</t>
  </si>
  <si>
    <t>http://www.pressreader.com/greece/o-sotir</t>
  </si>
  <si>
    <t>O SOTIR</t>
  </si>
  <si>
    <t>9VMD</t>
  </si>
  <si>
    <t>https://t.prcdn.co/img?cid=9y5g&amp;date=20240313&amp;page=1&amp;scale=92</t>
  </si>
  <si>
    <t>http://www.pressreader.com/greece/ok-magazine-greece</t>
  </si>
  <si>
    <t>OK! Magazine (Greece)</t>
  </si>
  <si>
    <t>BarkingWell</t>
  </si>
  <si>
    <t>9Y5G</t>
  </si>
  <si>
    <t>https://t.prcdn.co/img?cid=0e93&amp;date=20240315&amp;page=1&amp;scale=72</t>
  </si>
  <si>
    <t>http://www.pressreader.com/greece/avgi</t>
  </si>
  <si>
    <t>ΑΥΓΗ</t>
  </si>
  <si>
    <t>gh</t>
  </si>
  <si>
    <t>https://t.prcdn.co/img?cid=9y23&amp;date=20211206&amp;page=1&amp;scale=78</t>
  </si>
  <si>
    <t>http://www.pressreader.com/ghana/the-style-finest-9y23</t>
  </si>
  <si>
    <t>The Style Finest</t>
  </si>
  <si>
    <t>The Motivational Magazine</t>
  </si>
  <si>
    <t>Ghana</t>
  </si>
  <si>
    <t>9Y23</t>
  </si>
  <si>
    <t>https://t.prcdn.co/img?cid=9yzj&amp;date=20210921&amp;page=1&amp;scale=98</t>
  </si>
  <si>
    <t>http://www.pressreader.com/ghana/the-motivational-magazine-9yzj</t>
  </si>
  <si>
    <t>9YZJ</t>
  </si>
  <si>
    <t>https://t.prcdn.co/img?cid=9y25&amp;date=20211210&amp;page=1&amp;scale=78</t>
  </si>
  <si>
    <t>http://www.pressreader.com/ghana/lifestyle-9y25</t>
  </si>
  <si>
    <t>9Y25</t>
  </si>
  <si>
    <t>https://t.prcdn.co/img?cid=sax5&amp;date=20240311&amp;page=1&amp;scale=77</t>
  </si>
  <si>
    <t>http://www.pressreader.com/ghana/business-day-ghana</t>
  </si>
  <si>
    <t>Business Day (Ghana)</t>
  </si>
  <si>
    <t>Business Day Ghana Media</t>
  </si>
  <si>
    <t>SAX5</t>
  </si>
  <si>
    <t>https://t.prcdn.co/img?cid=9bhc&amp;date=20230701&amp;page=1&amp;scale=100</t>
  </si>
  <si>
    <t>http://www.pressreader.com/ghana/aviation-ghana-magazine</t>
  </si>
  <si>
    <t>Aviation Ghana Magazine</t>
  </si>
  <si>
    <t>Aviation Ghana</t>
  </si>
  <si>
    <t>9BHC</t>
  </si>
  <si>
    <t>https://t.prcdn.co/img?cid=9ywz&amp;date=20240313&amp;page=1&amp;scale=83</t>
  </si>
  <si>
    <t>http://www.pressreader.com/ghana/aviation-ghana</t>
  </si>
  <si>
    <t>9YWZ</t>
  </si>
  <si>
    <t>de</t>
  </si>
  <si>
    <t>https://t.prcdn.co/img?cid=34hn&amp;date=20240315&amp;page=1&amp;scale=60</t>
  </si>
  <si>
    <t>http://www.pressreader.com/germany/neue-westfalische-zeitung-fur-das-lubbecker-land</t>
  </si>
  <si>
    <t>Neue Westfälische - Zeitung für das Lübbecker Land</t>
  </si>
  <si>
    <t>Zeitungsverlag Neue Westfalische GmbH and Co. KG</t>
  </si>
  <si>
    <t>Germany</t>
  </si>
  <si>
    <t>34HN</t>
  </si>
  <si>
    <t>https://t.prcdn.co/img?cid=34he&amp;date=20240315&amp;page=1&amp;scale=60</t>
  </si>
  <si>
    <t>http://www.pressreader.com/germany/neue-westfalische-tageblatt-fur-schloss-holte-stukenbrock</t>
  </si>
  <si>
    <t>Neue Westfälische - Tageblatt für Schloß Holte-Stukenbrock</t>
  </si>
  <si>
    <t>34HE</t>
  </si>
  <si>
    <t>https://t.prcdn.co/img?cid=34hp&amp;date=20240315&amp;page=1&amp;scale=60</t>
  </si>
  <si>
    <t>http://www.pressreader.com/germany/neue-westfalische-paderborner-kreiszeitung</t>
  </si>
  <si>
    <t>Neue Westfälische - Paderborner Kreiszeitung</t>
  </si>
  <si>
    <t>34HP</t>
  </si>
  <si>
    <t>https://t.prcdn.co/img?cid=34hm&amp;date=20240315&amp;page=1&amp;scale=60</t>
  </si>
  <si>
    <t>http://www.pressreader.com/germany/neue-westfalische-lohner-nachrichten</t>
  </si>
  <si>
    <t>Neue Westfälische - Löhner Nachrichten</t>
  </si>
  <si>
    <t>34HM</t>
  </si>
  <si>
    <t>https://t.prcdn.co/img?cid=34hq&amp;date=20240315&amp;page=1&amp;scale=60</t>
  </si>
  <si>
    <t>http://www.pressreader.com/germany/neue-westfalische-hoxtersche-kreiszeitung</t>
  </si>
  <si>
    <t>Neue Westfälische - Höxtersche Kreiszeitung</t>
  </si>
  <si>
    <t>34HQ</t>
  </si>
  <si>
    <t>https://t.prcdn.co/img?cid=34hh&amp;date=20240315&amp;page=1&amp;scale=60</t>
  </si>
  <si>
    <t>http://www.pressreader.com/germany/neue-westfalische-herforder-kreisanzeiger</t>
  </si>
  <si>
    <t>Neue Westfälische - Herforder Kreisanzeiger</t>
  </si>
  <si>
    <t>34HH</t>
  </si>
  <si>
    <t>https://t.prcdn.co/img?cid=34hf&amp;date=20240315&amp;page=1&amp;scale=60</t>
  </si>
  <si>
    <t>http://www.pressreader.com/germany/neue-westfalische-gutersloher-zeitung</t>
  </si>
  <si>
    <t>Neue Westfälische - Gütersloher Zeitung</t>
  </si>
  <si>
    <t>34HF</t>
  </si>
  <si>
    <t>https://t.prcdn.co/img?cid=34hk&amp;date=20240315&amp;page=1&amp;scale=60</t>
  </si>
  <si>
    <t>http://www.pressreader.com/germany/neue-westfalische-bunder-tageblatt</t>
  </si>
  <si>
    <t>Neue Westfälische - Bünder Tageblatt</t>
  </si>
  <si>
    <t>34HK</t>
  </si>
  <si>
    <t>https://t.prcdn.co/img?cid=34gz&amp;date=20240315&amp;page=1&amp;scale=60</t>
  </si>
  <si>
    <t>http://www.pressreader.com/germany/neue-westfalische-bielefelder-tageblatt-bielefeld-west</t>
  </si>
  <si>
    <t>Neue Westfälische - Bielefelder Tageblatt - Bielefeld West</t>
  </si>
  <si>
    <t>34GZ</t>
  </si>
  <si>
    <t>https://t.prcdn.co/img?cid=34hb&amp;date=20240315&amp;page=1&amp;scale=60</t>
  </si>
  <si>
    <t>http://www.pressreader.com/germany/neue-westfalische-bielefelder-tageblatt-bielefeld-sud</t>
  </si>
  <si>
    <t>Neue Westfälische - Bielefelder Tageblatt - Bielefeld Süd</t>
  </si>
  <si>
    <t>34HB</t>
  </si>
  <si>
    <t>https://t.prcdn.co/img?cid=34ha&amp;date=20240315&amp;page=1&amp;scale=60</t>
  </si>
  <si>
    <t>http://www.pressreader.com/germany/neue-westfalische-bielefelder-tageblatt-bielefeld-ost</t>
  </si>
  <si>
    <t>Neue Westfälische - Bielefelder Tageblatt - Bielefeld Ost</t>
  </si>
  <si>
    <t>34HA</t>
  </si>
  <si>
    <t>https://t.prcdn.co/img?cid=34hc&amp;date=20240315&amp;page=1&amp;scale=60</t>
  </si>
  <si>
    <t>http://www.pressreader.com/germany/neue-westfalische-bielefelder-tageblatt-bielefeld-mit-oerlinghausen</t>
  </si>
  <si>
    <t>Neue Westfälische - Bielefelder Tageblatt - Bielefeld mit Oerlinghausen</t>
  </si>
  <si>
    <t>34HC</t>
  </si>
  <si>
    <t>https://t.prcdn.co/img?cid=34hd&amp;date=20240315&amp;page=1&amp;scale=60</t>
  </si>
  <si>
    <t>http://www.pressreader.com/germany/neue-westfalische-bielefelder-tageblatt-bielefeld-dornberg-werther</t>
  </si>
  <si>
    <t>Neue Westfälische - Bielefelder Tageblatt - Bielefeld Dornberg - Werther</t>
  </si>
  <si>
    <t>34HD</t>
  </si>
  <si>
    <t>https://t.prcdn.co/img?cid=34hl&amp;date=20240315&amp;page=1&amp;scale=60</t>
  </si>
  <si>
    <t>http://www.pressreader.com/germany/neue-westfalische-bad-oeynhausener-kurier</t>
  </si>
  <si>
    <t>Neue Westfälische - Bad Oeynhausener Kurier</t>
  </si>
  <si>
    <t>34HL</t>
  </si>
  <si>
    <t>https://t.prcdn.co/img?cid=34ru&amp;date=20240308&amp;page=1&amp;scale=100</t>
  </si>
  <si>
    <t>http://www.pressreader.com/austria/spotlight</t>
  </si>
  <si>
    <t>Spotlight</t>
  </si>
  <si>
    <t>Zeit Sprachen</t>
  </si>
  <si>
    <t>34RU</t>
  </si>
  <si>
    <t>https://t.prcdn.co/img?cid=34rw&amp;date=20240308&amp;page=1&amp;scale=100</t>
  </si>
  <si>
    <t>http://www.pressreader.com/austria/ecoute</t>
  </si>
  <si>
    <t>Écoute</t>
  </si>
  <si>
    <t>34RW</t>
  </si>
  <si>
    <t>https://t.prcdn.co/img?cid=34rt&amp;date=20240308&amp;page=1&amp;scale=100</t>
  </si>
  <si>
    <t>http://www.pressreader.com/austria/ecos</t>
  </si>
  <si>
    <t>34RT</t>
  </si>
  <si>
    <t>https://t.prcdn.co/img?cid=34rs&amp;date=20240308&amp;page=1&amp;scale=100</t>
  </si>
  <si>
    <t>http://www.pressreader.com/austria/deutsch-perfekt</t>
  </si>
  <si>
    <t>Deutsch perfekt</t>
  </si>
  <si>
    <t>34RS</t>
  </si>
  <si>
    <t>https://t.prcdn.co/img?cid=34vc&amp;date=20191219&amp;page=1&amp;scale=100</t>
  </si>
  <si>
    <t>http://www.pressreader.com/germany/deutsch-fur-den-beruf</t>
  </si>
  <si>
    <t>Deutsch für den Beruf</t>
  </si>
  <si>
    <t>34VC</t>
  </si>
  <si>
    <t>https://t.prcdn.co/img?cid=34vd&amp;date=20191219&amp;page=1&amp;scale=101</t>
  </si>
  <si>
    <t>http://www.pressreader.com/germany/English-fur-den-beruf</t>
  </si>
  <si>
    <t>Business Spotlight Spezial</t>
  </si>
  <si>
    <t>34VD</t>
  </si>
  <si>
    <t>https://t.prcdn.co/img?cid=34rr&amp;date=20240216&amp;page=1&amp;scale=100</t>
  </si>
  <si>
    <t>http://www.pressreader.com/austria/business-spotlight</t>
  </si>
  <si>
    <t>34RR</t>
  </si>
  <si>
    <t>https://t.prcdn.co/img?cid=34rq&amp;date=20240308&amp;page=1&amp;scale=100</t>
  </si>
  <si>
    <t>http://www.pressreader.com/austria/adesso</t>
  </si>
  <si>
    <t>Adesso</t>
  </si>
  <si>
    <t>34RQ</t>
  </si>
  <si>
    <t>https://t.prcdn.co/img?cid=9bnb&amp;date=20231201&amp;page=1&amp;scale=101</t>
  </si>
  <si>
    <t>http://www.pressreader.com/germany/r-energy</t>
  </si>
  <si>
    <t>r.energy</t>
  </si>
  <si>
    <t>WIN Verlag GmbH &amp; Co</t>
  </si>
  <si>
    <t>9BNB</t>
  </si>
  <si>
    <t>https://t.prcdn.co/img?cid=9xv7&amp;date=20240220&amp;page=1&amp;scale=101</t>
  </si>
  <si>
    <t>http://www.pressreader.com/germany/e-commerce-magazin</t>
  </si>
  <si>
    <t>Ecommerce Magazin</t>
  </si>
  <si>
    <t>9XV7</t>
  </si>
  <si>
    <t>https://t.prcdn.co/img?cid=34v4&amp;date=20240313&amp;page=1&amp;scale=100</t>
  </si>
  <si>
    <t>http://www.pressreader.com/germany/digital-process-industry</t>
  </si>
  <si>
    <t>Digital process industry</t>
  </si>
  <si>
    <t>34V4</t>
  </si>
  <si>
    <t>https://t.prcdn.co/img?cid=9xv6&amp;date=20240223&amp;page=1&amp;scale=101</t>
  </si>
  <si>
    <t>http://www.pressreader.com/germany/digital-manufacturing</t>
  </si>
  <si>
    <t>9XV6</t>
  </si>
  <si>
    <t>https://t.prcdn.co/img?cid=351z&amp;date=20240221&amp;page=1&amp;scale=100</t>
  </si>
  <si>
    <t>http://www.pressreader.com/germany/digital-health-industry</t>
  </si>
  <si>
    <t>Digital Health Industry</t>
  </si>
  <si>
    <t>351Z</t>
  </si>
  <si>
    <t>https://t.prcdn.co/img?cid=9xv5&amp;date=20240216&amp;page=1&amp;scale=101</t>
  </si>
  <si>
    <t>http://www.pressreader.com/germany/digital-engineering-magazin</t>
  </si>
  <si>
    <t>9XV5</t>
  </si>
  <si>
    <t>https://t.prcdn.co/img?cid=9xv4&amp;date=20240213&amp;page=1&amp;scale=101</t>
  </si>
  <si>
    <t>http://www.pressreader.com/germany/digital-business-cloud</t>
  </si>
  <si>
    <t>Digital Business Cloud</t>
  </si>
  <si>
    <t>9XV4</t>
  </si>
  <si>
    <t>https://t.prcdn.co/img?cid=9xv3&amp;date=20240202&amp;page=1&amp;scale=101</t>
  </si>
  <si>
    <t>http://www.pressreader.com/germany/bauen-aktuell</t>
  </si>
  <si>
    <t>Bauen Aktuell</t>
  </si>
  <si>
    <t>9XV3</t>
  </si>
  <si>
    <t>https://t.prcdn.co/img?cid=9xv2&amp;date=20240209&amp;page=1&amp;scale=101</t>
  </si>
  <si>
    <t>http://www.pressreader.com/germany/autocad-and-inventor-magazin</t>
  </si>
  <si>
    <t>Autocad and Inventor Magazin</t>
  </si>
  <si>
    <t>9XV2</t>
  </si>
  <si>
    <t>https://t.prcdn.co/img?cid=9xy3&amp;date=20190531&amp;page=1&amp;scale=100</t>
  </si>
  <si>
    <t>http://www.pressreader.com/germany/pcgo-notebook-special</t>
  </si>
  <si>
    <t>PCgo Notebook Special</t>
  </si>
  <si>
    <t>PCgo</t>
  </si>
  <si>
    <t>9XY3</t>
  </si>
  <si>
    <t>https://t.prcdn.co/img?cid=34fd&amp;date=20240310&amp;page=1&amp;scale=100</t>
  </si>
  <si>
    <t>http://www.pressreader.com/germany/stereoplay</t>
  </si>
  <si>
    <t>Stereoplay</t>
  </si>
  <si>
    <t>34FD</t>
  </si>
  <si>
    <t>https://t.prcdn.co/img?cid=34fb&amp;date=20240301&amp;page=1&amp;scale=100</t>
  </si>
  <si>
    <t>http://www.pressreader.com/germany/pcgo</t>
  </si>
  <si>
    <t>34FB</t>
  </si>
  <si>
    <t>https://t.prcdn.co/img?cid=34fa&amp;date=20240301&amp;page=1&amp;scale=100</t>
  </si>
  <si>
    <t>http://www.pressreader.com/germany/pc-magazin</t>
  </si>
  <si>
    <t>34FA</t>
  </si>
  <si>
    <t>https://t.prcdn.co/img?cid=34z4&amp;date=20190830&amp;page=1&amp;scale=100</t>
  </si>
  <si>
    <t>http://www.pressreader.com/germany/54-objektivtests-fur-das-sony-a7-system</t>
  </si>
  <si>
    <t>34Z4</t>
  </si>
  <si>
    <t>https://t.prcdn.co/img?cid=34f6&amp;date=20240303&amp;page=1&amp;scale=98</t>
  </si>
  <si>
    <t>http://www.pressreader.com/germany/connect</t>
  </si>
  <si>
    <t>connect</t>
  </si>
  <si>
    <t>34F6</t>
  </si>
  <si>
    <t>https://t.prcdn.co/img?cid=34f5&amp;date=20240223&amp;page=1&amp;scale=100</t>
  </si>
  <si>
    <t>http://www.pressreader.com/germany/ColorFoto-fotocommunity</t>
  </si>
  <si>
    <t>34F5</t>
  </si>
  <si>
    <t>https://t.prcdn.co/img?cid=34f4&amp;date=20240310&amp;page=1&amp;scale=100</t>
  </si>
  <si>
    <t>http://www.pressreader.com/germany/audio</t>
  </si>
  <si>
    <t>Computers &amp; Technology; Music</t>
  </si>
  <si>
    <t>Audio</t>
  </si>
  <si>
    <t>34F4</t>
  </si>
  <si>
    <t>https://t.prcdn.co/img?cid=9hv3&amp;date=20240315&amp;page=1&amp;scale=65</t>
  </si>
  <si>
    <t>http://www.pressreader.com/germany/heidenheimer-zeitung</t>
  </si>
  <si>
    <t>9HV3</t>
  </si>
  <si>
    <t>https://t.prcdn.co/img?cid=3035&amp;date=20240315&amp;page=1&amp;scale=74</t>
  </si>
  <si>
    <t>http://www.pressreader.com/germany/der-tagesspiegel</t>
  </si>
  <si>
    <t>Verlag der Tagesspiegel GmbH</t>
  </si>
  <si>
    <t>https://t.prcdn.co/img?cid=9i18&amp;date=20240308&amp;page=1&amp;scale=88</t>
  </si>
  <si>
    <t>http://www.pressreader.com/germany/vdi-nachrichten</t>
  </si>
  <si>
    <t>VDI Nachrichten</t>
  </si>
  <si>
    <t>VDI Verlag</t>
  </si>
  <si>
    <t>9I18</t>
  </si>
  <si>
    <t>https://t.prcdn.co/img?cid=9y69&amp;date=20240315&amp;page=1&amp;scale=77</t>
  </si>
  <si>
    <t>http://www.pressreader.com/germany/trierischer-volksfreund</t>
  </si>
  <si>
    <t>Trierischer Volksfreund Medienhaus GmbH</t>
  </si>
  <si>
    <t>9Y69</t>
  </si>
  <si>
    <t>https://t.prcdn.co/img?cid=3029&amp;date=20240315&amp;page=1&amp;scale=79</t>
  </si>
  <si>
    <t>http://www.pressreader.com/germany/sueddeutsche-zeitung-munchen-ausgabe</t>
  </si>
  <si>
    <t>https://t.prcdn.co/img?cid=3000&amp;date=20240315&amp;page=1&amp;scale=79</t>
  </si>
  <si>
    <t>http://www.pressreader.com/germany/suddeutsche-zeitung-deutschland-ausgabe</t>
  </si>
  <si>
    <t>https://t.prcdn.co/img?cid=9hv4&amp;date=20240315&amp;page=1&amp;scale=60</t>
  </si>
  <si>
    <t>http://www.pressreader.com/germany/sudwest-presse-metzinger-uracher-volksblatt-der-ermstalbote</t>
  </si>
  <si>
    <t>SUDWEST PRESSE Necker-Alb</t>
  </si>
  <si>
    <t>9HV4</t>
  </si>
  <si>
    <t>https://t.prcdn.co/img?cid=9hv6&amp;date=20240315&amp;page=1&amp;scale=60</t>
  </si>
  <si>
    <t>http://www.pressreader.com/germany/reutlinger-nachrichten</t>
  </si>
  <si>
    <t>9HV6</t>
  </si>
  <si>
    <t>https://t.prcdn.co/img?cid=9hyi&amp;date=20240315&amp;page=1&amp;scale=82</t>
  </si>
  <si>
    <t>http://www.pressreader.com/germany/hohenzollerische-zeitung</t>
  </si>
  <si>
    <t>Hohenzollerische Zeitung</t>
  </si>
  <si>
    <t>9HYI</t>
  </si>
  <si>
    <t>https://t.prcdn.co/img?cid=9huy&amp;date=20240315&amp;page=1&amp;scale=60</t>
  </si>
  <si>
    <t>http://www.pressreader.com/germany/alb-bote</t>
  </si>
  <si>
    <t>9HUY</t>
  </si>
  <si>
    <t>https://t.prcdn.co/img?cid=9hsp&amp;date=20240315&amp;page=1&amp;scale=79</t>
  </si>
  <si>
    <t>http://www.pressreader.com/germany/rundschau-fur-den-schwabischen-wald-der-kocherbote</t>
  </si>
  <si>
    <t>SUDWEST PRESSE Hohenlohe</t>
  </si>
  <si>
    <t>9HSP</t>
  </si>
  <si>
    <t>https://t.prcdn.co/img?cid=9hux&amp;date=20240315&amp;page=1&amp;scale=60</t>
  </si>
  <si>
    <t>http://www.pressreader.com/germany/hohenloher-tagblatt</t>
  </si>
  <si>
    <t>9HUX</t>
  </si>
  <si>
    <t>https://t.prcdn.co/img?cid=9huw&amp;date=20240315&amp;page=1&amp;scale=60</t>
  </si>
  <si>
    <t>http://www.pressreader.com/germany/haller-tagblatt</t>
  </si>
  <si>
    <t>9HUW</t>
  </si>
  <si>
    <t>https://t.prcdn.co/img?cid=9y4n&amp;date=20240101&amp;page=1&amp;scale=101</t>
  </si>
  <si>
    <t>http://www.pressreader.com/germany/tweed-magazine</t>
  </si>
  <si>
    <t>Tweed Magazine</t>
  </si>
  <si>
    <t>Stylogy GmbH</t>
  </si>
  <si>
    <t>9Y4N</t>
  </si>
  <si>
    <t>https://t.prcdn.co/img?cid=3641&amp;date=20240314&amp;page=1&amp;scale=82</t>
  </si>
  <si>
    <t>http://www.pressreader.com/germany/trossinger-zeitung</t>
  </si>
  <si>
    <t>Schwaebischer Verlag GmbH and Co.KG</t>
  </si>
  <si>
    <t>https://t.prcdn.co/img?cid=3644&amp;date=20240314&amp;page=1&amp;scale=82</t>
  </si>
  <si>
    <t>http://www.pressreader.com/germany/schwaebische-zeitung-wangen</t>
  </si>
  <si>
    <t>https://t.prcdn.co/img?cid=3640&amp;date=20240314&amp;page=1&amp;scale=82</t>
  </si>
  <si>
    <t>http://www.pressreader.com/germany/schwaebische-zeitung-tettnang</t>
  </si>
  <si>
    <t>https://t.prcdn.co/img?cid=3639&amp;date=20240314&amp;page=1&amp;scale=82</t>
  </si>
  <si>
    <t>http://www.pressreader.com/germany/schwaebische-zeitung-sigmaringen</t>
  </si>
  <si>
    <t>https://t.prcdn.co/img?cid=3637&amp;date=20240314&amp;page=1&amp;scale=82</t>
  </si>
  <si>
    <t>http://www.pressreader.com/germany/schwaebische-zeitung-riedlingen</t>
  </si>
  <si>
    <t>https://t.prcdn.co/img?cid=3613&amp;date=20240314&amp;page=1&amp;scale=82</t>
  </si>
  <si>
    <t>http://www.pressreader.com/germany/schwaebische-zeitung-ravensburg-weingarten</t>
  </si>
  <si>
    <t>https://t.prcdn.co/img?cid=3631&amp;date=20240314&amp;page=1&amp;scale=82</t>
  </si>
  <si>
    <t>http://www.pressreader.com/germany/schwaebische-zeitung-leutkirch-isny-bad-wurzach</t>
  </si>
  <si>
    <t>https://t.prcdn.co/img?cid=3632&amp;date=20240314&amp;page=1&amp;scale=82</t>
  </si>
  <si>
    <t>http://www.pressreader.com/germany/schwaebische-zeitung-laupheim</t>
  </si>
  <si>
    <t>Schwäbische Zeitung (Laupheim)</t>
  </si>
  <si>
    <t>https://t.prcdn.co/img?cid=3628&amp;date=20240314&amp;page=1&amp;scale=82</t>
  </si>
  <si>
    <t>http://www.pressreader.com/germany/schwaebische-zeitung-friedrichshafen</t>
  </si>
  <si>
    <t>https://t.prcdn.co/img?cid=3626&amp;date=20240314&amp;page=1&amp;scale=82</t>
  </si>
  <si>
    <t>http://www.pressreader.com/germany/schwaebische-zeitung-ehingen</t>
  </si>
  <si>
    <t>Schwäbische Zeitung (Ehingen)</t>
  </si>
  <si>
    <t>https://t.prcdn.co/img?cid=3625&amp;date=20240314&amp;page=1&amp;scale=82</t>
  </si>
  <si>
    <t>http://www.pressreader.com/germany/schwaebische-zeitung-biberach</t>
  </si>
  <si>
    <t>https://t.prcdn.co/img?cid=3643&amp;date=20240314&amp;page=1&amp;scale=82</t>
  </si>
  <si>
    <t>http://www.pressreader.com/germany/schwaebische-zeitung-bad-waldsee-aulendorf</t>
  </si>
  <si>
    <t>https://t.prcdn.co/img?cid=3638&amp;date=20240314&amp;page=1&amp;scale=82</t>
  </si>
  <si>
    <t>http://www.pressreader.com/germany/schwaebische-zeitung-bad-saulgau</t>
  </si>
  <si>
    <t>Schwäbische Zeitung (Bad Saulgau)</t>
  </si>
  <si>
    <t>https://t.prcdn.co/img?cid=3630&amp;date=20240314&amp;page=1&amp;scale=82</t>
  </si>
  <si>
    <t>http://www.pressreader.com/germany/schwaebische-zeitung-alb-donau</t>
  </si>
  <si>
    <t>Schwäbische Zeitung (Alb-Donau)</t>
  </si>
  <si>
    <t>https://t.prcdn.co/img?cid=3633&amp;date=20240314&amp;page=1&amp;scale=82</t>
  </si>
  <si>
    <t>http://www.pressreader.com/germany/lindauer-zeitung</t>
  </si>
  <si>
    <t>https://t.prcdn.co/img?cid=3627&amp;date=20240314&amp;page=1&amp;scale=82</t>
  </si>
  <si>
    <t>http://www.pressreader.com/germany/ipf-und-jagst-zeitung</t>
  </si>
  <si>
    <t>https://t.prcdn.co/img?cid=3629&amp;date=20240314&amp;page=1&amp;scale=82</t>
  </si>
  <si>
    <t>http://www.pressreader.com/germany/heuberger-bote</t>
  </si>
  <si>
    <t>https://t.prcdn.co/img?cid=3642&amp;date=20240314&amp;page=1&amp;scale=82</t>
  </si>
  <si>
    <t>http://www.pressreader.com/germany/graenzbote</t>
  </si>
  <si>
    <t>https://t.prcdn.co/img?cid=3624&amp;date=20240314&amp;page=1&amp;scale=82</t>
  </si>
  <si>
    <t>http://www.pressreader.com/germany/aalener-nachrichten</t>
  </si>
  <si>
    <t>Aalener Nachrichten</t>
  </si>
  <si>
    <t>https://t.prcdn.co/img?cid=36hd&amp;date=20231201&amp;page=1&amp;scale=114</t>
  </si>
  <si>
    <t>http://www.pressreader.com/germany/tomorrow-german</t>
  </si>
  <si>
    <t>tomorrow (German)</t>
  </si>
  <si>
    <t>Schaeffler Pte. Ltd</t>
  </si>
  <si>
    <t>36HD</t>
  </si>
  <si>
    <t>https://t.prcdn.co/img?cid=36hc&amp;date=20231201&amp;page=1&amp;scale=114</t>
  </si>
  <si>
    <t>http://www.pressreader.com/germany/tomorrow-english</t>
  </si>
  <si>
    <t>tomorrow (English)</t>
  </si>
  <si>
    <t>36HC</t>
  </si>
  <si>
    <t>https://t.prcdn.co/img?cid=3205&amp;date=20240315&amp;page=1&amp;scale=83</t>
  </si>
  <si>
    <t>http://www.pressreader.com/germany/saarbruecker-zeitung</t>
  </si>
  <si>
    <t>Saarbruecker Zeitung</t>
  </si>
  <si>
    <t>Saarbrücker Zeitung Medienhaus GmbH</t>
  </si>
  <si>
    <t>https://t.prcdn.co/img?cid=353d&amp;date=20231204&amp;page=1&amp;scale=97</t>
  </si>
  <si>
    <t>http://www.pressreader.com/germany/top-magazin</t>
  </si>
  <si>
    <t>TOP Magazin</t>
  </si>
  <si>
    <t>Rheinische Post Verlagsgesellschaft mbH</t>
  </si>
  <si>
    <t>353D</t>
  </si>
  <si>
    <t>https://t.prcdn.co/img?cid=9wt4&amp;date=20240315&amp;page=1&amp;scale=60</t>
  </si>
  <si>
    <t>http://www.pressreader.com/germany/solinger-bergische-morgenpost-remscheid</t>
  </si>
  <si>
    <t>9WT4</t>
  </si>
  <si>
    <t>https://t.prcdn.co/img?cid=3183&amp;date=20240315&amp;page=1&amp;scale=60</t>
  </si>
  <si>
    <t>http://www.pressreader.com/germany/rheinische-post-viersen</t>
  </si>
  <si>
    <t>https://t.prcdn.co/img?cid=3156&amp;date=20240315&amp;page=1&amp;scale=78</t>
  </si>
  <si>
    <t>http://www.pressreader.com/germany/rheinische-post-ratingen</t>
  </si>
  <si>
    <t>https://t.prcdn.co/img?cid=3181&amp;date=20240315&amp;page=1&amp;scale=60</t>
  </si>
  <si>
    <t>http://www.pressreader.com/germany/rheinische-post-opladen</t>
  </si>
  <si>
    <t>https://t.prcdn.co/img?cid=3152&amp;date=20240315&amp;page=1&amp;scale=60</t>
  </si>
  <si>
    <t>http://www.pressreader.com/germany/rheinische-post-mettmann</t>
  </si>
  <si>
    <t>https://t.prcdn.co/img?cid=3173&amp;date=20240315&amp;page=1&amp;scale=60</t>
  </si>
  <si>
    <t>http://www.pressreader.com/germany/rheinische-post-langenfeld</t>
  </si>
  <si>
    <t>https://t.prcdn.co/img?cid=3171&amp;date=20240315&amp;page=1&amp;scale=60</t>
  </si>
  <si>
    <t>http://www.pressreader.com/germany/rheinische-post-krefeld-kempen</t>
  </si>
  <si>
    <t>https://t.prcdn.co/img?cid=3169&amp;date=20240315&amp;page=1&amp;scale=60</t>
  </si>
  <si>
    <t>http://www.pressreader.com/germany/rheinische-post-kleve</t>
  </si>
  <si>
    <t>https://t.prcdn.co/img?cid=3149&amp;date=20240315&amp;page=1&amp;scale=60</t>
  </si>
  <si>
    <t>http://www.pressreader.com/germany/rheinische-post-hilden</t>
  </si>
  <si>
    <t>https://t.prcdn.co/img?cid=3164&amp;date=20240315&amp;page=1&amp;scale=60</t>
  </si>
  <si>
    <t>http://www.pressreader.com/germany/rheinische-post-erkelenz</t>
  </si>
  <si>
    <t>https://t.prcdn.co/img?cid=3163&amp;date=20240315&amp;page=1&amp;scale=60</t>
  </si>
  <si>
    <t>http://www.pressreader.com/germany/rheinische-post-emmerich-rees</t>
  </si>
  <si>
    <t>https://t.prcdn.co/img?cid=3161&amp;date=20240315&amp;page=1&amp;scale=60</t>
  </si>
  <si>
    <t>http://www.pressreader.com/germany/rheinische-post-duisburg</t>
  </si>
  <si>
    <t>https://t.prcdn.co/img?cid=3151&amp;date=20240315&amp;page=1&amp;scale=78</t>
  </si>
  <si>
    <t>http://www.pressreader.com/germany/rheinische-post-duesseldorf-meerbusch</t>
  </si>
  <si>
    <t>Rheinische Post Duesseldorf Meerbusch</t>
  </si>
  <si>
    <t>https://t.prcdn.co/img?cid=9wsz&amp;date=20240315&amp;page=1&amp;scale=60</t>
  </si>
  <si>
    <t>http://www.pressreader.com/germany/rheinische-post-xanten-and-moers</t>
  </si>
  <si>
    <t>9WSZ</t>
  </si>
  <si>
    <t>https://t.prcdn.co/img?cid=9wsu&amp;date=20240315&amp;page=1&amp;scale=60</t>
  </si>
  <si>
    <t>http://www.pressreader.com/germany/rheinische-post-wesel-dinslaken</t>
  </si>
  <si>
    <t>9WSU</t>
  </si>
  <si>
    <t>https://t.prcdn.co/img?cid=9wsy&amp;date=20240315&amp;page=1&amp;scale=60</t>
  </si>
  <si>
    <t>http://www.pressreader.com/germany/rheinische-post-monchengladbach-and-korschenbroich</t>
  </si>
  <si>
    <t>9WSY</t>
  </si>
  <si>
    <t>https://t.prcdn.co/img?cid=9wsw&amp;date=20240315&amp;page=1&amp;scale=60</t>
  </si>
  <si>
    <t>http://www.pressreader.com/germany/rheinische-post-geldern-an-kevelaer</t>
  </si>
  <si>
    <t>9WSW</t>
  </si>
  <si>
    <t>https://t.prcdn.co/img?cid=9wst&amp;date=20240315&amp;page=1&amp;scale=60</t>
  </si>
  <si>
    <t>http://www.pressreader.com/germany/rheinische-post-dusseldorf-stadt</t>
  </si>
  <si>
    <t>9WST</t>
  </si>
  <si>
    <t>https://t.prcdn.co/img?cid=3012&amp;date=20240315&amp;page=1&amp;scale=60</t>
  </si>
  <si>
    <t>http://www.pressreader.com/germany/rheinische-post</t>
  </si>
  <si>
    <t>https://t.prcdn.co/img?cid=3180&amp;date=20240315&amp;page=1&amp;scale=60</t>
  </si>
  <si>
    <t>http://www.pressreader.com/germany/neuss-grevenbroicher-zeitung-neuss</t>
  </si>
  <si>
    <t>Neuss-Grevenbroicher Zeitung (Neuss)</t>
  </si>
  <si>
    <t>https://t.prcdn.co/img?cid=353g&amp;date=20230928&amp;page=1&amp;scale=94</t>
  </si>
  <si>
    <t>http://www.pressreader.com/germany/mallorca-im-uberblick</t>
  </si>
  <si>
    <t>Mallorca im Uberblick</t>
  </si>
  <si>
    <t>353G</t>
  </si>
  <si>
    <t>https://t.prcdn.co/img?cid=34p3&amp;date=20230525&amp;page=1&amp;scale=94</t>
  </si>
  <si>
    <t>http://www.pressreader.com/germany/mallorca-geht-aus</t>
  </si>
  <si>
    <t>Mallorca geht aus!</t>
  </si>
  <si>
    <t>34P3</t>
  </si>
  <si>
    <t>https://t.prcdn.co/img?cid=3602&amp;date=20240315&amp;page=1&amp;scale=87</t>
  </si>
  <si>
    <t>http://www.pressreader.com/germany/kruschelpost</t>
  </si>
  <si>
    <t>Kruschelpost</t>
  </si>
  <si>
    <t>https://t.prcdn.co/img?cid=353f&amp;date=20230905&amp;page=1&amp;scale=94</t>
  </si>
  <si>
    <t>http://www.pressreader.com/germany/dusseldorf-geht-aus</t>
  </si>
  <si>
    <t>Dusseldorf geht aus</t>
  </si>
  <si>
    <t>353F</t>
  </si>
  <si>
    <t>https://t.prcdn.co/img?cid=9wt3&amp;date=20240315&amp;page=1&amp;scale=60</t>
  </si>
  <si>
    <t>http://www.pressreader.com/germany/bergische-morgenpost-wermelskirchen-huckeswagen-radevormwald</t>
  </si>
  <si>
    <t>9WT3</t>
  </si>
  <si>
    <t>https://t.prcdn.co/img?cid=353e&amp;date=20230726&amp;page=1&amp;scale=99</t>
  </si>
  <si>
    <t>http://www.pressreader.com/germany/1895-fortuna</t>
  </si>
  <si>
    <t>1895 Fortuna</t>
  </si>
  <si>
    <t>353E</t>
  </si>
  <si>
    <t>https://t.prcdn.co/img?cid=368a&amp;date=20240315&amp;page=1&amp;scale=78</t>
  </si>
  <si>
    <t>http://www.pressreader.com/germany/wertinger-zeitung</t>
  </si>
  <si>
    <t>Wertinger Zeitung</t>
  </si>
  <si>
    <t>Presse-Druck und Verlags-GmbH</t>
  </si>
  <si>
    <t>368A</t>
  </si>
  <si>
    <t>https://t.prcdn.co/img?cid=369n&amp;date=20240315&amp;page=1&amp;scale=78</t>
  </si>
  <si>
    <t>http://www.pressreader.com/germany/schwabmuenchner-allgemeine</t>
  </si>
  <si>
    <t>Schwabmünchner Allgemeine</t>
  </si>
  <si>
    <t>369N</t>
  </si>
  <si>
    <t>https://t.prcdn.co/img?cid=369z&amp;date=20240315&amp;page=1&amp;scale=78</t>
  </si>
  <si>
    <t>http://www.pressreader.com/germany/rieser-nachrichten</t>
  </si>
  <si>
    <t>Rieser Nachrichten</t>
  </si>
  <si>
    <t>369Z</t>
  </si>
  <si>
    <t>https://t.prcdn.co/img?cid=369s&amp;date=20240315&amp;page=1&amp;scale=78</t>
  </si>
  <si>
    <t>http://www.pressreader.com/germany/neu-ulmer-zeitung</t>
  </si>
  <si>
    <t>369S</t>
  </si>
  <si>
    <t>https://t.prcdn.co/img?cid=369y&amp;date=20240315&amp;page=1&amp;scale=60</t>
  </si>
  <si>
    <t>http://www.pressreader.com/germany/neuburger-rundschau</t>
  </si>
  <si>
    <t>Neuburger Rundschau</t>
  </si>
  <si>
    <t>369Y</t>
  </si>
  <si>
    <t>https://t.prcdn.co/img?cid=369v&amp;date=20240315&amp;page=1&amp;scale=78</t>
  </si>
  <si>
    <t>http://www.pressreader.com/germany/mittelschwaebische-nachrichten</t>
  </si>
  <si>
    <t>Mittelschwaebische Nachrichten</t>
  </si>
  <si>
    <t>369V</t>
  </si>
  <si>
    <t>https://t.prcdn.co/img?cid=369x&amp;date=20240315&amp;page=1&amp;scale=78</t>
  </si>
  <si>
    <t>http://www.pressreader.com/germany/mindelheimer-zeitung</t>
  </si>
  <si>
    <t>Mindelheimer Zeitung</t>
  </si>
  <si>
    <t>369X</t>
  </si>
  <si>
    <t>https://t.prcdn.co/img?cid=369w&amp;date=20240315&amp;page=1&amp;scale=78</t>
  </si>
  <si>
    <t>http://www.pressreader.com/germany/landsberger-tagblatt</t>
  </si>
  <si>
    <t>369W</t>
  </si>
  <si>
    <t>https://t.prcdn.co/img?cid=369p&amp;date=20240315&amp;page=1&amp;scale=78</t>
  </si>
  <si>
    <t>http://www.pressreader.com/germany/koenigsbrunner-zeitung</t>
  </si>
  <si>
    <t>Koenigsbrunner Zeitung</t>
  </si>
  <si>
    <t>369P</t>
  </si>
  <si>
    <t>https://t.prcdn.co/img?cid=369t&amp;date=20240315&amp;page=1&amp;scale=78</t>
  </si>
  <si>
    <t>http://www.pressreader.com/germany/illertisser-zeitung</t>
  </si>
  <si>
    <t>369T</t>
  </si>
  <si>
    <t>https://t.prcdn.co/img?cid=369r&amp;date=20240315&amp;page=1&amp;scale=78</t>
  </si>
  <si>
    <t>http://www.pressreader.com/germany/guenzburger-zeitung</t>
  </si>
  <si>
    <t>Guenzburger Zeitung</t>
  </si>
  <si>
    <t>369R</t>
  </si>
  <si>
    <t>https://t.prcdn.co/img?cid=369k&amp;date=20240315&amp;page=1&amp;scale=78</t>
  </si>
  <si>
    <t>http://www.pressreader.com/germany/friedberger-allgemeine</t>
  </si>
  <si>
    <t>Friedberger Allgemeine</t>
  </si>
  <si>
    <t>369K</t>
  </si>
  <si>
    <t>https://t.prcdn.co/img?cid=369q&amp;date=20240315&amp;page=1&amp;scale=78</t>
  </si>
  <si>
    <t>http://www.pressreader.com/germany/donauwoerther-zeitung</t>
  </si>
  <si>
    <t>Donauwoerther Zeitung</t>
  </si>
  <si>
    <t>369Q</t>
  </si>
  <si>
    <t>https://t.prcdn.co/img?cid=369u&amp;date=20240315&amp;page=1&amp;scale=78</t>
  </si>
  <si>
    <t>http://www.pressreader.com/germany/donau-zeitung</t>
  </si>
  <si>
    <t>Donau Zeitung</t>
  </si>
  <si>
    <t>369U</t>
  </si>
  <si>
    <t>https://t.prcdn.co/img?cid=369m&amp;date=20240315&amp;page=1&amp;scale=78</t>
  </si>
  <si>
    <t>http://www.pressreader.com/germany/augsburger-allgemeine-land-west</t>
  </si>
  <si>
    <t>369M</t>
  </si>
  <si>
    <t>https://t.prcdn.co/img?cid=369l&amp;date=20240315&amp;page=1&amp;scale=78</t>
  </si>
  <si>
    <t>http://www.pressreader.com/germany/augsburger-allgemeine-land-nord</t>
  </si>
  <si>
    <t>Augsburger Allgemeine (Land Nord)</t>
  </si>
  <si>
    <t>369L</t>
  </si>
  <si>
    <t>https://t.prcdn.co/img?cid=369g&amp;date=20240315&amp;page=1&amp;scale=78</t>
  </si>
  <si>
    <t>http://www.pressreader.com/germany/augsburger-allgemeine-ausgabe-stadt</t>
  </si>
  <si>
    <t>369G</t>
  </si>
  <si>
    <t>https://t.prcdn.co/img?cid=369j&amp;date=20240315&amp;page=1&amp;scale=78</t>
  </si>
  <si>
    <t>http://www.pressreader.com/germany/aichacher-nachrichten</t>
  </si>
  <si>
    <t>Aichacher Nachrichten</t>
  </si>
  <si>
    <t>369J</t>
  </si>
  <si>
    <t>https://t.prcdn.co/img?cid=eb31&amp;date=20221012&amp;page=1&amp;scale=100</t>
  </si>
  <si>
    <t>http://www.pressreader.com/germany/playful-magazine</t>
  </si>
  <si>
    <t>Entertainment &amp; TV; LGBTQ</t>
  </si>
  <si>
    <t>Playful Magazine</t>
  </si>
  <si>
    <t>Playful Magazine (Germany)</t>
  </si>
  <si>
    <t>EB31</t>
  </si>
  <si>
    <t>https://t.prcdn.co/img?cid=3396&amp;date=20231031&amp;page=1&amp;scale=102</t>
  </si>
  <si>
    <t>http://www.pressreader.com/germany/business-traveller-germany</t>
  </si>
  <si>
    <t>Business Traveller (Germany)</t>
  </si>
  <si>
    <t>https://t.prcdn.co/img?cid=9huj&amp;date=20220621&amp;page=1&amp;scale=71</t>
  </si>
  <si>
    <t>http://www.pressreader.com/germany/nordwest-zeitung</t>
  </si>
  <si>
    <t>Nordwest-Zeitung</t>
  </si>
  <si>
    <t>Nordwest-Zeitung Verlagsgesellschaft</t>
  </si>
  <si>
    <t>9HUJ</t>
  </si>
  <si>
    <t>https://t.prcdn.co/img?cid=9bmw&amp;date=20240315&amp;page=1&amp;scale=78</t>
  </si>
  <si>
    <t>http://www.pressreader.com/germany/templiner-zeitung-9BMW</t>
  </si>
  <si>
    <t>Uckermark Kurier Templiner Zeitung</t>
  </si>
  <si>
    <t>Nordkurier Mediengruppe GmbH &amp; Co.KG</t>
  </si>
  <si>
    <t>9BMW</t>
  </si>
  <si>
    <t>https://t.prcdn.co/img?cid=9bmu&amp;date=20240315&amp;page=1&amp;scale=78</t>
  </si>
  <si>
    <t>http://www.pressreader.com/germany/prenzlauer-zeitung-9BMU</t>
  </si>
  <si>
    <t>Uckermark Kurier Prenzlauer Zeitung</t>
  </si>
  <si>
    <t>9BMU</t>
  </si>
  <si>
    <t>https://t.prcdn.co/img?cid=9bmz&amp;date=20240315&amp;page=1&amp;scale=78</t>
  </si>
  <si>
    <t>http://www.pressreader.com/germany/vorpommern-kurier-jarmen-loitz-9BMZ</t>
  </si>
  <si>
    <t>Nordkurier Vorpommern Kurier (Jarmen/Loitz)</t>
  </si>
  <si>
    <t>9BMZ</t>
  </si>
  <si>
    <t>https://t.prcdn.co/img?cid=9bmy&amp;date=20240315&amp;page=1&amp;scale=78</t>
  </si>
  <si>
    <t>http://www.pressreader.com/germany/vorpommern-kurier-anklam-9BMY</t>
  </si>
  <si>
    <t>Nordkurier Vorpommern Kurier (Anklam)</t>
  </si>
  <si>
    <t>9BMY</t>
  </si>
  <si>
    <t>https://t.prcdn.co/img?cid=9bmx&amp;date=20240315&amp;page=1&amp;scale=78</t>
  </si>
  <si>
    <t>http://www.pressreader.com/germany/treptower-tageblatt-9BMX</t>
  </si>
  <si>
    <t>Nordkurier Treptower Tageblatt</t>
  </si>
  <si>
    <t>9BMX</t>
  </si>
  <si>
    <t>https://t.prcdn.co/img?cid=9bmv&amp;date=20240315&amp;page=1&amp;scale=78</t>
  </si>
  <si>
    <t>http://www.pressreader.com/germany/strelitzer-zeitung-9BMV</t>
  </si>
  <si>
    <t>Nordkurier Strelitzer Zeitung</t>
  </si>
  <si>
    <t>9BMV</t>
  </si>
  <si>
    <t>https://t.prcdn.co/img?cid=9bmt&amp;date=20240315&amp;page=1&amp;scale=78</t>
  </si>
  <si>
    <t>http://www.pressreader.com/germany/pasewalker-zeitung-9BMT</t>
  </si>
  <si>
    <t>Nordkurier Pasewalker Zeitung</t>
  </si>
  <si>
    <t>9BMT</t>
  </si>
  <si>
    <t>https://t.prcdn.co/img?cid=9bms&amp;date=20240315&amp;page=1&amp;scale=78</t>
  </si>
  <si>
    <t>http://www.pressreader.com/germany/neubrandenburger-zeitung-9BMS</t>
  </si>
  <si>
    <t>Nordkurier Neubrandenburger Zeitung</t>
  </si>
  <si>
    <t>9BMS</t>
  </si>
  <si>
    <t>https://t.prcdn.co/img?cid=9bmr&amp;date=20240315&amp;page=1&amp;scale=78</t>
  </si>
  <si>
    <t>http://www.pressreader.com/germany/muritz-zeitung-9BMR</t>
  </si>
  <si>
    <t>Nordkurier Müritz-Zeitung</t>
  </si>
  <si>
    <t>9BMR</t>
  </si>
  <si>
    <t>https://t.prcdn.co/img?cid=9bmp&amp;date=20240315&amp;page=1&amp;scale=78</t>
  </si>
  <si>
    <t>http://www.pressreader.com/germany/mecklenburger-schweiz-teterow-9BMP</t>
  </si>
  <si>
    <t>Nordkurier Mecklenburger Schweiz (Teterow)</t>
  </si>
  <si>
    <t>9BMP</t>
  </si>
  <si>
    <t>https://t.prcdn.co/img?cid=9bmq&amp;date=20240315&amp;page=1&amp;scale=78</t>
  </si>
  <si>
    <t>http://www.pressreader.com/germany/mecklenburger-schweiz-malchin-9BMQ</t>
  </si>
  <si>
    <t>Nordkurier Mecklenburger Schweiz (Malchin)</t>
  </si>
  <si>
    <t>9BMQ</t>
  </si>
  <si>
    <t>https://t.prcdn.co/img?cid=9bmn&amp;date=20240315&amp;page=1&amp;scale=78</t>
  </si>
  <si>
    <t>http://www.pressreader.com/germany/haff-zeitung-9BMN</t>
  </si>
  <si>
    <t>Nordkurier Haff-Zeitung</t>
  </si>
  <si>
    <t>9BMN</t>
  </si>
  <si>
    <t>https://t.prcdn.co/img?cid=9bmm&amp;date=20240315&amp;page=1&amp;scale=78</t>
  </si>
  <si>
    <t>http://www.pressreader.com/germany/demminer-zeitung-9BMM</t>
  </si>
  <si>
    <t>Nordkurier Demminer Zeitung</t>
  </si>
  <si>
    <t>9BMM</t>
  </si>
  <si>
    <t>https://t.prcdn.co/img?cid=9bn1&amp;date=20240113&amp;page=1&amp;scale=78</t>
  </si>
  <si>
    <t>http://www.pressreader.com/germany/blick-in-die-region-9BN1</t>
  </si>
  <si>
    <t>Nordkurier Blick in die Region</t>
  </si>
  <si>
    <t>9BN1</t>
  </si>
  <si>
    <t>https://t.prcdn.co/img?cid=9aku&amp;date=20231215&amp;page=1&amp;scale=92</t>
  </si>
  <si>
    <t>http://www.pressreader.com/germany/eat-travel</t>
  </si>
  <si>
    <t>Eat &amp; Travel</t>
  </si>
  <si>
    <t>News Consulting</t>
  </si>
  <si>
    <t>9AKU</t>
  </si>
  <si>
    <t>https://t.prcdn.co/img?cid=9hv7&amp;date=20240315&amp;page=1&amp;scale=60</t>
  </si>
  <si>
    <t>http://www.pressreader.com/germany/sudwest-presse</t>
  </si>
  <si>
    <t>9HV7</t>
  </si>
  <si>
    <t>https://t.prcdn.co/img?cid=9hv5&amp;date=20240315&amp;page=1&amp;scale=60</t>
  </si>
  <si>
    <t>http://www.pressreader.com/germany/nwz-neue-wurttembergische-zeitung</t>
  </si>
  <si>
    <t>NWZ – Neue Württembergische Zeitung</t>
  </si>
  <si>
    <t>9HV5</t>
  </si>
  <si>
    <t>https://t.prcdn.co/img?cid=9fex&amp;date=20240309&amp;page=1&amp;scale=60</t>
  </si>
  <si>
    <t>http://www.pressreader.com/germany/nd-diewoche</t>
  </si>
  <si>
    <t>nd.Genossenschaft eG</t>
  </si>
  <si>
    <t>9FEX</t>
  </si>
  <si>
    <t>https://t.prcdn.co/img?cid=3605&amp;date=20240315&amp;page=1&amp;scale=60</t>
  </si>
  <si>
    <t>http://www.pressreader.com/germany/nd-dertag</t>
  </si>
  <si>
    <t>nd.DerTag</t>
  </si>
  <si>
    <t>https://t.prcdn.co/img?cid=3021&amp;date=20240315&amp;page=1&amp;scale=94</t>
  </si>
  <si>
    <t>http://www.pressreader.com/germany/hamburger-morgenpost</t>
  </si>
  <si>
    <t>Morgenpost Verlag GmbH</t>
  </si>
  <si>
    <t>https://t.prcdn.co/img?cid=9hsm&amp;date=20240315&amp;page=1&amp;scale=60</t>
  </si>
  <si>
    <t>http://www.pressreader.com/germany/ruppiner-anzeiger</t>
  </si>
  <si>
    <t>Ruppiner Anzeiger</t>
  </si>
  <si>
    <t>Markisches Medienhaus</t>
  </si>
  <si>
    <t>9HSM</t>
  </si>
  <si>
    <t>https://t.prcdn.co/img?cid=9hsl&amp;date=20240315&amp;page=1&amp;scale=60</t>
  </si>
  <si>
    <t>http://www.pressreader.com/germany/oranienburger-generalanzeiger</t>
  </si>
  <si>
    <t>Oranienburger Generalanzeiger</t>
  </si>
  <si>
    <t>9HSL</t>
  </si>
  <si>
    <t>https://t.prcdn.co/img?cid=9hsf&amp;date=20240315&amp;page=1&amp;scale=60</t>
  </si>
  <si>
    <t>http://www.pressreader.com/germany/markische-oderzeitung-frankfurt-oder</t>
  </si>
  <si>
    <t>Märkische Oderzeitung Frankfurt (Oder)</t>
  </si>
  <si>
    <t>9HSF</t>
  </si>
  <si>
    <t>https://t.prcdn.co/img?cid=9hsj&amp;date=20240315&amp;page=1&amp;scale=78</t>
  </si>
  <si>
    <t>http://www.pressreader.com/germany/maerkische-oderzeitung-strausberg</t>
  </si>
  <si>
    <t>Märkische Oderzeitung (Strausberg)</t>
  </si>
  <si>
    <t>9HSJ</t>
  </si>
  <si>
    <t>https://t.prcdn.co/img?cid=9hsi&amp;date=20240315&amp;page=1&amp;scale=78</t>
  </si>
  <si>
    <t>http://www.pressreader.com/germany/maerkische-oderzeitung-seelow</t>
  </si>
  <si>
    <t>Märkische Oderzeitung (Seelow)</t>
  </si>
  <si>
    <t>9HSI</t>
  </si>
  <si>
    <t>https://t.prcdn.co/img?cid=9hsk&amp;date=20240315&amp;page=1&amp;scale=78</t>
  </si>
  <si>
    <t>http://www.pressreader.com/germany/maerkische-oderzeitung-schwedt</t>
  </si>
  <si>
    <t>Märkische Oderzeitung (Schwedt)</t>
  </si>
  <si>
    <t>9HSK</t>
  </si>
  <si>
    <t>https://t.prcdn.co/img?cid=9hsh&amp;date=20240315&amp;page=1&amp;scale=78</t>
  </si>
  <si>
    <t>http://www.pressreader.com/germany/maerkische-oderzeitung-fuerstenwalde</t>
  </si>
  <si>
    <t>Märkische Oderzeitung (Fürstenwalde)</t>
  </si>
  <si>
    <t>9HSH</t>
  </si>
  <si>
    <t>https://t.prcdn.co/img?cid=9hse&amp;date=20240315&amp;page=1&amp;scale=60</t>
  </si>
  <si>
    <t>http://www.pressreader.com/germany/maerkische-oderzeitung-erkner</t>
  </si>
  <si>
    <t>Märkische Oderzeitung (Erkner)</t>
  </si>
  <si>
    <t>9HSE</t>
  </si>
  <si>
    <t>https://t.prcdn.co/img?cid=9hsd&amp;date=20240315&amp;page=1&amp;scale=78</t>
  </si>
  <si>
    <t>http://www.pressreader.com/germany/maerkische-oderzeitung-eisenhuettenstadt</t>
  </si>
  <si>
    <t>Märkische Oderzeitung (Eisenhüttenstadt)</t>
  </si>
  <si>
    <t>9HSD</t>
  </si>
  <si>
    <t>https://t.prcdn.co/img?cid=9hsc&amp;date=20240315&amp;page=1&amp;scale=78</t>
  </si>
  <si>
    <t>http://www.pressreader.com/germany/maerkische-oderzeitung-eberswalde</t>
  </si>
  <si>
    <t>Märkische Oderzeitung (Eberswalde)</t>
  </si>
  <si>
    <t>9HSC</t>
  </si>
  <si>
    <t>https://t.prcdn.co/img?cid=9hsb&amp;date=20240315&amp;page=1&amp;scale=60</t>
  </si>
  <si>
    <t>http://www.pressreader.com/germany/maerkische-oderzeitung-bernau</t>
  </si>
  <si>
    <t>Märkische Oderzeitung (Bernau)</t>
  </si>
  <si>
    <t>9HSB</t>
  </si>
  <si>
    <t>https://t.prcdn.co/img?cid=9hsa&amp;date=20240315&amp;page=1&amp;scale=78</t>
  </si>
  <si>
    <t>http://www.pressreader.com/germany/maerkische-oderzeitung-beeskow</t>
  </si>
  <si>
    <t>Märkische Oderzeitung (Beeskow)</t>
  </si>
  <si>
    <t>9HSA</t>
  </si>
  <si>
    <t>https://t.prcdn.co/img?cid=9hsg&amp;date=20240315&amp;page=1&amp;scale=78</t>
  </si>
  <si>
    <t>http://www.pressreader.com/germany/maerkische-oderzeitung-bad-freienwalde</t>
  </si>
  <si>
    <t>Märkische Oderzeitung (Bad Freienwalde)</t>
  </si>
  <si>
    <t>9HSG</t>
  </si>
  <si>
    <t>https://t.prcdn.co/img?cid=9hrz&amp;date=20240315&amp;page=1&amp;scale=78</t>
  </si>
  <si>
    <t>http://www.pressreader.com/germany/9hrz</t>
  </si>
  <si>
    <t>Märkische Oderzeitung (Angermünde)</t>
  </si>
  <si>
    <t>9HRZ</t>
  </si>
  <si>
    <t>https://t.prcdn.co/img?cid=9hso&amp;date=20240315&amp;page=1&amp;scale=60</t>
  </si>
  <si>
    <t>http://www.pressreader.com/germany/hennigsdorfer-generalanzeiger</t>
  </si>
  <si>
    <t>9HSO</t>
  </si>
  <si>
    <t>https://t.prcdn.co/img?cid=9hsn&amp;date=20240315&amp;page=1&amp;scale=60</t>
  </si>
  <si>
    <t>http://www.pressreader.com/germany/gransee-zeitung</t>
  </si>
  <si>
    <t>9HSN</t>
  </si>
  <si>
    <t>https://t.prcdn.co/img?cid=901w&amp;date=20230901&amp;page=1&amp;scale=105</t>
  </si>
  <si>
    <t>http://www.pressreader.com/germany/trauminsel-momente-901w</t>
  </si>
  <si>
    <t>Trauminsel Momente</t>
  </si>
  <si>
    <t>Maisie und Wolfgang Darr GmbH</t>
  </si>
  <si>
    <t>901W</t>
  </si>
  <si>
    <t>https://t.prcdn.co/img?cid=34gv&amp;date=20240315&amp;page=1&amp;scale=62</t>
  </si>
  <si>
    <t>http://www.pressreader.com/germany/wolfsburger-allgemeine</t>
  </si>
  <si>
    <t>34GV</t>
  </si>
  <si>
    <t>https://t.prcdn.co/img?cid=34z3&amp;date=20240315&amp;page=1&amp;scale=80</t>
  </si>
  <si>
    <t>http://www.pressreader.com/germany/segeberger-zeitung</t>
  </si>
  <si>
    <t>34Z3</t>
  </si>
  <si>
    <t>https://t.prcdn.co/img?cid=34gu&amp;date=20240315&amp;page=1&amp;scale=79</t>
  </si>
  <si>
    <t>http://www.pressreader.com/germany/peiner-allgemeine-zeitung</t>
  </si>
  <si>
    <t>34GU</t>
  </si>
  <si>
    <t>https://t.prcdn.co/img?cid=34rz&amp;date=20240315&amp;page=1&amp;scale=71</t>
  </si>
  <si>
    <t>http://www.pressreader.com/germany/ostsee-zeitung</t>
  </si>
  <si>
    <t>34RZ</t>
  </si>
  <si>
    <t>https://t.prcdn.co/img?cid=3148&amp;date=20240315&amp;page=1&amp;scale=80</t>
  </si>
  <si>
    <t>http://www.pressreader.com/germany/neue-presse</t>
  </si>
  <si>
    <t>https://t.prcdn.co/img?cid=34gs&amp;date=20240315&amp;page=1&amp;scale=62</t>
  </si>
  <si>
    <t>http://www.pressreader.com/germany/maerkische-allgemeine</t>
  </si>
  <si>
    <t>34GS</t>
  </si>
  <si>
    <t>https://t.prcdn.co/img?cid=34ry&amp;date=20240315&amp;page=1&amp;scale=79</t>
  </si>
  <si>
    <t>http://www.pressreader.com/germany/lubecker-nachrichten</t>
  </si>
  <si>
    <t>34RY</t>
  </si>
  <si>
    <t>https://t.prcdn.co/img?cid=34gr&amp;date=20240315&amp;page=1&amp;scale=79</t>
  </si>
  <si>
    <t>http://www.pressreader.com/germany/leipziger-volkszeitung</t>
  </si>
  <si>
    <t>34GR</t>
  </si>
  <si>
    <t>https://t.prcdn.co/img?cid=34z2&amp;date=20240315&amp;page=1&amp;scale=80</t>
  </si>
  <si>
    <t>http://www.pressreader.com/germany/kieler-nachrichten</t>
  </si>
  <si>
    <t>34Z2</t>
  </si>
  <si>
    <t>https://t.prcdn.co/img?cid=3155&amp;date=20240315&amp;page=1&amp;scale=79</t>
  </si>
  <si>
    <t>http://www.pressreader.com/germany/hannoversche-allgemeine</t>
  </si>
  <si>
    <t>https://t.prcdn.co/img?cid=34gp&amp;date=20240315&amp;page=1&amp;scale=80</t>
  </si>
  <si>
    <t>http://www.pressreader.com/germany/gottinger-tageblatt</t>
  </si>
  <si>
    <t>34GP</t>
  </si>
  <si>
    <t>https://t.prcdn.co/img?cid=34gn&amp;date=20240315&amp;page=1&amp;scale=79</t>
  </si>
  <si>
    <t>http://www.pressreader.com/germany/eichsfelder-tageblatt</t>
  </si>
  <si>
    <t>34GN</t>
  </si>
  <si>
    <t>https://t.prcdn.co/img?cid=34gm&amp;date=20240315&amp;page=1&amp;scale=79</t>
  </si>
  <si>
    <t>http://www.pressreader.com/germany/dresdner-neueste-nachrichten</t>
  </si>
  <si>
    <t>34GM</t>
  </si>
  <si>
    <t>https://t.prcdn.co/img?cid=34gl&amp;date=20240315&amp;page=1&amp;scale=79</t>
  </si>
  <si>
    <t>http://www.pressreader.com/germany/aller-zeitung</t>
  </si>
  <si>
    <t>34GL</t>
  </si>
  <si>
    <t>https://t.prcdn.co/img?cid=359t&amp;date=20240315&amp;page=1&amp;scale=60</t>
  </si>
  <si>
    <t>http://www.pressreader.com/germany/lausitzer-rundschau</t>
  </si>
  <si>
    <t>Lausitzer Rundschau</t>
  </si>
  <si>
    <t>LR Medienverlag</t>
  </si>
  <si>
    <t>359T</t>
  </si>
  <si>
    <t>https://t.prcdn.co/img?cid=36g0&amp;date=20231230&amp;page=1&amp;scale=98</t>
  </si>
  <si>
    <t>http://www.pressreader.com/germany/all-about-italy-germany</t>
  </si>
  <si>
    <t>All About Italy (Germany)</t>
  </si>
  <si>
    <t>ISCOA GMBH Germany</t>
  </si>
  <si>
    <t>36G0</t>
  </si>
  <si>
    <t>https://t.prcdn.co/img?cid=3672&amp;date=20221102&amp;page=1&amp;scale=98</t>
  </si>
  <si>
    <t>http://www.pressreader.com/germany/traumwohnen</t>
  </si>
  <si>
    <t>Traumwohnen</t>
  </si>
  <si>
    <t>IPM Magazin Verlag GmbH</t>
  </si>
  <si>
    <t>https://t.prcdn.co/img?cid=3671&amp;date=20180621&amp;page=1&amp;scale=95</t>
  </si>
  <si>
    <t>http://www.pressreader.com/germany/traumgaerten</t>
  </si>
  <si>
    <t>Traumgaerten</t>
  </si>
  <si>
    <t>https://t.prcdn.co/img?cid=3670&amp;date=20180530&amp;page=1&amp;scale=95</t>
  </si>
  <si>
    <t>http://www.pressreader.com/germany/mein-landgarten</t>
  </si>
  <si>
    <t>Mein Landgarten</t>
  </si>
  <si>
    <t>https://t.prcdn.co/img?cid=3668&amp;date=20220907&amp;page=1&amp;scale=98</t>
  </si>
  <si>
    <t>http://www.pressreader.com/germany/landleben</t>
  </si>
  <si>
    <t>Landleben</t>
  </si>
  <si>
    <t>https://t.prcdn.co/img?cid=3667&amp;date=20221026&amp;page=1&amp;scale=98</t>
  </si>
  <si>
    <t>http://www.pressreader.com/germany/landhaus-living</t>
  </si>
  <si>
    <t>Landhaus Living</t>
  </si>
  <si>
    <t>https://t.prcdn.co/img?cid=3664&amp;date=20220908&amp;page=1&amp;scale=95</t>
  </si>
  <si>
    <t>http://www.pressreader.com/germany/garden-style</t>
  </si>
  <si>
    <t>Garden Style</t>
  </si>
  <si>
    <t>https://t.prcdn.co/img?cid=3663&amp;date=20191106&amp;page=1&amp;scale=100</t>
  </si>
  <si>
    <t>http://www.pressreader.com/germany/die-schoensten-wohntraeume</t>
  </si>
  <si>
    <t>Die Schoensten Wohntraeume</t>
  </si>
  <si>
    <t>https://t.prcdn.co/img?cid=3662&amp;date=20180530&amp;page=1&amp;scale=93</t>
  </si>
  <si>
    <t>http://www.pressreader.com/germany/die-schoensten-landhaeuser</t>
  </si>
  <si>
    <t>Die Schoensten Landhaeuser</t>
  </si>
  <si>
    <t>https://t.prcdn.co/img?cid=34rf&amp;date=20220831&amp;page=1&amp;scale=100</t>
  </si>
  <si>
    <t>http://www.pressreader.com/germany/country-homes-germany</t>
  </si>
  <si>
    <t>Country Homes (Germany)</t>
  </si>
  <si>
    <t>34RF</t>
  </si>
  <si>
    <t>https://t.prcdn.co/img?cid=3659&amp;date=20220914&amp;page=1&amp;scale=98</t>
  </si>
  <si>
    <t>http://www.pressreader.com/germany/bad-kueche</t>
  </si>
  <si>
    <t>Bad &amp; Kueche</t>
  </si>
  <si>
    <t>https://t.prcdn.co/img?cid=3658&amp;date=20221005&amp;page=1&amp;scale=98</t>
  </si>
  <si>
    <t>http://www.pressreader.com/germany/20-private-wohntraeume</t>
  </si>
  <si>
    <t>20 Private Wohntraeume</t>
  </si>
  <si>
    <t>https://t.prcdn.co/img?cid=34gy&amp;date=20200305&amp;page=1&amp;scale=94</t>
  </si>
  <si>
    <t>http://www.pressreader.com/germany/in-munchen</t>
  </si>
  <si>
    <t>In München</t>
  </si>
  <si>
    <t>InMagazine Verlkags GmbH</t>
  </si>
  <si>
    <t>34GY</t>
  </si>
  <si>
    <t>https://t.prcdn.co/img?cid=5668&amp;date=20240301&amp;page=1&amp;scale=100</t>
  </si>
  <si>
    <t>http://www.pressreader.com/germany/pc-welt</t>
  </si>
  <si>
    <t>https://t.prcdn.co/img?cid=353h&amp;date=20240314&amp;page=1&amp;scale=104</t>
  </si>
  <si>
    <t>http://www.pressreader.com/germany/macwelt-special</t>
  </si>
  <si>
    <t>353H</t>
  </si>
  <si>
    <t>https://t.prcdn.co/img?cid=5669&amp;date=20231002&amp;page=1&amp;scale=92</t>
  </si>
  <si>
    <t>http://www.pressreader.com/germany/computerwoche</t>
  </si>
  <si>
    <t>Computerwoche</t>
  </si>
  <si>
    <t>https://t.prcdn.co/img?cid=34r7&amp;date=20230313&amp;page=1&amp;scale=100</t>
  </si>
  <si>
    <t>http://www.pressreader.com/austria/homes-gardens-germany-34r7</t>
  </si>
  <si>
    <t>Homes &amp; Gardens (Germany)</t>
  </si>
  <si>
    <t>Homes &amp; Gardens Verlagsgesellschaft mbH</t>
  </si>
  <si>
    <t>34R7</t>
  </si>
  <si>
    <t>https://t.prcdn.co/img?cid=9ay2&amp;date=20231120&amp;page=1&amp;scale=124</t>
  </si>
  <si>
    <t>http://www.pressreader.com/germany/tendency-elite-Multi-lingual9ay2</t>
  </si>
  <si>
    <t>TENDENCY Elite (Multilingual)</t>
  </si>
  <si>
    <t>Hapke Media</t>
  </si>
  <si>
    <t>9AY2</t>
  </si>
  <si>
    <t>https://t.prcdn.co/img?cid=9vrg&amp;date=20230320&amp;page=1&amp;scale=124</t>
  </si>
  <si>
    <t>http://www.pressreader.com/germany/tendency-german</t>
  </si>
  <si>
    <t>TENDENCY (German)</t>
  </si>
  <si>
    <t>9VRG</t>
  </si>
  <si>
    <t>https://t.prcdn.co/img?cid=9apl&amp;date=20230720&amp;page=1&amp;scale=124</t>
  </si>
  <si>
    <t>http://www.pressreader.com/germany/tendency-english</t>
  </si>
  <si>
    <t>TENDENCY (English)</t>
  </si>
  <si>
    <t>9APL</t>
  </si>
  <si>
    <t>https://t.prcdn.co/img?cid=9y4y&amp;date=20230919&amp;page=1&amp;scale=100</t>
  </si>
  <si>
    <t>http://www.pressreader.com/germany/sleek</t>
  </si>
  <si>
    <t>Fashion; Art; Photography</t>
  </si>
  <si>
    <t>SLEEK</t>
  </si>
  <si>
    <t>H&amp;B Publishing GmbH</t>
  </si>
  <si>
    <t>9Y4Y</t>
  </si>
  <si>
    <t>https://t.prcdn.co/img?cid=9hv1&amp;date=20240315&amp;page=1&amp;scale=60</t>
  </si>
  <si>
    <t>http://www.pressreader.com/germany/geislinger-zeitung</t>
  </si>
  <si>
    <t>Geislinger Zeitung Verlagsgesellschaft</t>
  </si>
  <si>
    <t>9HV1</t>
  </si>
  <si>
    <t>https://t.prcdn.co/img?cid=9y79&amp;date=20231101&amp;page=1&amp;scale=101</t>
  </si>
  <si>
    <t>http://www.pressreader.com/germany/gegen-vergessen-fur-demokratie-9y79</t>
  </si>
  <si>
    <t>Gegen vergessen Für Demokratie</t>
  </si>
  <si>
    <t>Gegen Vergessen - Fur Demokratie e.V.</t>
  </si>
  <si>
    <t>9Y79</t>
  </si>
  <si>
    <t>https://t.prcdn.co/img?cid=9gfn&amp;date=20240315&amp;page=1&amp;scale=77</t>
  </si>
  <si>
    <t>http://www.pressreader.com/germany/thuringische-landeszeitung-weimar</t>
  </si>
  <si>
    <t>FUNKE Thuringen Verlag</t>
  </si>
  <si>
    <t>9GFN</t>
  </si>
  <si>
    <t>https://t.prcdn.co/img?cid=9gkw&amp;date=20240315&amp;page=1&amp;scale=77</t>
  </si>
  <si>
    <t>http://www.pressreader.com/germany/thuringische-landeszeitung-unstrut-hainich-kreis</t>
  </si>
  <si>
    <t>Thüringische Landeszeitung (Unstrut-Hainich-Kreis)</t>
  </si>
  <si>
    <t>9GKW</t>
  </si>
  <si>
    <t>https://t.prcdn.co/img?cid=9gkv&amp;date=20240315&amp;page=1&amp;scale=77</t>
  </si>
  <si>
    <t>http://www.pressreader.com/germany/thuringische-landeszeitung-jena</t>
  </si>
  <si>
    <t>Thüringische Landeszeitung (Jena)</t>
  </si>
  <si>
    <t>9GKV</t>
  </si>
  <si>
    <t>https://t.prcdn.co/img?cid=9gku&amp;date=20240315&amp;page=1&amp;scale=77</t>
  </si>
  <si>
    <t>http://www.pressreader.com/germany/thuringische-landeszeitung-gotha</t>
  </si>
  <si>
    <t>9GKU</t>
  </si>
  <si>
    <t>https://t.prcdn.co/img?cid=9gkt&amp;date=20240315&amp;page=1&amp;scale=77</t>
  </si>
  <si>
    <t>http://www.pressreader.com/germany/thuringische-landeszeitung-gera</t>
  </si>
  <si>
    <t>9GKT</t>
  </si>
  <si>
    <t>https://t.prcdn.co/img?cid=9gks&amp;date=20240315&amp;page=1&amp;scale=77</t>
  </si>
  <si>
    <t>http://www.pressreader.com/germany/thuringische-landeszeitung-erfurt</t>
  </si>
  <si>
    <t>9GKS</t>
  </si>
  <si>
    <t>https://t.prcdn.co/img?cid=9gkr&amp;date=20240315&amp;page=1&amp;scale=77</t>
  </si>
  <si>
    <t>http://www.pressreader.com/germany/thuringische-landeszeitung-eisenach</t>
  </si>
  <si>
    <t>9GKR</t>
  </si>
  <si>
    <t>https://t.prcdn.co/img?cid=9gkq&amp;date=20240315&amp;page=1&amp;scale=77</t>
  </si>
  <si>
    <t>http://www.pressreader.com/germany/thuringische-landeszeitung-eichsfeld</t>
  </si>
  <si>
    <t>9GKQ</t>
  </si>
  <si>
    <t>https://t.prcdn.co/img?cid=9gg2&amp;date=20240315&amp;page=1&amp;scale=77</t>
  </si>
  <si>
    <t>http://www.pressreader.com/germany/thuringer-allgemeine-weimar</t>
  </si>
  <si>
    <t>Thüringer Allgemeine (Weimar)</t>
  </si>
  <si>
    <t>9GG2</t>
  </si>
  <si>
    <t>https://t.prcdn.co/img?cid=9gfz&amp;date=20240315&amp;page=1&amp;scale=77</t>
  </si>
  <si>
    <t>http://www.pressreader.com/germany/thuringer-allgemeine-sondershausen</t>
  </si>
  <si>
    <t>9GFZ</t>
  </si>
  <si>
    <t>https://t.prcdn.co/img?cid=9gg1&amp;date=20240315&amp;page=1&amp;scale=77</t>
  </si>
  <si>
    <t>http://www.pressreader.com/germany/thuringer-allgemeine-sommerda</t>
  </si>
  <si>
    <t>Thüringer Allgemeine (Sömmerda)</t>
  </si>
  <si>
    <t>9GG1</t>
  </si>
  <si>
    <t>https://t.prcdn.co/img?cid=9gfy&amp;date=20240315&amp;page=1&amp;scale=77</t>
  </si>
  <si>
    <t>http://www.pressreader.com/germany/thuringer-allgemeine-nordhausen</t>
  </si>
  <si>
    <t>9GFY</t>
  </si>
  <si>
    <t>https://t.prcdn.co/img?cid=9gfx&amp;date=20240315&amp;page=1&amp;scale=77</t>
  </si>
  <si>
    <t>http://www.pressreader.com/germany/thuringer-allgemeine-muhlhausen</t>
  </si>
  <si>
    <t>9GFX</t>
  </si>
  <si>
    <t>https://t.prcdn.co/img?cid=9gfw&amp;date=20240308&amp;page=1&amp;scale=77</t>
  </si>
  <si>
    <t>http://www.pressreader.com/germany/thuringer-allgemeine-ilmenau</t>
  </si>
  <si>
    <t>9GFW</t>
  </si>
  <si>
    <t>https://t.prcdn.co/img?cid=9gfv&amp;date=20240315&amp;page=1&amp;scale=77</t>
  </si>
  <si>
    <t>http://www.pressreader.com/germany/thuringer-allgemeine-gotha</t>
  </si>
  <si>
    <t>9GFV</t>
  </si>
  <si>
    <t>https://t.prcdn.co/img?cid=9gaz&amp;date=20240315&amp;page=1&amp;scale=77</t>
  </si>
  <si>
    <t>http://www.pressreader.com/germany/thuringer-allgemeine-erfurt</t>
  </si>
  <si>
    <t>Thüringer Allgemeine (Erfurt)</t>
  </si>
  <si>
    <t>9GAZ</t>
  </si>
  <si>
    <t>https://t.prcdn.co/img?cid=9gfu&amp;date=20240315&amp;page=1&amp;scale=77</t>
  </si>
  <si>
    <t>http://www.pressreader.com/germany/thuringer-allgemeine-eisenach</t>
  </si>
  <si>
    <t>9GFU</t>
  </si>
  <si>
    <t>https://t.prcdn.co/img?cid=9gft&amp;date=20240315&amp;page=1&amp;scale=77</t>
  </si>
  <si>
    <t>http://www.pressreader.com/germany/thuringer-allgemeine-eichsfeld</t>
  </si>
  <si>
    <t>Thüringer Allgemeine (Eichsfeld)</t>
  </si>
  <si>
    <t>9GFT</t>
  </si>
  <si>
    <t>https://t.prcdn.co/img?cid=9gfs&amp;date=20240315&amp;page=1&amp;scale=77</t>
  </si>
  <si>
    <t>http://www.pressreader.com/germany/thuringer-allgemeine-bad-langensalza</t>
  </si>
  <si>
    <t>9GFS</t>
  </si>
  <si>
    <t>https://t.prcdn.co/img?cid=9gfr&amp;date=20240315&amp;page=1&amp;scale=77</t>
  </si>
  <si>
    <t>http://www.pressreader.com/germany/thuringer-allgemeine-artern</t>
  </si>
  <si>
    <t>9GFR</t>
  </si>
  <si>
    <t>https://t.prcdn.co/img?cid=9gfq&amp;date=20240308&amp;page=1&amp;scale=77</t>
  </si>
  <si>
    <t>http://www.pressreader.com/germany/thuringer-allgemeine-arnstadt</t>
  </si>
  <si>
    <t>9GFQ</t>
  </si>
  <si>
    <t>https://t.prcdn.co/img?cid=9gfp&amp;date=20240315&amp;page=1&amp;scale=77</t>
  </si>
  <si>
    <t>http://www.pressreader.com/germany/thuringer-allgemeine-apolda</t>
  </si>
  <si>
    <t>9GFP</t>
  </si>
  <si>
    <t>https://t.prcdn.co/img?cid=9gkp&amp;date=20240315&amp;page=1&amp;scale=78</t>
  </si>
  <si>
    <t>http://www.pressreader.com/germany/ostthuringer-zeitung-zeulenroda-triebes</t>
  </si>
  <si>
    <t>9GKP</t>
  </si>
  <si>
    <t>https://t.prcdn.co/img?cid=9gkm&amp;date=20240315&amp;page=1&amp;scale=78</t>
  </si>
  <si>
    <t>http://www.pressreader.com/germany/ostthuringer-zeitung-schmolln</t>
  </si>
  <si>
    <t>Ostthüringer Zeitung (Schmölln)</t>
  </si>
  <si>
    <t>9GKM</t>
  </si>
  <si>
    <t>https://t.prcdn.co/img?cid=9gkl&amp;date=20240315&amp;page=1&amp;scale=78</t>
  </si>
  <si>
    <t>http://www.pressreader.com/germany/ostthuringer-zeitung-schleiz</t>
  </si>
  <si>
    <t>9GKL</t>
  </si>
  <si>
    <t>https://t.prcdn.co/img?cid=9gkk&amp;date=20240315&amp;page=1&amp;scale=78</t>
  </si>
  <si>
    <t>http://www.pressreader.com/germany/ostthuringer-zeitung-saalfeld</t>
  </si>
  <si>
    <t>Ostthüringer Zeitung (Saalfeld)</t>
  </si>
  <si>
    <t>9GKK</t>
  </si>
  <si>
    <t>https://t.prcdn.co/img?cid=9bhg&amp;date=20240315&amp;page=1&amp;scale=78</t>
  </si>
  <si>
    <t>http://www.pressreader.com/germany/ostthuringer-zeitung-saale-holzland-kreis</t>
  </si>
  <si>
    <t>9BHG</t>
  </si>
  <si>
    <t>https://t.prcdn.co/img?cid=9gkj&amp;date=20240315&amp;page=1&amp;scale=78</t>
  </si>
  <si>
    <t>http://www.pressreader.com/germany/ostthuringer-zeitung-rudolstadt</t>
  </si>
  <si>
    <t>Ostthüringer Zeitung (Rudolstadt)</t>
  </si>
  <si>
    <t>9GKJ</t>
  </si>
  <si>
    <t>https://t.prcdn.co/img?cid=9gg9&amp;date=20240315&amp;page=1&amp;scale=78</t>
  </si>
  <si>
    <t>http://www.pressreader.com/germany/ostthuringer-zeitung-possneck</t>
  </si>
  <si>
    <t>Ostthüringer Zeitung (Pößneck)</t>
  </si>
  <si>
    <t>9GG9</t>
  </si>
  <si>
    <t>https://t.prcdn.co/img?cid=9gg8&amp;date=20240315&amp;page=1&amp;scale=78</t>
  </si>
  <si>
    <t>http://www.pressreader.com/germany/ostthuringer-zeitung-jena</t>
  </si>
  <si>
    <t>Ostthüringer Zeitung (Jena)</t>
  </si>
  <si>
    <t>9GG8</t>
  </si>
  <si>
    <t>https://t.prcdn.co/img?cid=9gg7&amp;date=20240315&amp;page=1&amp;scale=78</t>
  </si>
  <si>
    <t>http://www.pressreader.com/germany/ostthuringer-zeitung-greiz</t>
  </si>
  <si>
    <t>Ostthüringer Zeitung (Greiz)</t>
  </si>
  <si>
    <t>9GG7</t>
  </si>
  <si>
    <t>https://t.prcdn.co/img?cid=9gfm&amp;date=20240315&amp;page=1&amp;scale=78</t>
  </si>
  <si>
    <t>http://www.pressreader.com/germany/ostthuringer-zeitung-gera</t>
  </si>
  <si>
    <t>Ostthüringer Zeitung (Gera)</t>
  </si>
  <si>
    <t>9GFM</t>
  </si>
  <si>
    <t>https://t.prcdn.co/img?cid=9gg5&amp;date=20240315&amp;page=1&amp;scale=78</t>
  </si>
  <si>
    <t>http://www.pressreader.com/germany/ostthuringer-zeitung-bad-lobenstein</t>
  </si>
  <si>
    <t>Ostthüringer Zeitung (Bad Lobenstein)</t>
  </si>
  <si>
    <t>9GG5</t>
  </si>
  <si>
    <t>https://t.prcdn.co/img?cid=9l49&amp;date=20231116&amp;page=1&amp;scale=100</t>
  </si>
  <si>
    <t>http://www.pressreader.com/germany/frankfurter-allgemeine-quarterly</t>
  </si>
  <si>
    <t>Frankfurter Allgemeine Quarterly</t>
  </si>
  <si>
    <t>Frankfurter Allgemeine Zeitung</t>
  </si>
  <si>
    <t>9L49</t>
  </si>
  <si>
    <t>https://t.prcdn.co/img?cid=9hzd&amp;date=20221201&amp;page=1&amp;scale=96</t>
  </si>
  <si>
    <t>http://www.pressreader.com/germany/food-and-travel-germany</t>
  </si>
  <si>
    <t>9HZD</t>
  </si>
  <si>
    <t>https://t.prcdn.co/img?cid=9vk6&amp;date=20231120&amp;page=1&amp;scale=100</t>
  </si>
  <si>
    <t>http://www.pressreader.com/germany/sony-bibel</t>
  </si>
  <si>
    <t>SonyBIBEL</t>
  </si>
  <si>
    <t>9VK6</t>
  </si>
  <si>
    <t>https://t.prcdn.co/img?cid=9vnb&amp;date=20231006&amp;page=1&amp;scale=101</t>
  </si>
  <si>
    <t>http://www.pressreader.com/germany/so-isst-italien-special-edition</t>
  </si>
  <si>
    <t>So is(s)t Italien Special Edition</t>
  </si>
  <si>
    <t>9VNB</t>
  </si>
  <si>
    <t>https://t.prcdn.co/img?cid=9vk5&amp;date=20210504&amp;page=1&amp;scale=101</t>
  </si>
  <si>
    <t>http://www.pressreader.com/germany/so-isst-italien</t>
  </si>
  <si>
    <t>So is(s)t Italien</t>
  </si>
  <si>
    <t>9VK5</t>
  </si>
  <si>
    <t>https://t.prcdn.co/img?cid=9vk1&amp;date=20210310&amp;page=1&amp;scale=100</t>
  </si>
  <si>
    <t>http://www.pressreader.com/germany/natur-apotheke</t>
  </si>
  <si>
    <t>NaturApotheke</t>
  </si>
  <si>
    <t>9VK1</t>
  </si>
  <si>
    <t>https://t.prcdn.co/img?cid=9vnc&amp;date=20210408&amp;page=1&amp;scale=111</t>
  </si>
  <si>
    <t>http://www.pressreader.com/germany/mein-zaubertopf-special-edition</t>
  </si>
  <si>
    <t>mein ZauberTopf Special Edition</t>
  </si>
  <si>
    <t>9VNC</t>
  </si>
  <si>
    <t>https://t.prcdn.co/img?cid=9vjx&amp;date=20211227&amp;page=1&amp;scale=101</t>
  </si>
  <si>
    <t>http://www.pressreader.com/germany/mein-zaubertopf</t>
  </si>
  <si>
    <t>Mein ZauberTopf</t>
  </si>
  <si>
    <t>9VJX</t>
  </si>
  <si>
    <t>https://t.prcdn.co/img?cid=9vjt&amp;date=20231023&amp;page=1&amp;scale=100</t>
  </si>
  <si>
    <t>http://www.pressreader.com/germany/mac-bibel</t>
  </si>
  <si>
    <t>MacBIBEL</t>
  </si>
  <si>
    <t>9VJT</t>
  </si>
  <si>
    <t>https://t.prcdn.co/img?cid=9vjv&amp;date=20231023&amp;page=1&amp;scale=100</t>
  </si>
  <si>
    <t>http://www.pressreader.com/germany/mac-life-wissen</t>
  </si>
  <si>
    <t>Mac Life Wissen</t>
  </si>
  <si>
    <t>9VJV</t>
  </si>
  <si>
    <t>https://t.prcdn.co/img?cid=34d1&amp;date=20240304&amp;page=1&amp;scale=100</t>
  </si>
  <si>
    <t>http://www.pressreader.com/germany/mac-life-34d1</t>
  </si>
  <si>
    <t>Mac Life</t>
  </si>
  <si>
    <t>34D1</t>
  </si>
  <si>
    <t>https://t.prcdn.co/img?cid=9vna&amp;date=20231006&amp;page=1&amp;scale=101</t>
  </si>
  <si>
    <t>http://www.pressreader.com/germany/landgenuss-special-edition</t>
  </si>
  <si>
    <t>LandGenuss Special Edition</t>
  </si>
  <si>
    <t>9VNA</t>
  </si>
  <si>
    <t>https://t.prcdn.co/img?cid=9vjr&amp;date=20231016&amp;page=1&amp;scale=100</t>
  </si>
  <si>
    <t>http://www.pressreader.com/germany/iphone-bibel</t>
  </si>
  <si>
    <t>iPhoneBIBEL</t>
  </si>
  <si>
    <t>9VJR</t>
  </si>
  <si>
    <t>https://t.prcdn.co/img?cid=9vjq&amp;date=20221214&amp;page=1&amp;scale=100</t>
  </si>
  <si>
    <t>http://www.pressreader.com/germany/iphone-ipad-life</t>
  </si>
  <si>
    <t>iPhone &amp; iPad Life</t>
  </si>
  <si>
    <t>9VJQ</t>
  </si>
  <si>
    <t>https://t.prcdn.co/img?cid=34d2&amp;date=20240304&amp;page=1&amp;scale=100</t>
  </si>
  <si>
    <t>http://www.pressreader.com/germany/digitalphoto-germany</t>
  </si>
  <si>
    <t>34D2</t>
  </si>
  <si>
    <t>https://t.prcdn.co/img?cid=9vjd&amp;date=20210314&amp;page=1&amp;scale=101</t>
  </si>
  <si>
    <t>http://www.pressreader.com/germany/bucher-magazin</t>
  </si>
  <si>
    <t>9VJD</t>
  </si>
  <si>
    <t>https://t.prcdn.co/img?cid=9be2&amp;date=20221224&amp;page=1&amp;scale=98</t>
  </si>
  <si>
    <t>http://www.pressreader.com/germany/beat-workzone-english</t>
  </si>
  <si>
    <t>Beat Workzone (English)</t>
  </si>
  <si>
    <t>9BE2</t>
  </si>
  <si>
    <t>https://t.prcdn.co/img?cid=9be1&amp;date=20221224&amp;page=1&amp;scale=98</t>
  </si>
  <si>
    <t>http://www.pressreader.com/germany/beat-workzone</t>
  </si>
  <si>
    <t>Beat Workzone</t>
  </si>
  <si>
    <t>9BE1</t>
  </si>
  <si>
    <t>https://t.prcdn.co/img?cid=9bdu&amp;date=20240301&amp;page=1&amp;scale=101</t>
  </si>
  <si>
    <t>http://www.pressreader.com/germany/beat-english</t>
  </si>
  <si>
    <t>9BDU</t>
  </si>
  <si>
    <t>https://t.prcdn.co/img?cid=9vjb&amp;date=20240301&amp;page=1&amp;scale=101</t>
  </si>
  <si>
    <t>http://www.pressreader.com/germany/beat</t>
  </si>
  <si>
    <t>9VJB</t>
  </si>
  <si>
    <t>https://t.prcdn.co/img?cid=9kvq&amp;date=20230619&amp;page=1&amp;scale=96</t>
  </si>
  <si>
    <t>http://www.pressreader.com/germany/reisen-exclusiv</t>
  </si>
  <si>
    <t>reisen EXCLUSIV</t>
  </si>
  <si>
    <t>Ella Verlag und Medien GmbH</t>
  </si>
  <si>
    <t>9KVQ</t>
  </si>
  <si>
    <t>https://t.prcdn.co/img?cid=9bbr&amp;date=20231208&amp;page=1&amp;scale=96</t>
  </si>
  <si>
    <t>http://www.pressreader.com/germany/porsche-christophorus-magazine-9bbr</t>
  </si>
  <si>
    <t>Porsche Christophorus Magazine</t>
  </si>
  <si>
    <t>Dr. Ing. h. c. F. Porsche AG</t>
  </si>
  <si>
    <t>9BBR</t>
  </si>
  <si>
    <t>https://t.prcdn.co/img?cid=34uj&amp;date=20231202&amp;page=1&amp;scale=96</t>
  </si>
  <si>
    <t>http://www.pressreader.com/germany/spartacus-traveler</t>
  </si>
  <si>
    <t>34UJ</t>
  </si>
  <si>
    <t>https://t.prcdn.co/img?cid=34uh&amp;date=20231118&amp;page=1&amp;scale=96</t>
  </si>
  <si>
    <t>http://www.pressreader.com/germany/mate-germany</t>
  </si>
  <si>
    <t>Mate (Germany)</t>
  </si>
  <si>
    <t>34UH</t>
  </si>
  <si>
    <t>https://t.prcdn.co/img?cid=9bhh&amp;date=20231201&amp;page=1&amp;scale=96</t>
  </si>
  <si>
    <t>http://www.pressreader.com/germany/the-finest-emirates</t>
  </si>
  <si>
    <t>The Finest Emirates</t>
  </si>
  <si>
    <t>DietzSchmitt media GbR</t>
  </si>
  <si>
    <t>9BHH</t>
  </si>
  <si>
    <t>https://t.prcdn.co/img?cid=309e&amp;date=20240315&amp;page=1&amp;scale=78</t>
  </si>
  <si>
    <t>http://www.pressreader.com/germany/deutsche-welle-russian-edition</t>
  </si>
  <si>
    <t>Deutsche Welle Russian Edition</t>
  </si>
  <si>
    <t>309E</t>
  </si>
  <si>
    <t>https://t.prcdn.co/img?cid=309c&amp;date=20240315&amp;page=1&amp;scale=77</t>
  </si>
  <si>
    <t>http://www.pressreader.com/germany/deutsche-welle-french-edition</t>
  </si>
  <si>
    <t>309C</t>
  </si>
  <si>
    <t>https://t.prcdn.co/img?cid=309a&amp;date=20240315&amp;page=1&amp;scale=67</t>
  </si>
  <si>
    <t>http://www.pressreader.com/germany/deutsche-welle-english-edition</t>
  </si>
  <si>
    <t>Deutsche Welle (English edition)</t>
  </si>
  <si>
    <t>309A</t>
  </si>
  <si>
    <t>https://t.prcdn.co/img?cid=309d&amp;date=20240315&amp;page=1&amp;scale=67</t>
  </si>
  <si>
    <t>http://www.pressreader.com/argentina/deutsche-welle-spanish-edition</t>
  </si>
  <si>
    <t>Deutsche Welle (Edición en español)</t>
  </si>
  <si>
    <t>309D</t>
  </si>
  <si>
    <t>https://t.prcdn.co/img?cid=309b&amp;date=20240315&amp;page=1&amp;scale=79</t>
  </si>
  <si>
    <t>http://www.pressreader.com/germany/deutsche-welle-german-edition</t>
  </si>
  <si>
    <t>Deutsche Welle (Deutsche ausgabe)</t>
  </si>
  <si>
    <t>309B</t>
  </si>
  <si>
    <t>https://t.prcdn.co/img?cid=9lfv&amp;date=20240315&amp;page=1&amp;scale=77</t>
  </si>
  <si>
    <t>http://www.pressreader.com/germany/deutsche-welle-arabic-edition</t>
  </si>
  <si>
    <t>Deutsche Welle (Arabic Edition)</t>
  </si>
  <si>
    <t>9LFV</t>
  </si>
  <si>
    <t>https://t.prcdn.co/img?cid=edad&amp;date=20240315&amp;page=1&amp;scale=77</t>
  </si>
  <si>
    <t>http://www.pressreader.com/germany/sachsische-zeitung-rodertal</t>
  </si>
  <si>
    <t>Sächsische Zeitung  (Rödertal)</t>
  </si>
  <si>
    <t>DDV Sachsen GmbH</t>
  </si>
  <si>
    <t>EDAD</t>
  </si>
  <si>
    <t>https://t.prcdn.co/img?cid=edan&amp;date=20240315&amp;page=1&amp;scale=77</t>
  </si>
  <si>
    <t>http://www.pressreader.com/germany/sachsische-zeitung-niesky</t>
  </si>
  <si>
    <t>Sächsische Zeitung  (Niesky)</t>
  </si>
  <si>
    <t>EDAN</t>
  </si>
  <si>
    <t>https://t.prcdn.co/img?cid=edam&amp;date=20240315&amp;page=1&amp;scale=77</t>
  </si>
  <si>
    <t>http://www.pressreader.com/germany/sachsische-zeitung-meissen</t>
  </si>
  <si>
    <t>Sächsische Zeitung  (Meißen)</t>
  </si>
  <si>
    <t>EDAM</t>
  </si>
  <si>
    <t>https://t.prcdn.co/img?cid=edal&amp;date=20240315&amp;page=1&amp;scale=63</t>
  </si>
  <si>
    <t>http://www.pressreader.com/germany/sachsische-zeitung-lobau-zittau</t>
  </si>
  <si>
    <t>Sächsische Zeitung  (Löbau-Zittau)</t>
  </si>
  <si>
    <t>EDAL</t>
  </si>
  <si>
    <t>https://t.prcdn.co/img?cid=edak&amp;date=20240315&amp;page=1&amp;scale=77</t>
  </si>
  <si>
    <t>http://www.pressreader.com/germany/sachsische-zeitung-kamenz</t>
  </si>
  <si>
    <t>Sächsische Zeitung  (Kamenz)</t>
  </si>
  <si>
    <t>EDAK</t>
  </si>
  <si>
    <t>https://t.prcdn.co/img?cid=edaj&amp;date=20240315&amp;page=1&amp;scale=77</t>
  </si>
  <si>
    <t>http://www.pressreader.com/germany/sachsische-zeitung-hoyerswerda</t>
  </si>
  <si>
    <t>Sächsische Zeitung  (Hoyerswerda)</t>
  </si>
  <si>
    <t>EDAJ</t>
  </si>
  <si>
    <t>https://t.prcdn.co/img?cid=edah&amp;date=20240315&amp;page=1&amp;scale=77</t>
  </si>
  <si>
    <t>http://www.pressreader.com/germany/sachsische-zeitung-grossenhain</t>
  </si>
  <si>
    <t>Sächsische Zeitung  (Großenhain)</t>
  </si>
  <si>
    <t>EDAH</t>
  </si>
  <si>
    <t>https://t.prcdn.co/img?cid=edag&amp;date=20240315&amp;page=1&amp;scale=77</t>
  </si>
  <si>
    <t>http://www.pressreader.com/germany/sachsische-zeitung-gorlitz</t>
  </si>
  <si>
    <t>Sächsische Zeitung  (Görlitz)</t>
  </si>
  <si>
    <t>EDAG</t>
  </si>
  <si>
    <t>https://t.prcdn.co/img?cid=edaf&amp;date=20240315&amp;page=1&amp;scale=77</t>
  </si>
  <si>
    <t>http://www.pressreader.com/germany/sachsische-zeitung-freital</t>
  </si>
  <si>
    <t>Sächsische Zeitung  (Freital)</t>
  </si>
  <si>
    <t>EDAF</t>
  </si>
  <si>
    <t>https://t.prcdn.co/img?cid=edac&amp;date=20240315&amp;page=1&amp;scale=77</t>
  </si>
  <si>
    <t>http://www.pressreader.com/germany/sachsische-zeitung-dresdner-meissner-land</t>
  </si>
  <si>
    <t>Sächsische Zeitung  (Dresdner Meißner Land)</t>
  </si>
  <si>
    <t>EDAC</t>
  </si>
  <si>
    <t>https://t.prcdn.co/img?cid=edae&amp;date=20240315&amp;page=1&amp;scale=77</t>
  </si>
  <si>
    <t>http://www.pressreader.com/germany/sachsische-zeitung-dresden</t>
  </si>
  <si>
    <t>Sächsische Zeitung  (Dresden)</t>
  </si>
  <si>
    <t>EDAE</t>
  </si>
  <si>
    <t>https://t.prcdn.co/img?cid=edab&amp;date=20240315&amp;page=1&amp;scale=77</t>
  </si>
  <si>
    <t>http://www.pressreader.com/germany/sachsische-zeitung-dippoldiswalde</t>
  </si>
  <si>
    <t>Sächsische Zeitung  (Dippoldiswalde)</t>
  </si>
  <si>
    <t>EDAB</t>
  </si>
  <si>
    <t>https://t.prcdn.co/img?cid=edar&amp;date=20240315&amp;page=1&amp;scale=77</t>
  </si>
  <si>
    <t>http://www.pressreader.com/germany/sachsische-zeitung-weisswasser</t>
  </si>
  <si>
    <t>Sächsische Zeitung (Weißwasser)</t>
  </si>
  <si>
    <t>EDAR</t>
  </si>
  <si>
    <t>https://t.prcdn.co/img?cid=edaq&amp;date=20240315&amp;page=1&amp;scale=77</t>
  </si>
  <si>
    <t>http://www.pressreader.com/germany/sachsische-zeitung-riesa</t>
  </si>
  <si>
    <t>Sächsische Zeitung (Riesa)</t>
  </si>
  <si>
    <t>EDAQ</t>
  </si>
  <si>
    <t>https://t.prcdn.co/img?cid=edap&amp;date=20240315&amp;page=1&amp;scale=77</t>
  </si>
  <si>
    <t>http://www.pressreader.com/germany/sachsische-zeitung-pirna-sebnitz</t>
  </si>
  <si>
    <t>Sächsische Zeitung (Pirna Sebnitz)</t>
  </si>
  <si>
    <t>EDAP</t>
  </si>
  <si>
    <t>https://t.prcdn.co/img?cid=edas&amp;date=20240315&amp;page=1&amp;scale=77</t>
  </si>
  <si>
    <t>http://www.pressreader.com/germany/sachsische-zeitung-dobeln</t>
  </si>
  <si>
    <t>Sächsische Zeitung (Döbeln)</t>
  </si>
  <si>
    <t>EDAS</t>
  </si>
  <si>
    <t>https://t.prcdn.co/img?cid=edaa&amp;date=20240315&amp;page=1&amp;scale=77</t>
  </si>
  <si>
    <t>http://www.pressreader.com/germany/sachsische-zeitung-bautzen-bischofswerda</t>
  </si>
  <si>
    <t>Sächsische Zeitung (Bautzen- Bischofswerda)</t>
  </si>
  <si>
    <t>EDAA</t>
  </si>
  <si>
    <t>https://t.prcdn.co/img?cid=3359&amp;date=20240315&amp;page=1&amp;scale=89</t>
  </si>
  <si>
    <t>http://www.pressreader.com/germany/dresdner-morgenpost</t>
  </si>
  <si>
    <t>Dresdner Morgenpost</t>
  </si>
  <si>
    <t>https://t.prcdn.co/img?cid=3360&amp;date=20240315&amp;page=1&amp;scale=87</t>
  </si>
  <si>
    <t>http://www.pressreader.com/germany/chemnitzer-morgenpost</t>
  </si>
  <si>
    <t>Chemnitzer Morgenpost</t>
  </si>
  <si>
    <t>https://t.prcdn.co/img?cid=9vue&amp;date=20240308&amp;page=1&amp;scale=101</t>
  </si>
  <si>
    <t>http://www.pressreader.com/germany/crucero-das-kreuzfahrtmagazin</t>
  </si>
  <si>
    <t>9VUE</t>
  </si>
  <si>
    <t>https://t.prcdn.co/img?cid=352w&amp;date=20240308&amp;page=1&amp;scale=100</t>
  </si>
  <si>
    <t>http://www.pressreader.com/germany/computer-bild</t>
  </si>
  <si>
    <t>Computer Bild Digital GmbH</t>
  </si>
  <si>
    <t>352W</t>
  </si>
  <si>
    <t>https://t.prcdn.co/img?cid=352z&amp;date=20231211&amp;page=1&amp;scale=100</t>
  </si>
  <si>
    <t>http://www.pressreader.com/germany/audio-video-foto-bild</t>
  </si>
  <si>
    <t>Audio Video Foto BILD</t>
  </si>
  <si>
    <t>352Z</t>
  </si>
  <si>
    <t>https://t.prcdn.co/img?cid=9brp&amp;date=20231013&amp;page=1&amp;scale=92</t>
  </si>
  <si>
    <t>http://www.pressreader.com/germany/wohnen-garten-9BRp</t>
  </si>
  <si>
    <t>Wohnen &amp; Garten</t>
  </si>
  <si>
    <t>Burda Verlag GmbH</t>
  </si>
  <si>
    <t>9BRP</t>
  </si>
  <si>
    <t>https://t.prcdn.co/img?cid=9brl&amp;date=20240314&amp;page=1&amp;scale=100</t>
  </si>
  <si>
    <t>http://www.pressreader.com/germany/superillu-9BRl</t>
  </si>
  <si>
    <t>SuperIllu</t>
  </si>
  <si>
    <t>9BRL</t>
  </si>
  <si>
    <t>https://t.prcdn.co/img?cid=9brf&amp;date=20231018&amp;page=1&amp;scale=96</t>
  </si>
  <si>
    <t>http://www.pressreader.com/germany/slowly-veggie-9BRf</t>
  </si>
  <si>
    <t>Slowly Veggie</t>
  </si>
  <si>
    <t>9BRF</t>
  </si>
  <si>
    <t>https://t.prcdn.co/img?cid=9brs&amp;date=20231020&amp;page=1&amp;scale=89</t>
  </si>
  <si>
    <t>http://www.pressreader.com/germany/meine-gute-landkuche-9BRs</t>
  </si>
  <si>
    <t>Meine gute Landküche</t>
  </si>
  <si>
    <t>9BRS</t>
  </si>
  <si>
    <t>https://t.prcdn.co/img?cid=9brg&amp;date=20240306&amp;page=1&amp;scale=101</t>
  </si>
  <si>
    <t>http://www.pressreader.com/germany/meine-famlie-ich-9BRg</t>
  </si>
  <si>
    <t>Meine Famlie &amp; ich</t>
  </si>
  <si>
    <t>9BRG</t>
  </si>
  <si>
    <t>https://t.prcdn.co/img?cid=9brq&amp;date=20231006&amp;page=1&amp;scale=89</t>
  </si>
  <si>
    <t>http://www.pressreader.com/germany/mein-schones-land-9BRq</t>
  </si>
  <si>
    <t>Mein schönes Land</t>
  </si>
  <si>
    <t>9BRQ</t>
  </si>
  <si>
    <t>https://t.prcdn.co/img?cid=9brt&amp;date=20230929&amp;page=1&amp;scale=89</t>
  </si>
  <si>
    <t>http://www.pressreader.com/germany/mein-schoner-landgarten-9BRT</t>
  </si>
  <si>
    <t>Mein schöner Landgarten</t>
  </si>
  <si>
    <t>9BRT</t>
  </si>
  <si>
    <t>https://t.prcdn.co/img?cid=9brn&amp;date=20231013&amp;page=1&amp;scale=89</t>
  </si>
  <si>
    <t>http://www.pressreader.com/germany/mein-schoner-garten-9BRn</t>
  </si>
  <si>
    <t>Mein schöner Garten</t>
  </si>
  <si>
    <t>9BRN</t>
  </si>
  <si>
    <t>https://t.prcdn.co/img?cid=9brh&amp;date=20240306&amp;page=1&amp;scale=98</t>
  </si>
  <si>
    <t>http://www.pressreader.com/germany/lust-auf-genuss-9BRh</t>
  </si>
  <si>
    <t>Lust auf Genuss</t>
  </si>
  <si>
    <t>9BRH</t>
  </si>
  <si>
    <t>https://t.prcdn.co/img?cid=9brj&amp;date=20231020&amp;page=1&amp;scale=92</t>
  </si>
  <si>
    <t>http://www.pressreader.com/germany/lisa-kochen-backen-9BRj</t>
  </si>
  <si>
    <t>Lisa Kochen &amp; Backen</t>
  </si>
  <si>
    <t>9BRJ</t>
  </si>
  <si>
    <t>https://t.prcdn.co/img?cid=9brk&amp;date=20240313&amp;page=1&amp;scale=98</t>
  </si>
  <si>
    <t>http://www.pressreader.com/germany/lisa-germany-9BRk</t>
  </si>
  <si>
    <t>Lisa (Germany)</t>
  </si>
  <si>
    <t>9BRK</t>
  </si>
  <si>
    <t>https://t.prcdn.co/img?cid=9brr&amp;date=20231006&amp;page=1&amp;scale=116</t>
  </si>
  <si>
    <t>http://www.pressreader.com/germany/landedition-food-9BRr</t>
  </si>
  <si>
    <t>Landedition Food</t>
  </si>
  <si>
    <t>9BRR</t>
  </si>
  <si>
    <t>https://t.prcdn.co/img?cid=9brb&amp;date=20231014&amp;page=1&amp;scale=104</t>
  </si>
  <si>
    <t>http://www.pressreader.com/germany/instyle-mini-me-9BRb</t>
  </si>
  <si>
    <t>InStyle Mini &amp; Me</t>
  </si>
  <si>
    <t>9BRB</t>
  </si>
  <si>
    <t>https://t.prcdn.co/img?cid=36fc&amp;date=20240217&amp;page=1&amp;scale=104</t>
  </si>
  <si>
    <t>http://www.pressreader.com/germany/harpers-bazaar-germany-36FC</t>
  </si>
  <si>
    <t>Harper’s BAZAAR (Germany)</t>
  </si>
  <si>
    <t>36FC</t>
  </si>
  <si>
    <t>https://t.prcdn.co/img?cid=9brm&amp;date=20231014&amp;page=1&amp;scale=99</t>
  </si>
  <si>
    <t>http://www.pressreader.com/germany/guter-rat-9BRm</t>
  </si>
  <si>
    <t>Guter Rat</t>
  </si>
  <si>
    <t>9BRM</t>
  </si>
  <si>
    <t>https://t.prcdn.co/img?cid=36fb&amp;date=20240306&amp;page=1&amp;scale=98</t>
  </si>
  <si>
    <t>http://www.pressreader.com/germany/freundin-36FB</t>
  </si>
  <si>
    <t>Freundin</t>
  </si>
  <si>
    <t>36FB</t>
  </si>
  <si>
    <t>https://t.prcdn.co/img?cid=9br6&amp;date=20221025&amp;page=1&amp;scale=99</t>
  </si>
  <si>
    <t>http://www.pressreader.com/germany/focus-tierdoktor-9BR6</t>
  </si>
  <si>
    <t>FOCUS Tierdoktor</t>
  </si>
  <si>
    <t>9BR6</t>
  </si>
  <si>
    <t>https://t.prcdn.co/img?cid=9br7&amp;date=20230415&amp;page=1&amp;scale=105</t>
  </si>
  <si>
    <t>http://www.pressreader.com/germany/focus-spezial-9BR7</t>
  </si>
  <si>
    <t>FOCUS Spezial</t>
  </si>
  <si>
    <t>9BR7</t>
  </si>
  <si>
    <t>https://t.prcdn.co/img?cid=9br2&amp;date=20240313&amp;page=1&amp;scale=101</t>
  </si>
  <si>
    <t>http://www.pressreader.com/germany/focus-money-9BR2</t>
  </si>
  <si>
    <t>9BR2</t>
  </si>
  <si>
    <t>https://t.prcdn.co/img?cid=9br1&amp;date=20240315&amp;page=1&amp;scale=100</t>
  </si>
  <si>
    <t>http://www.pressreader.com/germany/focus-magazin-9BR1</t>
  </si>
  <si>
    <t>FOCUS Magazin</t>
  </si>
  <si>
    <t>9BR1</t>
  </si>
  <si>
    <t>https://t.prcdn.co/img?cid=9br4&amp;date=20231031&amp;page=1&amp;scale=100</t>
  </si>
  <si>
    <t>http://www.pressreader.com/germany/focus-gesundheit-9BR4</t>
  </si>
  <si>
    <t>FOCUS Gesundheit</t>
  </si>
  <si>
    <t>9BR4</t>
  </si>
  <si>
    <t>https://t.prcdn.co/img?cid=9br3&amp;date=20211009&amp;page=1&amp;scale=99</t>
  </si>
  <si>
    <t>http://www.pressreader.com/germany/focus-echte-verbrechen-9BR3</t>
  </si>
  <si>
    <t>FOCUS Echte Verbrechen</t>
  </si>
  <si>
    <t>9BR3</t>
  </si>
  <si>
    <t>https://t.prcdn.co/img?cid=9br5&amp;date=20230621&amp;page=1&amp;scale=100</t>
  </si>
  <si>
    <t>http://www.pressreader.com/germany/focus-e-bike-9BR5</t>
  </si>
  <si>
    <t>FOCUS E-Bike</t>
  </si>
  <si>
    <t>9BR5</t>
  </si>
  <si>
    <t>https://t.prcdn.co/img?cid=9bre&amp;date=20231102&amp;page=1&amp;scale=104</t>
  </si>
  <si>
    <t>http://www.pressreader.com/germany/esquire-germany-9BRe</t>
  </si>
  <si>
    <t>Esquire (Germany)</t>
  </si>
  <si>
    <t>9BRE</t>
  </si>
  <si>
    <t>https://t.prcdn.co/img?cid=9l06&amp;date=20220907&amp;page=1&amp;scale=104</t>
  </si>
  <si>
    <t>http://www.pressreader.com/germany/elle-traveller-germany-9L06</t>
  </si>
  <si>
    <t>ELLE Traveller (Germany)</t>
  </si>
  <si>
    <t>9L06</t>
  </si>
  <si>
    <t>https://t.prcdn.co/img?cid=9brc&amp;date=20230829&amp;page=1&amp;scale=104</t>
  </si>
  <si>
    <t>http://www.pressreader.com/germany/elle-spirit-9BRc</t>
  </si>
  <si>
    <t>ELLE Spirit</t>
  </si>
  <si>
    <t>9BRC</t>
  </si>
  <si>
    <t>https://t.prcdn.co/img?cid=9brd&amp;date=20221103&amp;page=1&amp;scale=104</t>
  </si>
  <si>
    <t>http://www.pressreader.com/germany/elle-special-9BRd</t>
  </si>
  <si>
    <t>ELLE Special</t>
  </si>
  <si>
    <t>9BRD</t>
  </si>
  <si>
    <t>https://t.prcdn.co/img?cid=9bra&amp;date=20230614&amp;page=1&amp;scale=98</t>
  </si>
  <si>
    <t>http://www.pressreader.com/germany/bunte-reisen-9BRa</t>
  </si>
  <si>
    <t>Bunte Reisen</t>
  </si>
  <si>
    <t>9BRA</t>
  </si>
  <si>
    <t>https://t.prcdn.co/img?cid=9br9&amp;date=20230907&amp;page=1&amp;scale=92</t>
  </si>
  <si>
    <t>http://www.pressreader.com/germany/bunte-quarterly-9BR9</t>
  </si>
  <si>
    <t>BUNTE Quarterly</t>
  </si>
  <si>
    <t>9BR9</t>
  </si>
  <si>
    <t>https://t.prcdn.co/img?cid=36f8&amp;date=20240314&amp;page=1&amp;scale=98</t>
  </si>
  <si>
    <t>http://www.pressreader.com/germany/bunte-magazin-36F8</t>
  </si>
  <si>
    <t>Bunte Magazin</t>
  </si>
  <si>
    <t>36F8</t>
  </si>
  <si>
    <t>https://t.prcdn.co/img?cid=9br8&amp;date=20231012&amp;page=1&amp;scale=98</t>
  </si>
  <si>
    <t>http://www.pressreader.com/germany/bunte-gesundheit-9BR8</t>
  </si>
  <si>
    <t>BUNTE Gesundheit</t>
  </si>
  <si>
    <t>9BR8</t>
  </si>
  <si>
    <t>https://t.prcdn.co/img?cid=354n&amp;date=20240314&amp;page=1&amp;scale=101</t>
  </si>
  <si>
    <t>http://www.pressreader.com/germany/sleep-354n</t>
  </si>
  <si>
    <t>SLEEP</t>
  </si>
  <si>
    <t>BT Verlag</t>
  </si>
  <si>
    <t>354N</t>
  </si>
  <si>
    <t>https://t.prcdn.co/img?cid=354r&amp;date=20231013&amp;page=1&amp;scale=99</t>
  </si>
  <si>
    <t>http://www.pressreader.com/germany/sauna-design-354r</t>
  </si>
  <si>
    <t>SAUNA DESIGN</t>
  </si>
  <si>
    <t>354R</t>
  </si>
  <si>
    <t>https://t.prcdn.co/img?cid=9lhu&amp;date=20231020&amp;page=1&amp;scale=98</t>
  </si>
  <si>
    <t>http://www.pressreader.com/germany/safe-home-9lhu</t>
  </si>
  <si>
    <t>SAFE HOME</t>
  </si>
  <si>
    <t>9LHU</t>
  </si>
  <si>
    <t>https://t.prcdn.co/img?cid=354j&amp;date=20231006&amp;page=1&amp;scale=103</t>
  </si>
  <si>
    <t>http://www.pressreader.com/germany/meno-354j</t>
  </si>
  <si>
    <t>MENO</t>
  </si>
  <si>
    <t>354J</t>
  </si>
  <si>
    <t>https://t.prcdn.co/img?cid=354k&amp;date=20240104&amp;page=1&amp;scale=98</t>
  </si>
  <si>
    <t>http://www.pressreader.com/germany/interieur-wohnen-354k</t>
  </si>
  <si>
    <t>INTERIEUR &amp; WOHNEN</t>
  </si>
  <si>
    <t>354K</t>
  </si>
  <si>
    <t>https://t.prcdn.co/img?cid=354a&amp;date=20240314&amp;page=1&amp;scale=92</t>
  </si>
  <si>
    <t>http://www.pressreader.com/germany/haus-plus-wellness-354A</t>
  </si>
  <si>
    <t>haus+wellness*</t>
  </si>
  <si>
    <t>354A</t>
  </si>
  <si>
    <t>https://t.prcdn.co/img?cid=354b&amp;date=20240222&amp;page=1&amp;scale=98</t>
  </si>
  <si>
    <t>http://www.pressreader.com/germany/greenhome-354b</t>
  </si>
  <si>
    <t>greenhome</t>
  </si>
  <si>
    <t>354B</t>
  </si>
  <si>
    <t>https://t.prcdn.co/img?cid=354p&amp;date=20230907&amp;page=1&amp;scale=99</t>
  </si>
  <si>
    <t>http://www.pressreader.com/germany/fire-design-354p</t>
  </si>
  <si>
    <t>FIRE DESIGN</t>
  </si>
  <si>
    <t>354P</t>
  </si>
  <si>
    <t>https://t.prcdn.co/img?cid=354c&amp;date=20240307&amp;page=1&amp;scale=98</t>
  </si>
  <si>
    <t>http://www.pressreader.com/germany/e-living-354c</t>
  </si>
  <si>
    <t>E-LIVING</t>
  </si>
  <si>
    <t>354C</t>
  </si>
  <si>
    <t>https://t.prcdn.co/img?cid=354d&amp;date=20240314&amp;page=1&amp;scale=103</t>
  </si>
  <si>
    <t>http://www.pressreader.com/germany/diabetes-living-354D</t>
  </si>
  <si>
    <t>diabetes LIVING</t>
  </si>
  <si>
    <t>354D</t>
  </si>
  <si>
    <t>https://t.prcdn.co/img?cid=9lht&amp;date=20231017&amp;page=1&amp;scale=98</t>
  </si>
  <si>
    <t>http://www.pressreader.com/germany/bad-design-9lht</t>
  </si>
  <si>
    <t>BAD DESIGN</t>
  </si>
  <si>
    <t>9LHT</t>
  </si>
  <si>
    <t>https://t.prcdn.co/img?cid=354e&amp;date=20231011&amp;page=1&amp;scale=98</t>
  </si>
  <si>
    <t>http://www.pressreader.com/germany/babywunsch-354e</t>
  </si>
  <si>
    <t>BabyWunsch</t>
  </si>
  <si>
    <t>354E</t>
  </si>
  <si>
    <t>https://t.prcdn.co/img?cid=9ys4&amp;date=20240312&amp;page=1&amp;scale=99</t>
  </si>
  <si>
    <t>http://www.pressreader.com/germany/madame-9ys4</t>
  </si>
  <si>
    <t>Madame</t>
  </si>
  <si>
    <t>Beautiful Minds Media GmbH</t>
  </si>
  <si>
    <t>9YS4</t>
  </si>
  <si>
    <t>https://t.prcdn.co/img?cid=34ca&amp;date=20240315&amp;page=1&amp;scale=100</t>
  </si>
  <si>
    <t>http://www.pressreader.com/germany/wohnidee</t>
  </si>
  <si>
    <t>WOHNIDEE</t>
  </si>
  <si>
    <t>Bauer Vertriebs KG</t>
  </si>
  <si>
    <t>34CA</t>
  </si>
  <si>
    <t>https://t.prcdn.co/img?cid=34wp&amp;date=20240308&amp;page=1&amp;scale=100</t>
  </si>
  <si>
    <t>http://www.pressreader.com/germany/welt-der-wunder</t>
  </si>
  <si>
    <t>Welt der Wunder</t>
  </si>
  <si>
    <t>34WP</t>
  </si>
  <si>
    <t>https://t.prcdn.co/img?cid=359s&amp;date=20231207&amp;page=1&amp;scale=100</t>
  </si>
  <si>
    <t>http://www.pressreader.com/germany/tv-pur</t>
  </si>
  <si>
    <t>TV pur</t>
  </si>
  <si>
    <t>359S</t>
  </si>
  <si>
    <t>https://t.prcdn.co/img?cid=359q&amp;date=20240315&amp;page=1&amp;scale=95</t>
  </si>
  <si>
    <t>http://www.pressreader.com/germany/tv-movie</t>
  </si>
  <si>
    <t>TV Movie</t>
  </si>
  <si>
    <t>359Q</t>
  </si>
  <si>
    <t>https://t.prcdn.co/img?cid=359r&amp;date=20240314&amp;page=1&amp;scale=95</t>
  </si>
  <si>
    <t>http://www.pressreader.com/germany/tv-klar</t>
  </si>
  <si>
    <t>TV klar</t>
  </si>
  <si>
    <t>359R</t>
  </si>
  <si>
    <t>https://t.prcdn.co/img?cid=359p&amp;date=20240315&amp;page=1&amp;scale=95</t>
  </si>
  <si>
    <t>http://www.pressreader.com/germany/tv-horen-und-sehen</t>
  </si>
  <si>
    <t>TV Horen und Sehen</t>
  </si>
  <si>
    <t>359P</t>
  </si>
  <si>
    <t>https://t.prcdn.co/img?cid=359n&amp;date=20240314&amp;page=1&amp;scale=95</t>
  </si>
  <si>
    <t>http://www.pressreader.com/germany/tv-14</t>
  </si>
  <si>
    <t>TV 14</t>
  </si>
  <si>
    <t>359N</t>
  </si>
  <si>
    <t>https://t.prcdn.co/img?cid=34c8&amp;date=20240308&amp;page=1&amp;scale=94</t>
  </si>
  <si>
    <t>http://www.pressreader.com/germany/tina-koch-backideen</t>
  </si>
  <si>
    <t>Tina Koch &amp; Backideen</t>
  </si>
  <si>
    <t>34C8</t>
  </si>
  <si>
    <t>https://t.prcdn.co/img?cid=359m&amp;date=20240130&amp;page=1&amp;scale=100</t>
  </si>
  <si>
    <t>http://www.pressreader.com/germany/tina-gesund-fit</t>
  </si>
  <si>
    <t>Tina Gesund &amp; Fit</t>
  </si>
  <si>
    <t>359M</t>
  </si>
  <si>
    <t>https://t.prcdn.co/img?cid=3495&amp;date=20240308&amp;page=1&amp;scale=101</t>
  </si>
  <si>
    <t>http://www.pressreader.com/germany/selbst-ist-der-mann</t>
  </si>
  <si>
    <t>selbst ist der Mann</t>
  </si>
  <si>
    <t>https://t.prcdn.co/img?cid=34c3&amp;date=20240315&amp;page=1&amp;scale=100</t>
  </si>
  <si>
    <t>http://www.pressreader.com/germany/rezepte-pur</t>
  </si>
  <si>
    <t>REZEPTE pur</t>
  </si>
  <si>
    <t>34C3</t>
  </si>
  <si>
    <t>https://t.prcdn.co/img?cid=34zp&amp;date=20230906&amp;page=1&amp;scale=101</t>
  </si>
  <si>
    <t>http://www.pressreader.com/germany/pflege-familie</t>
  </si>
  <si>
    <t>Pflege &amp; Familie</t>
  </si>
  <si>
    <t>34ZP</t>
  </si>
  <si>
    <t>https://t.prcdn.co/img?cid=34c2&amp;date=20240313&amp;page=1&amp;scale=94</t>
  </si>
  <si>
    <t>http://www.pressreader.com/germany/neue-post</t>
  </si>
  <si>
    <t>Neue Post</t>
  </si>
  <si>
    <t>34C2</t>
  </si>
  <si>
    <t>https://t.prcdn.co/img?cid=34bu&amp;date=20240313&amp;page=1&amp;scale=101</t>
  </si>
  <si>
    <t>http://www.pressreader.com/germany/meins</t>
  </si>
  <si>
    <t>Meins</t>
  </si>
  <si>
    <t>34BU</t>
  </si>
  <si>
    <t>https://t.prcdn.co/img?cid=34bx&amp;date=20240312&amp;page=1&amp;scale=100</t>
  </si>
  <si>
    <t>http://www.pressreader.com/germany/meine-melodie</t>
  </si>
  <si>
    <t>Meine Melodie</t>
  </si>
  <si>
    <t>34BX</t>
  </si>
  <si>
    <t>https://t.prcdn.co/img?cid=359l&amp;date=20240314&amp;page=1&amp;scale=95</t>
  </si>
  <si>
    <t>http://www.pressreader.com/germany/mein-tv-ich</t>
  </si>
  <si>
    <t>Mein TV + Ich</t>
  </si>
  <si>
    <t>359L</t>
  </si>
  <si>
    <t>https://t.prcdn.co/img?cid=34bs&amp;date=20240308&amp;page=1&amp;scale=143</t>
  </si>
  <si>
    <t>http://www.pressreader.com/germany/mein-lieblingsrezept</t>
  </si>
  <si>
    <t>Mein Lieblingsrezept</t>
  </si>
  <si>
    <t>34BS</t>
  </si>
  <si>
    <t>https://t.prcdn.co/img?cid=9bcf&amp;date=20211020&amp;page=1&amp;scale=101</t>
  </si>
  <si>
    <t>http://www.pressreader.com/germany/mach-es-selbst</t>
  </si>
  <si>
    <t>Mach es Selbst</t>
  </si>
  <si>
    <t>9BCF</t>
  </si>
  <si>
    <t>https://t.prcdn.co/img?cid=359k&amp;date=20240105&amp;page=1&amp;scale=100</t>
  </si>
  <si>
    <t>http://www.pressreader.com/germany/lecker-kids</t>
  </si>
  <si>
    <t>Lecker Kids</t>
  </si>
  <si>
    <t>359K</t>
  </si>
  <si>
    <t>https://t.prcdn.co/img?cid=36g4&amp;date=20240315&amp;page=1&amp;scale=93</t>
  </si>
  <si>
    <t>http://www.pressreader.com/germany/lecker</t>
  </si>
  <si>
    <t>Lecker</t>
  </si>
  <si>
    <t>36G4</t>
  </si>
  <si>
    <t>https://t.prcdn.co/img?cid=34br&amp;date=20240313&amp;page=1&amp;scale=101</t>
  </si>
  <si>
    <t>http://www.pressreader.com/germany/laura</t>
  </si>
  <si>
    <t>Laura</t>
  </si>
  <si>
    <t>34BR</t>
  </si>
  <si>
    <t>https://t.prcdn.co/img?cid=34bp&amp;date=20240223&amp;page=1&amp;scale=100</t>
  </si>
  <si>
    <t>http://www.pressreader.com/germany/kochen-geniessen</t>
  </si>
  <si>
    <t>Kochen &amp; Genießen</t>
  </si>
  <si>
    <t>34BP</t>
  </si>
  <si>
    <t>https://t.prcdn.co/img?cid=34bl&amp;date=20240220&amp;page=1&amp;scale=92</t>
  </si>
  <si>
    <t>http://www.pressreader.com/germany/happinez</t>
  </si>
  <si>
    <t>Happinez</t>
  </si>
  <si>
    <t>34BL</t>
  </si>
  <si>
    <t>https://t.prcdn.co/img?cid=34bk&amp;date=20240206&amp;page=1&amp;scale=101</t>
  </si>
  <si>
    <t>http://www.pressreader.com/germany/good-health-germany</t>
  </si>
  <si>
    <t>Good Health (Germany)</t>
  </si>
  <si>
    <t>34BK</t>
  </si>
  <si>
    <t>https://t.prcdn.co/img?cid=359j&amp;date=20240315&amp;page=1&amp;scale=95</t>
  </si>
  <si>
    <t>http://www.pressreader.com/germany/fernsehwoche</t>
  </si>
  <si>
    <t>359J</t>
  </si>
  <si>
    <t>https://t.prcdn.co/img?cid=34c1&amp;date=20240313&amp;page=1&amp;scale=94</t>
  </si>
  <si>
    <t>http://www.pressreader.com/germany/das-neue-blatt</t>
  </si>
  <si>
    <t>DAS NEUE BLATT</t>
  </si>
  <si>
    <t>34C1</t>
  </si>
  <si>
    <t>https://t.prcdn.co/img?cid=34bh&amp;date=20240309&amp;page=1&amp;scale=100</t>
  </si>
  <si>
    <t>http://www.pressreader.com/germany/das-neue</t>
  </si>
  <si>
    <t>34BH</t>
  </si>
  <si>
    <t>https://t.prcdn.co/img?cid=34bd&amp;date=20240314&amp;page=1&amp;scale=100</t>
  </si>
  <si>
    <t>http://www.pressreader.com/germany/bravo-sport</t>
  </si>
  <si>
    <t>Bravo Sport</t>
  </si>
  <si>
    <t>34BD</t>
  </si>
  <si>
    <t>https://t.prcdn.co/img?cid=34bb&amp;date=20240227&amp;page=1&amp;scale=100</t>
  </si>
  <si>
    <t>http://www.pressreader.com/germany/bravo-germany</t>
  </si>
  <si>
    <t>34BB</t>
  </si>
  <si>
    <t>https://t.prcdn.co/img?cid=34ba&amp;date=20240313&amp;page=1&amp;scale=101</t>
  </si>
  <si>
    <t>http://www.pressreader.com/germany/bella</t>
  </si>
  <si>
    <t>Bella</t>
  </si>
  <si>
    <t>34BA</t>
  </si>
  <si>
    <t>https://t.prcdn.co/img?cid=34b7&amp;date=20240313&amp;page=1&amp;scale=100</t>
  </si>
  <si>
    <t>http://www.pressreader.com/germany/avanti</t>
  </si>
  <si>
    <t>Avanti</t>
  </si>
  <si>
    <t>34B7</t>
  </si>
  <si>
    <t>https://t.prcdn.co/img?cid=359h&amp;date=20230913&amp;page=1&amp;scale=100</t>
  </si>
  <si>
    <t>http://www.pressreader.com/germany/autozeitung-spezial</t>
  </si>
  <si>
    <t>Autozeitung Spezial</t>
  </si>
  <si>
    <t>359H</t>
  </si>
  <si>
    <t>https://t.prcdn.co/img?cid=34zn&amp;date=20210519&amp;page=1&amp;scale=101</t>
  </si>
  <si>
    <t>http://www.pressreader.com/germany/auto-zeitung-modern-classics</t>
  </si>
  <si>
    <t>Auto Zeitung Modern Classics</t>
  </si>
  <si>
    <t>34ZN</t>
  </si>
  <si>
    <t>https://t.prcdn.co/img?cid=34be&amp;date=20240307&amp;page=1&amp;scale=101</t>
  </si>
  <si>
    <t>http://www.pressreader.com/germany/auto-zeitung-classic-cars</t>
  </si>
  <si>
    <t>34BE</t>
  </si>
  <si>
    <t>https://t.prcdn.co/img?cid=34b9&amp;date=20240313&amp;page=1&amp;scale=100</t>
  </si>
  <si>
    <t>http://www.pressreader.com/germany/auto-zeitung</t>
  </si>
  <si>
    <t>AUTO ZEITUNG</t>
  </si>
  <si>
    <t>34B9</t>
  </si>
  <si>
    <t>https://t.prcdn.co/img?cid=359g&amp;date=20240314&amp;page=1&amp;scale=95</t>
  </si>
  <si>
    <t>http://www.pressreader.com/germany/auf-einen-blick</t>
  </si>
  <si>
    <t>Auf einen Blick</t>
  </si>
  <si>
    <t>359G</t>
  </si>
  <si>
    <t>https://t.prcdn.co/img?cid=34b8&amp;date=20240313&amp;page=1&amp;scale=87</t>
  </si>
  <si>
    <t>http://www.pressreader.com/germany/astrowoche</t>
  </si>
  <si>
    <t>Astrowoche</t>
  </si>
  <si>
    <t>34B8</t>
  </si>
  <si>
    <t>https://t.prcdn.co/img?cid=34b6&amp;date=20240315&amp;page=1&amp;scale=94</t>
  </si>
  <si>
    <t>http://www.pressreader.com/germany/alles-fuer-die-frau</t>
  </si>
  <si>
    <t>34B6</t>
  </si>
  <si>
    <t>https://t.prcdn.co/img?cid=sghx&amp;date=20230714&amp;page=1&amp;scale=100</t>
  </si>
  <si>
    <t>http://www.pressreader.com/germany/reisen-in-style</t>
  </si>
  <si>
    <t>Reisen in Style</t>
  </si>
  <si>
    <t>Barefoot Communications</t>
  </si>
  <si>
    <t>SGHX</t>
  </si>
  <si>
    <t>https://t.prcdn.co/img?cid=9kli&amp;date=20240229&amp;page=1&amp;scale=100</t>
  </si>
  <si>
    <t>http://www.pressreader.com/germany/sachwert-magazin</t>
  </si>
  <si>
    <t>Sachwert Magazin</t>
  </si>
  <si>
    <t>Backhaus Verlag</t>
  </si>
  <si>
    <t>9KLI</t>
  </si>
  <si>
    <t>https://t.prcdn.co/img?cid=9klh&amp;date=20240222&amp;page=1&amp;scale=100</t>
  </si>
  <si>
    <t>http://www.pressreader.com/germany/erfolg-magazin</t>
  </si>
  <si>
    <t>ERFOLG Magazin</t>
  </si>
  <si>
    <t>9KLH</t>
  </si>
  <si>
    <t>https://t.prcdn.co/img?cid=352v&amp;date=20240313&amp;page=1&amp;scale=100</t>
  </si>
  <si>
    <t>http://www.pressreader.com/germany/sport-bild</t>
  </si>
  <si>
    <t>Axel Springer Sport-Verlag GmbH</t>
  </si>
  <si>
    <t>352V</t>
  </si>
  <si>
    <t>https://t.prcdn.co/img?cid=36ga&amp;date=20240310&amp;page=1&amp;scale=76</t>
  </si>
  <si>
    <t>http://www.pressreader.com/germany/welt-am-sonntag-kompakt</t>
  </si>
  <si>
    <t>Axel Springer Deutschland GmbH</t>
  </si>
  <si>
    <t>36GA</t>
  </si>
  <si>
    <t>https://t.prcdn.co/img?cid=3086&amp;date=20240310&amp;page=1&amp;scale=52</t>
  </si>
  <si>
    <t>http://www.pressreader.com/germany/welt-am-sonntag</t>
  </si>
  <si>
    <t>https://t.prcdn.co/img?cid=3038&amp;date=20240315&amp;page=1&amp;scale=52</t>
  </si>
  <si>
    <t>http://www.pressreader.com/germany/die-welt</t>
  </si>
  <si>
    <t>https://t.prcdn.co/img?cid=36cq&amp;date=20240315&amp;page=1&amp;scale=54</t>
  </si>
  <si>
    <t>http://www.pressreader.com/germany/bild-westfalen</t>
  </si>
  <si>
    <t>BILD Westfalen</t>
  </si>
  <si>
    <t>36CQ</t>
  </si>
  <si>
    <t>https://t.prcdn.co/img?cid=36cp&amp;date=20240315&amp;page=1&amp;scale=77</t>
  </si>
  <si>
    <t>http://www.pressreader.com/germany/bild-thuringen</t>
  </si>
  <si>
    <t>BILD Thüringen</t>
  </si>
  <si>
    <t>36CP</t>
  </si>
  <si>
    <t>https://t.prcdn.co/img?cid=36cn&amp;date=20240315&amp;page=1&amp;scale=54</t>
  </si>
  <si>
    <t>http://www.pressreader.com/germany/bild-stuttgart</t>
  </si>
  <si>
    <t>BILD Stuttgart</t>
  </si>
  <si>
    <t>36CN</t>
  </si>
  <si>
    <t>https://t.prcdn.co/img?cid=36cm&amp;date=20240315&amp;page=1&amp;scale=77</t>
  </si>
  <si>
    <t>http://www.pressreader.com/germany/bild-sachsen-anhalt</t>
  </si>
  <si>
    <t>BILD Sachsen-Anhalt</t>
  </si>
  <si>
    <t>36CM</t>
  </si>
  <si>
    <t>https://t.prcdn.co/img?cid=36ce&amp;date=20240315&amp;page=1&amp;scale=54</t>
  </si>
  <si>
    <t>http://www.pressreader.com/germany/bild-sachen-leipzig</t>
  </si>
  <si>
    <t>BILD Sachsen - Leipzig</t>
  </si>
  <si>
    <t>36CE</t>
  </si>
  <si>
    <t>https://t.prcdn.co/img?cid=36bz&amp;date=20240315&amp;page=1&amp;scale=77</t>
  </si>
  <si>
    <t>http://www.pressreader.com/germany/bild-sachsen-dresden</t>
  </si>
  <si>
    <t>BILD Sachsen - Dresden</t>
  </si>
  <si>
    <t>36BZ</t>
  </si>
  <si>
    <t>https://t.prcdn.co/img?cid=36cl&amp;date=20240315&amp;page=1&amp;scale=77</t>
  </si>
  <si>
    <t>http://www.pressreader.com/germany/bild-saarland</t>
  </si>
  <si>
    <t>BILD Saarland</t>
  </si>
  <si>
    <t>36CL</t>
  </si>
  <si>
    <t>https://t.prcdn.co/img?cid=36ck&amp;date=20240315&amp;page=1&amp;scale=77</t>
  </si>
  <si>
    <t>http://www.pressreader.com/germany/bild-ruhr-west</t>
  </si>
  <si>
    <t>BILD Ruhr-West</t>
  </si>
  <si>
    <t>36CK</t>
  </si>
  <si>
    <t>https://t.prcdn.co/img?cid=36cj&amp;date=20240315&amp;page=1&amp;scale=54</t>
  </si>
  <si>
    <t>http://www.pressreader.com/germany/bild-ruhr-ost</t>
  </si>
  <si>
    <t>BILD Ruhr-Ost</t>
  </si>
  <si>
    <t>36CJ</t>
  </si>
  <si>
    <t>https://t.prcdn.co/img?cid=36ch&amp;date=20240315&amp;page=1&amp;scale=54</t>
  </si>
  <si>
    <t>http://www.pressreader.com/germany/bild-rheinland-koln</t>
  </si>
  <si>
    <t>BILD Rheinland - Köln</t>
  </si>
  <si>
    <t>36CH</t>
  </si>
  <si>
    <t>https://t.prcdn.co/img?cid=36cf&amp;date=20240315&amp;page=1&amp;scale=54</t>
  </si>
  <si>
    <t>http://www.pressreader.com/germany/bild-rheinland-dusseldorf</t>
  </si>
  <si>
    <t>BILD Rheinland - Düsseldorf</t>
  </si>
  <si>
    <t>36CF</t>
  </si>
  <si>
    <t>https://t.prcdn.co/img?cid=36bw&amp;date=20240315&amp;page=1&amp;scale=54</t>
  </si>
  <si>
    <t>http://www.pressreader.com/germany/bild-nurnberg</t>
  </si>
  <si>
    <t>BILD Nürnberg</t>
  </si>
  <si>
    <t>36BW</t>
  </si>
  <si>
    <t>https://t.prcdn.co/img?cid=36bv&amp;date=20240315&amp;page=1&amp;scale=54</t>
  </si>
  <si>
    <t>http://www.pressreader.com/germany/bild-munchen</t>
  </si>
  <si>
    <t>BILD München</t>
  </si>
  <si>
    <t>36BV</t>
  </si>
  <si>
    <t>https://t.prcdn.co/img?cid=36bx&amp;date=20240315&amp;page=1&amp;scale=54</t>
  </si>
  <si>
    <t>http://www.pressreader.com/germany/bild-mecklenburg</t>
  </si>
  <si>
    <t>BILD Mecklenburg</t>
  </si>
  <si>
    <t>36BX</t>
  </si>
  <si>
    <t>https://t.prcdn.co/img?cid=36bu&amp;date=20240315&amp;page=1&amp;scale=77</t>
  </si>
  <si>
    <t>http://www.pressreader.com/germany/bild-hannover</t>
  </si>
  <si>
    <t>BILD Hannover</t>
  </si>
  <si>
    <t>36BU</t>
  </si>
  <si>
    <t>https://t.prcdn.co/img?cid=36cg&amp;date=20240315&amp;page=1&amp;scale=54</t>
  </si>
  <si>
    <t>http://www.pressreader.com/germany/bild-hamburg</t>
  </si>
  <si>
    <t>BILD Hamburg</t>
  </si>
  <si>
    <t>36CG</t>
  </si>
  <si>
    <t>https://t.prcdn.co/img?cid=36bt&amp;date=20240315&amp;page=1&amp;scale=54</t>
  </si>
  <si>
    <t>http://www.pressreader.com/germany/bild-frankfurt</t>
  </si>
  <si>
    <t>BILD Frankfurt</t>
  </si>
  <si>
    <t>36BT</t>
  </si>
  <si>
    <t>https://t.prcdn.co/img?cid=36bs&amp;date=20240315&amp;page=1&amp;scale=77</t>
  </si>
  <si>
    <t>http://www.pressreader.com/germany/bild-bremen</t>
  </si>
  <si>
    <t>BILD Bremen</t>
  </si>
  <si>
    <t>36BS</t>
  </si>
  <si>
    <t>https://t.prcdn.co/img?cid=36br&amp;date=20240315&amp;page=1&amp;scale=54</t>
  </si>
  <si>
    <t>http://www.pressreader.com/germany/bild-berlin-brandenburg</t>
  </si>
  <si>
    <t>BILD Berlin-Brandenburg</t>
  </si>
  <si>
    <t>36BR</t>
  </si>
  <si>
    <t>https://t.prcdn.co/img?cid=352s&amp;date=20240310&amp;page=1&amp;scale=78</t>
  </si>
  <si>
    <t>http://www.pressreader.com/germany/bild-am-sonntag</t>
  </si>
  <si>
    <t>352S</t>
  </si>
  <si>
    <t>https://t.prcdn.co/img?cid=3042&amp;date=20240315&amp;page=1&amp;scale=77</t>
  </si>
  <si>
    <t>http://www.pressreader.com/germany/bild</t>
  </si>
  <si>
    <t>https://t.prcdn.co/img?cid=352y&amp;date=20231024&amp;page=1&amp;scale=98</t>
  </si>
  <si>
    <t>http://www.pressreader.com/germany/bike-bild</t>
  </si>
  <si>
    <t>Bike BILD</t>
  </si>
  <si>
    <t>Axel Springer Auto-Verlag GmbH</t>
  </si>
  <si>
    <t>352Y</t>
  </si>
  <si>
    <t>https://t.prcdn.co/img?cid=353a&amp;date=20231130&amp;page=1&amp;scale=100</t>
  </si>
  <si>
    <t>http://www.pressreader.com/germany/auto-test-der-kaufberater</t>
  </si>
  <si>
    <t>Auto Test der Kaufberater</t>
  </si>
  <si>
    <t>353A</t>
  </si>
  <si>
    <t>https://t.prcdn.co/img?cid=352r&amp;date=20240314&amp;page=1&amp;scale=100</t>
  </si>
  <si>
    <t>http://www.pressreader.com/germany/autobild-sportscars</t>
  </si>
  <si>
    <t>Auto BILD Sportscars</t>
  </si>
  <si>
    <t>352R</t>
  </si>
  <si>
    <t>https://t.prcdn.co/img?cid=352q&amp;date=20240314&amp;page=1&amp;scale=98</t>
  </si>
  <si>
    <t>http://www.pressreader.com/germany/auto-bild-reisemobil</t>
  </si>
  <si>
    <t>Auto BILD Reisemobil</t>
  </si>
  <si>
    <t>352Q</t>
  </si>
  <si>
    <t>https://t.prcdn.co/img?cid=352t&amp;date=20240314&amp;page=1&amp;scale=100</t>
  </si>
  <si>
    <t>http://www.pressreader.com/germany/auto-bild-klassik</t>
  </si>
  <si>
    <t>Auto BILD Klassik</t>
  </si>
  <si>
    <t>352T</t>
  </si>
  <si>
    <t>https://t.prcdn.co/img?cid=352u&amp;date=20240314&amp;page=1&amp;scale=100</t>
  </si>
  <si>
    <t>http://www.pressreader.com/germany/auto-bild-germany</t>
  </si>
  <si>
    <t>Auto BILD</t>
  </si>
  <si>
    <t>352U</t>
  </si>
  <si>
    <t>https://t.prcdn.co/img?cid=34zz&amp;date=20230521&amp;page=1&amp;scale=101</t>
  </si>
  <si>
    <t>http://www.pressreader.com/germany/werkzeugkiste</t>
  </si>
  <si>
    <t>Werkzeugkiste</t>
  </si>
  <si>
    <t>34ZZ</t>
  </si>
  <si>
    <t>https://t.prcdn.co/img?cid=34le&amp;date=20240121&amp;page=1&amp;scale=100</t>
  </si>
  <si>
    <t>http://www.pressreader.com/germany/testjahrbuch</t>
  </si>
  <si>
    <t>Testjahrbuch</t>
  </si>
  <si>
    <t>34LE</t>
  </si>
  <si>
    <t>https://t.prcdn.co/img?cid=34qe&amp;date=20240112&amp;page=1&amp;scale=101</t>
  </si>
  <si>
    <t>http://www.pressreader.com/germany/test-journal</t>
  </si>
  <si>
    <t>Test Journal</t>
  </si>
  <si>
    <t>34QE</t>
  </si>
  <si>
    <t>https://t.prcdn.co/img?cid=34ld&amp;date=20240122&amp;page=1&amp;scale=100</t>
  </si>
  <si>
    <t>http://www.pressreader.com/germany/satellit</t>
  </si>
  <si>
    <t>Satellit</t>
  </si>
  <si>
    <t>34LD</t>
  </si>
  <si>
    <t>https://t.prcdn.co/img?cid=36gq&amp;date=20211219&amp;page=1&amp;scale=101</t>
  </si>
  <si>
    <t>http://www.pressreader.com/germany/nemo</t>
  </si>
  <si>
    <t>Nemo</t>
  </si>
  <si>
    <t>36GQ</t>
  </si>
  <si>
    <t>https://t.prcdn.co/img?cid=34uk&amp;date=20240303&amp;page=1&amp;scale=101</t>
  </si>
  <si>
    <t>http://www.pressreader.com/germany/meine-gartenwelt</t>
  </si>
  <si>
    <t>Meine Gartenwelt</t>
  </si>
  <si>
    <t>34UK</t>
  </si>
  <si>
    <t>https://t.prcdn.co/img?cid=36gp&amp;date=20230917&amp;page=1&amp;scale=101</t>
  </si>
  <si>
    <t>http://www.pressreader.com/germany/kaffe-genuss</t>
  </si>
  <si>
    <t>Kaffee &amp; Genuss</t>
  </si>
  <si>
    <t>36GP</t>
  </si>
  <si>
    <t>https://t.prcdn.co/img?cid=34rd&amp;date=20240116&amp;page=1&amp;scale=105</t>
  </si>
  <si>
    <t>http://www.pressreader.com/germany/ich-bin</t>
  </si>
  <si>
    <t>ICH BIN</t>
  </si>
  <si>
    <t>34RD</t>
  </si>
  <si>
    <t>https://t.prcdn.co/img?cid=34lc&amp;date=20240205&amp;page=1&amp;scale=100</t>
  </si>
  <si>
    <t>http://www.pressreader.com/germany/hd-tv</t>
  </si>
  <si>
    <t>HDTV</t>
  </si>
  <si>
    <t>34LC</t>
  </si>
  <si>
    <t>https://t.prcdn.co/img?cid=34lb&amp;date=20240223&amp;page=1&amp;scale=100</t>
  </si>
  <si>
    <t>http://www.pressreader.com/germany/haus-garten-test</t>
  </si>
  <si>
    <t>Haus &amp; Garten Test</t>
  </si>
  <si>
    <t>34LB</t>
  </si>
  <si>
    <t>https://t.prcdn.co/img?cid=36gn&amp;date=20230507&amp;page=1&amp;scale=101</t>
  </si>
  <si>
    <t>http://www.pressreader.com/germany/grillmeister</t>
  </si>
  <si>
    <t>Grillmeister</t>
  </si>
  <si>
    <t>36GN</t>
  </si>
  <si>
    <t>https://t.prcdn.co/img?cid=36gm&amp;date=20231112&amp;page=1&amp;scale=101</t>
  </si>
  <si>
    <t>http://www.pressreader.com/germany/gesundheit-hygiene</t>
  </si>
  <si>
    <t>Gesundheit &amp; Hygiene</t>
  </si>
  <si>
    <t>36GM</t>
  </si>
  <si>
    <t>https://t.prcdn.co/img?cid=36gl&amp;date=20230723&amp;page=1&amp;scale=101</t>
  </si>
  <si>
    <t>http://www.pressreader.com/germany/einfach-leckerEinfach-Lecker</t>
  </si>
  <si>
    <t>Einfach Lecker!</t>
  </si>
  <si>
    <t>36GL</t>
  </si>
  <si>
    <t>https://t.prcdn.co/img?cid=34l9&amp;date=20240205&amp;page=1&amp;scale=100</t>
  </si>
  <si>
    <t>http://www.pressreader.com/germany/digital-fernsehen</t>
  </si>
  <si>
    <t>Digital Fernsehen</t>
  </si>
  <si>
    <t>34L9</t>
  </si>
  <si>
    <t>https://t.prcdn.co/img?cid=34l7&amp;date=20240226&amp;page=1&amp;scale=100</t>
  </si>
  <si>
    <t>http://www.pressreader.com/germany/blu-ray-magazin</t>
  </si>
  <si>
    <t>Blu-ray Magazin</t>
  </si>
  <si>
    <t>34L7</t>
  </si>
  <si>
    <t>https://t.prcdn.co/img?cid=36gk&amp;date=20240128&amp;page=1&amp;scale=101</t>
  </si>
  <si>
    <t>http://www.pressreader.com/germany/beauty-wellness</t>
  </si>
  <si>
    <t>36GK</t>
  </si>
  <si>
    <t>https://t.prcdn.co/img?cid=34lf&amp;date=20240220&amp;page=1&amp;scale=100</t>
  </si>
  <si>
    <t>http://www.pressreader.com/germany/auszeit</t>
  </si>
  <si>
    <t>Auszeit</t>
  </si>
  <si>
    <t>34LF</t>
  </si>
  <si>
    <t>https://t.prcdn.co/img?cid=34l6&amp;date=20240212&amp;page=1&amp;scale=100</t>
  </si>
  <si>
    <t>http://www.pressreader.com/germany/audio-test</t>
  </si>
  <si>
    <t>Audio Test</t>
  </si>
  <si>
    <t>34L6</t>
  </si>
  <si>
    <t>https://t.prcdn.co/img?cid=3190&amp;date=20240315&amp;page=1&amp;scale=84</t>
  </si>
  <si>
    <t>http://www.pressreader.com/germany/abendzeitung-munchen</t>
  </si>
  <si>
    <t>Abendzeitung Munchen Verlags-GmbH</t>
  </si>
  <si>
    <t>https://t.prcdn.co/img?cid=34c6&amp;date=20240313&amp;page=1&amp;scale=94</t>
  </si>
  <si>
    <t>http://www.pressreader.com/germany/tina</t>
  </si>
  <si>
    <t>tina</t>
  </si>
  <si>
    <t>34C6</t>
  </si>
  <si>
    <t>https://t.prcdn.co/img?cid=9hv2&amp;date=20240315&amp;page=1&amp;scale=62</t>
  </si>
  <si>
    <t>http://www.pressreader.com/germany/heidenheimer-neue-presse</t>
  </si>
  <si>
    <t>9HV2</t>
  </si>
  <si>
    <t>gf</t>
  </si>
  <si>
    <t>https://t.prcdn.co/img?cid=9791&amp;date=20231221&amp;page=1&amp;scale=77</t>
  </si>
  <si>
    <t>http://www.pressreader.com/france/boukan-le-courrier-ultramarin</t>
  </si>
  <si>
    <t>Business  &amp; Current Affairs; Travel &amp; Culture; News; Local Living</t>
  </si>
  <si>
    <t>Boukan - le courrier ultramarin</t>
  </si>
  <si>
    <t>Atelier Aymara</t>
  </si>
  <si>
    <t>France; New Caledonia; French Polynesia</t>
  </si>
  <si>
    <t>fr</t>
  </si>
  <si>
    <t>https://t.prcdn.co/img?cid=9792&amp;date=20230601&amp;page=1&amp;scale=111</t>
  </si>
  <si>
    <t>http://www.pressreader.com/france/ode-travel-magazine</t>
  </si>
  <si>
    <t>ODE Travel Magazine</t>
  </si>
  <si>
    <t>YBSC Communication (France)</t>
  </si>
  <si>
    <t>France</t>
  </si>
  <si>
    <t>https://t.prcdn.co/img?cid=9ea8&amp;date=20240315&amp;page=1&amp;scale=98</t>
  </si>
  <si>
    <t>http://www.pressreader.com/australia/worldcrunch-magazine</t>
  </si>
  <si>
    <t>Worldcrunch Magazine</t>
  </si>
  <si>
    <t>Worldcrunch</t>
  </si>
  <si>
    <t>9EA8</t>
  </si>
  <si>
    <t>https://t.prcdn.co/img?cid=9bka&amp;date=20240103&amp;page=1&amp;scale=100</t>
  </si>
  <si>
    <t>http://www.pressreader.com/france/vsd-9bka</t>
  </si>
  <si>
    <t>VSD</t>
  </si>
  <si>
    <t>VSD Publishing</t>
  </si>
  <si>
    <t>9BKA</t>
  </si>
  <si>
    <t>https://t.prcdn.co/img?cid=9j55&amp;date=20240308&amp;page=1&amp;scale=93</t>
  </si>
  <si>
    <t>http://www.pressreader.com/france/voiles-et-voiliers</t>
  </si>
  <si>
    <t>Voiles et Voiliers</t>
  </si>
  <si>
    <t>9J55</t>
  </si>
  <si>
    <t>https://t.prcdn.co/img?cid=f522&amp;date=20240301&amp;page=1&amp;scale=100</t>
  </si>
  <si>
    <t>http://www.pressreader.com/france/vocable-espagnol</t>
  </si>
  <si>
    <t>French; Spanish</t>
  </si>
  <si>
    <t>F522</t>
  </si>
  <si>
    <t>https://t.prcdn.co/img?cid=f521&amp;date=20240301&amp;page=1&amp;scale=100</t>
  </si>
  <si>
    <t>http://www.pressreader.com/france/vocable-anglais</t>
  </si>
  <si>
    <t>Vocable (Anglais)</t>
  </si>
  <si>
    <t>F521</t>
  </si>
  <si>
    <t>https://t.prcdn.co/img?cid=f520&amp;date=20240301&amp;page=1&amp;scale=100</t>
  </si>
  <si>
    <t>http://www.pressreader.com/france/vocable-allemagne</t>
  </si>
  <si>
    <t>F520</t>
  </si>
  <si>
    <t>https://t.prcdn.co/img?cid=9e9w&amp;date=20220301&amp;page=1&amp;scale=101</t>
  </si>
  <si>
    <t>http://www.pressreader.com/france/vocable-le-guide-des-langues</t>
  </si>
  <si>
    <t>Vocable - Le guide des langues</t>
  </si>
  <si>
    <t>9E9W</t>
  </si>
  <si>
    <t>https://t.prcdn.co/img?cid=9klk&amp;date=20231220&amp;page=1&amp;scale=100</t>
  </si>
  <si>
    <t>http://www.pressreader.com/france/vert-de-vin</t>
  </si>
  <si>
    <t>VertdeVin</t>
  </si>
  <si>
    <t>Vert De Vin</t>
  </si>
  <si>
    <t>9KLK</t>
  </si>
  <si>
    <t>https://t.prcdn.co/img?cid=f598&amp;date=20230512&amp;page=1&amp;scale=103</t>
  </si>
  <si>
    <t>http://www.pressreader.com/france/secrets-d-histoire-hors-serie</t>
  </si>
  <si>
    <t>Secrets d'Histoire Hors-série</t>
  </si>
  <si>
    <t>Uni-Medias</t>
  </si>
  <si>
    <t>F598</t>
  </si>
  <si>
    <t>https://t.prcdn.co/img?cid=f597&amp;date=20240207&amp;page=1&amp;scale=162</t>
  </si>
  <si>
    <t>http://www.pressreader.com/france/secrets-d-histoire</t>
  </si>
  <si>
    <t>F597</t>
  </si>
  <si>
    <t>https://t.prcdn.co/img?cid=f580&amp;date=20240314&amp;page=1&amp;scale=162</t>
  </si>
  <si>
    <t>http://www.pressreader.com/france/sante-magazine-hors-serie</t>
  </si>
  <si>
    <t>Santé Magazine Hors-série</t>
  </si>
  <si>
    <t>F580</t>
  </si>
  <si>
    <t>https://t.prcdn.co/img?cid=f579&amp;date=20240304&amp;page=1&amp;scale=162</t>
  </si>
  <si>
    <t>http://www.pressreader.com/france/sante-magazine</t>
  </si>
  <si>
    <t>Santé Magazine</t>
  </si>
  <si>
    <t>F579</t>
  </si>
  <si>
    <t>https://t.prcdn.co/img?cid=f594&amp;date=20230621&amp;page=1&amp;scale=101</t>
  </si>
  <si>
    <t>http://www.pressreader.com/france/regal-hors-serie</t>
  </si>
  <si>
    <t>Regal Hors-série</t>
  </si>
  <si>
    <t>F594</t>
  </si>
  <si>
    <t>https://t.prcdn.co/img?cid=f587&amp;date=20240306&amp;page=1&amp;scale=162</t>
  </si>
  <si>
    <t>http://www.pressreader.com/france/regal</t>
  </si>
  <si>
    <t>Regal</t>
  </si>
  <si>
    <t>F587</t>
  </si>
  <si>
    <t>https://t.prcdn.co/img?cid=f59a&amp;date=20230628&amp;page=1&amp;scale=104</t>
  </si>
  <si>
    <t>http://www.pressreader.com/france/plus-de-pep-s-hors-serie</t>
  </si>
  <si>
    <t>Plus de Pep's Hors-série</t>
  </si>
  <si>
    <t>F59A</t>
  </si>
  <si>
    <t>https://t.prcdn.co/img?cid=f596&amp;date=20230607&amp;page=1&amp;scale=101</t>
  </si>
  <si>
    <t>http://www.pressreader.com/france/plus-de-peps</t>
  </si>
  <si>
    <t>Plus de Pep's</t>
  </si>
  <si>
    <t>F596</t>
  </si>
  <si>
    <t>https://t.prcdn.co/img?cid=2956&amp;date=20240306&amp;page=1&amp;scale=162</t>
  </si>
  <si>
    <t>http://www.pressreader.com/france/parents</t>
  </si>
  <si>
    <t>Parents</t>
  </si>
  <si>
    <t>https://t.prcdn.co/img?cid=f578&amp;date=20240304&amp;page=1&amp;scale=162</t>
  </si>
  <si>
    <t>http://www.pressreader.com/france/merci-pour-l-info</t>
  </si>
  <si>
    <t>Merci pour l'info</t>
  </si>
  <si>
    <t>F578</t>
  </si>
  <si>
    <t>https://t.prcdn.co/img?cid=9gwb&amp;date=20230607&amp;page=1&amp;scale=105</t>
  </si>
  <si>
    <t>http://www.pressreader.com/france/maison-creative-hors-serie</t>
  </si>
  <si>
    <t>Maison Créative Hors-serie</t>
  </si>
  <si>
    <t>9GWB</t>
  </si>
  <si>
    <t>https://t.prcdn.co/img?cid=f586&amp;date=20240306&amp;page=1&amp;scale=162</t>
  </si>
  <si>
    <t>http://www.pressreader.com/france/maison-creative</t>
  </si>
  <si>
    <t>Maison Creative</t>
  </si>
  <si>
    <t>F586</t>
  </si>
  <si>
    <t>https://t.prcdn.co/img?cid=f577&amp;date=20230810&amp;page=1&amp;scale=93</t>
  </si>
  <si>
    <t>http://www.pressreader.com/france/detours-en-france-hors-serie</t>
  </si>
  <si>
    <t>Detours en France Hors-série</t>
  </si>
  <si>
    <t>F577</t>
  </si>
  <si>
    <t>https://t.prcdn.co/img?cid=f576&amp;date=20240307&amp;page=1&amp;scale=162</t>
  </si>
  <si>
    <t>http://www.pressreader.com/france/detours-en-france</t>
  </si>
  <si>
    <t>Detours en France</t>
  </si>
  <si>
    <t>F576</t>
  </si>
  <si>
    <t>https://t.prcdn.co/img?cid=f601&amp;date=20230921&amp;page=1&amp;scale=101</t>
  </si>
  <si>
    <t>http://www.pressreader.com/france/detente-jardin-hors-serie</t>
  </si>
  <si>
    <t>Détente Jardin Hors-série</t>
  </si>
  <si>
    <t>F601</t>
  </si>
  <si>
    <t>https://t.prcdn.co/img?cid=f581&amp;date=20240228&amp;page=1&amp;scale=162</t>
  </si>
  <si>
    <t>http://www.pressreader.com/france/detente-jardin</t>
  </si>
  <si>
    <t>Détente Jardin</t>
  </si>
  <si>
    <t>F581</t>
  </si>
  <si>
    <t>https://t.prcdn.co/img?cid=9j24&amp;date=20231230&amp;page=1&amp;scale=92</t>
  </si>
  <si>
    <t>http://www.pressreader.com/france/travel-extra-magazine</t>
  </si>
  <si>
    <t>Travel &amp; Culture; Photography</t>
  </si>
  <si>
    <t>9J24</t>
  </si>
  <si>
    <t>https://t.prcdn.co/img?cid=9ank&amp;date=20180808&amp;page=1&amp;scale=92</t>
  </si>
  <si>
    <t>http://www.pressreader.com/france/architect-extra</t>
  </si>
  <si>
    <t>Architect Extra</t>
  </si>
  <si>
    <t>9ANK</t>
  </si>
  <si>
    <t>https://t.prcdn.co/img?cid=f205&amp;date=20240315&amp;page=1&amp;scale=80</t>
  </si>
  <si>
    <t>http://www.pressreader.com/france/ouest-france-saint-brieuc</t>
  </si>
  <si>
    <t>Ouest-France (Saint-Brieuc, Lamballe)</t>
  </si>
  <si>
    <t>F205</t>
  </si>
  <si>
    <t>https://t.prcdn.co/img?cid=f242&amp;date=20240315&amp;page=1&amp;scale=80</t>
  </si>
  <si>
    <t>http://www.pressreader.com/france/ouest-france-rennes-sud</t>
  </si>
  <si>
    <t>F242</t>
  </si>
  <si>
    <t>https://t.prcdn.co/img?cid=f240&amp;date=20240315&amp;page=1&amp;scale=80</t>
  </si>
  <si>
    <t>http://www.pressreader.com/france/ouest-france-rennes-nord</t>
  </si>
  <si>
    <t>Ouest-France (Rennes Nord-Ouest)</t>
  </si>
  <si>
    <t>F240</t>
  </si>
  <si>
    <t>https://t.prcdn.co/img?cid=f237&amp;date=20240315&amp;page=1&amp;scale=80</t>
  </si>
  <si>
    <t>http://www.pressreader.com/france/ouest-france-quimperle</t>
  </si>
  <si>
    <t>Ouest-France (Quimperlé, Concarneau)</t>
  </si>
  <si>
    <t>F237</t>
  </si>
  <si>
    <t>https://t.prcdn.co/img?cid=f204&amp;date=20240315&amp;page=1&amp;scale=80</t>
  </si>
  <si>
    <t>http://www.pressreader.com/france/ouest-france-quimper</t>
  </si>
  <si>
    <t>Ouest-France (Quimper, Centre-Finistère)</t>
  </si>
  <si>
    <t>F204</t>
  </si>
  <si>
    <t>https://t.prcdn.co/img?cid=f223&amp;date=20240315&amp;page=1&amp;scale=80</t>
  </si>
  <si>
    <t>http://www.pressreader.com/france/ouest-france-lannion</t>
  </si>
  <si>
    <t>Ouest-France (Lannion, Paimpol)</t>
  </si>
  <si>
    <t>F223</t>
  </si>
  <si>
    <t>https://t.prcdn.co/img?cid=f220&amp;date=20240315&amp;page=1&amp;scale=80</t>
  </si>
  <si>
    <t>http://www.pressreader.com/france/ouest-france-fougeres</t>
  </si>
  <si>
    <t>Ouest-France (Fougères, Vitré)</t>
  </si>
  <si>
    <t>F220</t>
  </si>
  <si>
    <t>https://t.prcdn.co/img?cid=f207&amp;date=20240315&amp;page=1&amp;scale=80</t>
  </si>
  <si>
    <t>http://www.pressreader.com/france/ouest-france-vannes</t>
  </si>
  <si>
    <t>F207</t>
  </si>
  <si>
    <t>https://t.prcdn.co/img?cid=f181&amp;date=20240315&amp;page=1&amp;scale=80</t>
  </si>
  <si>
    <t>http://www.pressreader.com/france/ouest-france-sarthe</t>
  </si>
  <si>
    <t>F181</t>
  </si>
  <si>
    <t>https://t.prcdn.co/img?cid=f245&amp;date=20240315&amp;page=1&amp;scale=80</t>
  </si>
  <si>
    <t>http://www.pressreader.com/france/ouest-france-saint-nazaire</t>
  </si>
  <si>
    <t>Ouest France (Saint-Nazaire, La Baule, Guerande)</t>
  </si>
  <si>
    <t>F245</t>
  </si>
  <si>
    <t>https://t.prcdn.co/img?cid=f206&amp;date=20240315&amp;page=1&amp;scale=80</t>
  </si>
  <si>
    <t>http://www.pressreader.com/france/ouest-france-saint-malo</t>
  </si>
  <si>
    <t>F206</t>
  </si>
  <si>
    <t>https://t.prcdn.co/img?cid=f244&amp;date=20240315&amp;page=1&amp;scale=80</t>
  </si>
  <si>
    <t>http://www.pressreader.com/france/ouest-france-saint-lo-coutances-cherbourg</t>
  </si>
  <si>
    <t>F244</t>
  </si>
  <si>
    <t>https://t.prcdn.co/img?cid=f180&amp;date=20240315&amp;page=1&amp;scale=80</t>
  </si>
  <si>
    <t>http://www.pressreader.com/france/ouest-france-rennes</t>
  </si>
  <si>
    <t>F180</t>
  </si>
  <si>
    <t>https://t.prcdn.co/img?cid=f238&amp;date=20240315&amp;page=1&amp;scale=80</t>
  </si>
  <si>
    <t>http://www.pressreader.com/france/ouest-france-redon-pays-de-vilaine</t>
  </si>
  <si>
    <t>Ouest France (Redon / Pays de Vilaine)</t>
  </si>
  <si>
    <t>F238</t>
  </si>
  <si>
    <t>https://t.prcdn.co/img?cid=f236&amp;date=20240315&amp;page=1&amp;scale=80</t>
  </si>
  <si>
    <t>http://www.pressreader.com/france/ouest-france-pornic-pays-de-retz</t>
  </si>
  <si>
    <t>F236</t>
  </si>
  <si>
    <t>https://t.prcdn.co/img?cid=f235&amp;date=20240315&amp;page=1&amp;scale=80</t>
  </si>
  <si>
    <t>http://www.pressreader.com/france/ouest-france-pontivy</t>
  </si>
  <si>
    <t>Ouest France (Pontivy)</t>
  </si>
  <si>
    <t>F235</t>
  </si>
  <si>
    <t>https://t.prcdn.co/img?cid=f234&amp;date=20240315&amp;page=1&amp;scale=80</t>
  </si>
  <si>
    <t>http://www.pressreader.com/france/ouest-france-ploermel</t>
  </si>
  <si>
    <t>F234</t>
  </si>
  <si>
    <t>https://t.prcdn.co/img?cid=f233&amp;date=20240315&amp;page=1&amp;scale=80</t>
  </si>
  <si>
    <t>http://www.pressreader.com/france/ouest-france-pays-dauge</t>
  </si>
  <si>
    <t>F233</t>
  </si>
  <si>
    <t>https://t.prcdn.co/img?cid=f232&amp;date=20240315&amp;page=1&amp;scale=80</t>
  </si>
  <si>
    <t>http://www.pressreader.com/france/ouest-france-orne</t>
  </si>
  <si>
    <t>F232</t>
  </si>
  <si>
    <t>https://t.prcdn.co/img?cid=f230&amp;date=20240315&amp;page=1&amp;scale=80</t>
  </si>
  <si>
    <t>http://www.pressreader.com/france/ouest-france-nord-finistere</t>
  </si>
  <si>
    <t>F230</t>
  </si>
  <si>
    <t>https://t.prcdn.co/img?cid=f182&amp;date=20240315&amp;page=1&amp;scale=80</t>
  </si>
  <si>
    <t>http://www.pressreader.com/france/ouest-france-nantes</t>
  </si>
  <si>
    <t>F182</t>
  </si>
  <si>
    <t>https://t.prcdn.co/img?cid=f229&amp;date=20240315&amp;page=1&amp;scale=80</t>
  </si>
  <si>
    <t>http://www.pressreader.com/france/ouest-france-nantes-sud-loire-vignoble</t>
  </si>
  <si>
    <t>F229</t>
  </si>
  <si>
    <t>https://t.prcdn.co/img?cid=f228&amp;date=20240315&amp;page=1&amp;scale=80</t>
  </si>
  <si>
    <t>http://www.pressreader.com/france/ouest-france-nantes-nord-loire</t>
  </si>
  <si>
    <t>F228</t>
  </si>
  <si>
    <t>https://t.prcdn.co/img?cid=f224&amp;date=20240315&amp;page=1&amp;scale=80</t>
  </si>
  <si>
    <t>http://www.pressreader.com/france/ouest-france-mayenne</t>
  </si>
  <si>
    <t>F224</t>
  </si>
  <si>
    <t>https://t.prcdn.co/img?cid=f227&amp;date=20240315&amp;page=1&amp;scale=80</t>
  </si>
  <si>
    <t>http://www.pressreader.com/france/ouest-france-loudeac-rostrenen</t>
  </si>
  <si>
    <t>F227</t>
  </si>
  <si>
    <t>https://t.prcdn.co/img?cid=f203&amp;date=20240315&amp;page=1&amp;scale=80</t>
  </si>
  <si>
    <t>http://www.pressreader.com/france/ouest-france-lorient</t>
  </si>
  <si>
    <t>F203</t>
  </si>
  <si>
    <t>https://t.prcdn.co/img?cid=f226&amp;date=20240315&amp;page=1&amp;scale=80</t>
  </si>
  <si>
    <t>http://www.pressreader.com/france/ouest-france-les-sables-dolonne</t>
  </si>
  <si>
    <t>F226</t>
  </si>
  <si>
    <t>https://t.prcdn.co/img?cid=f225&amp;date=20240315&amp;page=1&amp;scale=80</t>
  </si>
  <si>
    <t>http://www.pressreader.com/france/ouest-france-les-herbiers-montaigu</t>
  </si>
  <si>
    <t>F225</t>
  </si>
  <si>
    <t>https://t.prcdn.co/img?cid=f202&amp;date=20240315&amp;page=1&amp;scale=80</t>
  </si>
  <si>
    <t>http://www.pressreader.com/france/ouest-france-la-roche-sur-yon</t>
  </si>
  <si>
    <t>F202</t>
  </si>
  <si>
    <t>https://t.prcdn.co/img?cid=f201&amp;date=20240315&amp;page=1&amp;scale=80</t>
  </si>
  <si>
    <t>http://www.pressreader.com/france/ouest-france-guingamp</t>
  </si>
  <si>
    <t>F201</t>
  </si>
  <si>
    <t>https://t.prcdn.co/img?cid=f219&amp;date=20240315&amp;page=1&amp;scale=80</t>
  </si>
  <si>
    <t>http://www.pressreader.com/france/ouest-france-fontenay-le-comte-lucon</t>
  </si>
  <si>
    <t>F219</t>
  </si>
  <si>
    <t>https://t.prcdn.co/img?cid=f218&amp;date=20240315&amp;page=1&amp;scale=80</t>
  </si>
  <si>
    <t>http://www.pressreader.com/france/ouest-france-dinan</t>
  </si>
  <si>
    <t>Ouest France (Dinan)</t>
  </si>
  <si>
    <t>F218</t>
  </si>
  <si>
    <t>https://t.prcdn.co/img?cid=f216&amp;date=20240315&amp;page=1&amp;scale=80</t>
  </si>
  <si>
    <t>http://www.pressreader.com/france/ouest-france-cholet</t>
  </si>
  <si>
    <t>F216</t>
  </si>
  <si>
    <t>https://t.prcdn.co/img?cid=f213&amp;date=20240315&amp;page=1&amp;scale=80</t>
  </si>
  <si>
    <t>http://www.pressreader.com/france/ouest-france-chateaubriant-ancenis</t>
  </si>
  <si>
    <t>F213</t>
  </si>
  <si>
    <t>https://t.prcdn.co/img?cid=f212&amp;date=20240315&amp;page=1&amp;scale=80</t>
  </si>
  <si>
    <t>http://www.pressreader.com/france/ouest-france-challans-saint-gilles-croix-de-vie</t>
  </si>
  <si>
    <t>F212</t>
  </si>
  <si>
    <t>https://t.prcdn.co/img?cid=f187&amp;date=20240315&amp;page=1&amp;scale=80</t>
  </si>
  <si>
    <t>http://www.pressreader.com/france/ouest-france-caen-vire</t>
  </si>
  <si>
    <t>F187</t>
  </si>
  <si>
    <t>https://t.prcdn.co/img?cid=f211&amp;date=20240315&amp;page=1&amp;scale=80</t>
  </si>
  <si>
    <t>http://www.pressreader.com/france/ouest-france-bayeux-caen</t>
  </si>
  <si>
    <t>F211</t>
  </si>
  <si>
    <t>https://t.prcdn.co/img?cid=f246&amp;date=20240315&amp;page=1&amp;scale=80</t>
  </si>
  <si>
    <t>http://www.pressreader.com/france/ouest-france-avranches-granville</t>
  </si>
  <si>
    <t>F246</t>
  </si>
  <si>
    <t>https://t.prcdn.co/img?cid=f210&amp;date=20240315&amp;page=1&amp;scale=80</t>
  </si>
  <si>
    <t>http://www.pressreader.com/france/ouest-france-auray</t>
  </si>
  <si>
    <t>F210</t>
  </si>
  <si>
    <t>https://t.prcdn.co/img?cid=f209&amp;date=20240315&amp;page=1&amp;scale=80</t>
  </si>
  <si>
    <t>http://www.pressreader.com/france/ouest-france-angers-segre</t>
  </si>
  <si>
    <t>F209</t>
  </si>
  <si>
    <t>https://t.prcdn.co/img?cid=9jao&amp;date=20240315&amp;page=1&amp;scale=80</t>
  </si>
  <si>
    <t>http://www.pressreader.com/france/ouest-france-ancenis</t>
  </si>
  <si>
    <t>Ouest France (Ancenis)</t>
  </si>
  <si>
    <t>9JAO</t>
  </si>
  <si>
    <t>https://t.prcdn.co/img?cid=f703&amp;date=20240310&amp;page=1&amp;scale=87</t>
  </si>
  <si>
    <t>http://www.pressreader.com/france/dimanche-ouest-france-vendee</t>
  </si>
  <si>
    <t>F703</t>
  </si>
  <si>
    <t>https://t.prcdn.co/img?cid=f268&amp;date=20240310&amp;page=1&amp;scale=94</t>
  </si>
  <si>
    <t>http://www.pressreader.com/france/dimanche-ouest-france-sarthe</t>
  </si>
  <si>
    <t>Dimanche Ouest France (Sarthe)</t>
  </si>
  <si>
    <t>F268</t>
  </si>
  <si>
    <t>https://t.prcdn.co/img?cid=f252&amp;date=20240310&amp;page=1&amp;scale=96</t>
  </si>
  <si>
    <t>http://www.pressreader.com/france/dimanche-ouest-france-normandie</t>
  </si>
  <si>
    <t>Dimanche Ouest France (Normandie)</t>
  </si>
  <si>
    <t>F252</t>
  </si>
  <si>
    <t>https://t.prcdn.co/img?cid=f702&amp;date=20240310&amp;page=1&amp;scale=94</t>
  </si>
  <si>
    <t>http://www.pressreader.com/france/dimanche-ouest-france-morbihan</t>
  </si>
  <si>
    <t>Dimanche Ouest France (Morbihan)</t>
  </si>
  <si>
    <t>F702</t>
  </si>
  <si>
    <t>https://t.prcdn.co/img?cid=f263&amp;date=20240310&amp;page=1&amp;scale=94</t>
  </si>
  <si>
    <t>http://www.pressreader.com/france/dimanche-ouest-france-mayenne</t>
  </si>
  <si>
    <t>Dimanche Ouest France (Mayenne)</t>
  </si>
  <si>
    <t>F263</t>
  </si>
  <si>
    <t>https://t.prcdn.co/img?cid=f262&amp;date=20240310&amp;page=1&amp;scale=94</t>
  </si>
  <si>
    <t>http://www.pressreader.com/france/dimanche-ouest-france-maine-et-loire</t>
  </si>
  <si>
    <t>Dimanche Ouest France (Maine-et-Loire)</t>
  </si>
  <si>
    <t>F262</t>
  </si>
  <si>
    <t>https://t.prcdn.co/img?cid=f701&amp;date=20240310&amp;page=1&amp;scale=94</t>
  </si>
  <si>
    <t>http://www.pressreader.com/france/dimanche-ouest-france-loire-atlantique</t>
  </si>
  <si>
    <t>Dimanche Ouest France (Loire-Atlantique)</t>
  </si>
  <si>
    <t>F701</t>
  </si>
  <si>
    <t>https://t.prcdn.co/img?cid=f254&amp;date=20240310&amp;page=1&amp;scale=94</t>
  </si>
  <si>
    <t>http://www.pressreader.com/france/dimanche-ouest-france-ille-et-vilaine</t>
  </si>
  <si>
    <t>Dimanche Ouest France (Ille-et-Vilaine)</t>
  </si>
  <si>
    <t>F254</t>
  </si>
  <si>
    <t>https://t.prcdn.co/img?cid=f700&amp;date=20240310&amp;page=1&amp;scale=94</t>
  </si>
  <si>
    <t>http://www.pressreader.com/france/dimanche-ouest-france-finistere</t>
  </si>
  <si>
    <t>Dimanche Ouest France (Finistere)</t>
  </si>
  <si>
    <t>F700</t>
  </si>
  <si>
    <t>https://t.prcdn.co/img?cid=f699&amp;date=20240310&amp;page=1&amp;scale=94</t>
  </si>
  <si>
    <t>http://www.pressreader.com/france/dimanche-ouest-france-cotes-d-armor</t>
  </si>
  <si>
    <t>Dimanche Ouest France (Côtes-d'Armor)</t>
  </si>
  <si>
    <t>F699</t>
  </si>
  <si>
    <t>https://t.prcdn.co/img?cid=2899&amp;date=20240315&amp;page=1&amp;scale=100</t>
  </si>
  <si>
    <t>http://www.pressreader.com/france/madame-figaro</t>
  </si>
  <si>
    <t>Fashion; News</t>
  </si>
  <si>
    <t>Societe du Figaro</t>
  </si>
  <si>
    <t>https://t.prcdn.co/img?cid=9lfs&amp;date=20240315&amp;page=1&amp;scale=75</t>
  </si>
  <si>
    <t>http://www.pressreader.com/france/le-figaro-sport</t>
  </si>
  <si>
    <t>Sports; News; Health &amp; Fitness</t>
  </si>
  <si>
    <t>9LFS</t>
  </si>
  <si>
    <t>https://t.prcdn.co/img?cid=2900&amp;date=20240315&amp;page=1&amp;scale=100</t>
  </si>
  <si>
    <t>http://www.pressreader.com/france/le-figaro-magazine</t>
  </si>
  <si>
    <t>https://t.prcdn.co/img?cid=2526&amp;date=20240315&amp;page=1&amp;scale=112</t>
  </si>
  <si>
    <t>http://www.pressreader.com/france/le-figaro</t>
  </si>
  <si>
    <t>https://t.prcdn.co/img?cid=f32c&amp;date=20240201&amp;page=1&amp;scale=92</t>
  </si>
  <si>
    <t>http://www.pressreader.com/france/tampon</t>
  </si>
  <si>
    <t>Tampon!</t>
  </si>
  <si>
    <t>F32C</t>
  </si>
  <si>
    <t>https://t.prcdn.co/img?cid=f32b&amp;date=20240314&amp;page=1&amp;scale=98</t>
  </si>
  <si>
    <t>http://www.pressreader.com/france/society-france</t>
  </si>
  <si>
    <t>F32B</t>
  </si>
  <si>
    <t>https://t.prcdn.co/img?cid=f31z&amp;date=20230510&amp;page=1&amp;scale=92</t>
  </si>
  <si>
    <t>http://www.pressreader.com/france/so-foot-club</t>
  </si>
  <si>
    <t>So Foot Club</t>
  </si>
  <si>
    <t>F31Z</t>
  </si>
  <si>
    <t>https://t.prcdn.co/img?cid=f31y&amp;date=20240307&amp;page=1&amp;scale=92</t>
  </si>
  <si>
    <t>http://www.pressreader.com/france/so-foot</t>
  </si>
  <si>
    <t>So Foot</t>
  </si>
  <si>
    <t>F31Y</t>
  </si>
  <si>
    <t>https://t.prcdn.co/img?cid=f31w&amp;date=20230622&amp;page=1&amp;scale=92</t>
  </si>
  <si>
    <t>http://www.pressreader.com/france/pedale</t>
  </si>
  <si>
    <t>Pédale!</t>
  </si>
  <si>
    <t>F31W</t>
  </si>
  <si>
    <t>https://t.prcdn.co/img?cid=efev&amp;date=20231012&amp;page=1&amp;scale=96</t>
  </si>
  <si>
    <t>http://www.pressreader.com/france/l-etiquette-english</t>
  </si>
  <si>
    <t>L'étiquette (English)</t>
  </si>
  <si>
    <t>EFEV</t>
  </si>
  <si>
    <t>https://t.prcdn.co/img?cid=efeu&amp;date=20231012&amp;page=1&amp;scale=98</t>
  </si>
  <si>
    <t>http://www.pressreader.com/france/l-etiquette</t>
  </si>
  <si>
    <t>L'étiquette</t>
  </si>
  <si>
    <t>EFEU</t>
  </si>
  <si>
    <t>https://t.prcdn.co/img?cid=f31v&amp;date=20230901&amp;page=1&amp;scale=92</t>
  </si>
  <si>
    <t>http://www.pressreader.com/france/doolittle</t>
  </si>
  <si>
    <t>Doolittle</t>
  </si>
  <si>
    <t>F31V</t>
  </si>
  <si>
    <t>https://t.prcdn.co/img?cid=9wuu&amp;date=20210209&amp;page=1&amp;scale=84</t>
  </si>
  <si>
    <t>http://www.pressreader.com/france/technikart-hors-serie</t>
  </si>
  <si>
    <t>Technikart Hors-série</t>
  </si>
  <si>
    <t>9WUU</t>
  </si>
  <si>
    <t>https://t.prcdn.co/img?cid=f619&amp;date=20180519&amp;page=1&amp;scale=78</t>
  </si>
  <si>
    <t>http://www.pressreader.com/france/technikart-supercannes</t>
  </si>
  <si>
    <t>Technikart - SuperCannes</t>
  </si>
  <si>
    <t>F619</t>
  </si>
  <si>
    <t>https://t.prcdn.co/img?cid=f33s&amp;date=20240306&amp;page=1&amp;scale=96</t>
  </si>
  <si>
    <t>http://www.pressreader.com/france/technikart</t>
  </si>
  <si>
    <t>F33S</t>
  </si>
  <si>
    <t>https://t.prcdn.co/img?cid=f603&amp;date=20200210&amp;page=1&amp;scale=98</t>
  </si>
  <si>
    <t>http://www.pressreader.com/france/grand-seigneur</t>
  </si>
  <si>
    <t>Grand Seigneur</t>
  </si>
  <si>
    <t>F603</t>
  </si>
  <si>
    <t>https://t.prcdn.co/img?cid=9e9v&amp;date=20220507&amp;page=1&amp;scale=121</t>
  </si>
  <si>
    <t>http://www.pressreader.com/france/au-bon-marche-9e9v</t>
  </si>
  <si>
    <t>Au Bon Marché</t>
  </si>
  <si>
    <t>9E9V</t>
  </si>
  <si>
    <t>https://t.prcdn.co/img?cid=f046&amp;date=20240212&amp;page=1&amp;scale=100</t>
  </si>
  <si>
    <t>http://www.pressreader.com/france/wider</t>
  </si>
  <si>
    <t>Wider</t>
  </si>
  <si>
    <t>SAS COMALP (France)</t>
  </si>
  <si>
    <t>F046</t>
  </si>
  <si>
    <t>https://t.prcdn.co/img?cid=f057&amp;date=20240219&amp;page=1&amp;scale=101</t>
  </si>
  <si>
    <t>http://www.pressreader.com/france/vertical-french</t>
  </si>
  <si>
    <t>Vertical (Édition française)</t>
  </si>
  <si>
    <t>F057</t>
  </si>
  <si>
    <t>https://t.prcdn.co/img?cid=f043&amp;date=20240311&amp;page=1&amp;scale=101</t>
  </si>
  <si>
    <t>http://www.pressreader.com/france/skieur-magazine</t>
  </si>
  <si>
    <t>Skieur Magazine</t>
  </si>
  <si>
    <t>F043</t>
  </si>
  <si>
    <t>https://t.prcdn.co/img?cid=f050&amp;date=20240305&amp;page=1&amp;scale=100</t>
  </si>
  <si>
    <t>http://www.pressreader.com/france/montagnes</t>
  </si>
  <si>
    <t>Montagnes</t>
  </si>
  <si>
    <t>F050</t>
  </si>
  <si>
    <t>https://t.prcdn.co/img?cid=f048&amp;date=20240205&amp;page=1&amp;scale=100</t>
  </si>
  <si>
    <t>http://www.pressreader.com/france/grimper</t>
  </si>
  <si>
    <t>Grimper</t>
  </si>
  <si>
    <t>F048</t>
  </si>
  <si>
    <t>https://t.prcdn.co/img?cid=9bq4&amp;date=20231222&amp;page=1&amp;scale=100</t>
  </si>
  <si>
    <t>http://www.pressreader.com/france/echappee</t>
  </si>
  <si>
    <t>Echappée</t>
  </si>
  <si>
    <t>9BQ4</t>
  </si>
  <si>
    <t>https://t.prcdn.co/img?cid=f052&amp;date=20240311&amp;page=1&amp;scale=100</t>
  </si>
  <si>
    <t>http://www.pressreader.com/france/big-bike-magazine</t>
  </si>
  <si>
    <t>Big Bike Magazine</t>
  </si>
  <si>
    <t>F052</t>
  </si>
  <si>
    <t>https://t.prcdn.co/img?cid=9bba&amp;date=20231115&amp;page=1&amp;scale=106</t>
  </si>
  <si>
    <t>http://www.pressreader.com/france/le-journal-de-la-maison-hs</t>
  </si>
  <si>
    <t>Le Journal de la Maison HS</t>
  </si>
  <si>
    <t>Le Journal de la Maison</t>
  </si>
  <si>
    <t>RMP (Reword Media)</t>
  </si>
  <si>
    <t>9BBA</t>
  </si>
  <si>
    <t>https://t.prcdn.co/img?cid=2955&amp;date=20240306&amp;page=1&amp;scale=99</t>
  </si>
  <si>
    <t>http://www.pressreader.com/france/mon-jardin-ma-maison</t>
  </si>
  <si>
    <t>Mon Jardin &amp; Ma Maison</t>
  </si>
  <si>
    <t>https://t.prcdn.co/img?cid=2954&amp;date=20240306&amp;page=1&amp;scale=98</t>
  </si>
  <si>
    <t>http://www.pressreader.com/france/maison-travaux-2954</t>
  </si>
  <si>
    <t>Maison &amp; Travaux</t>
  </si>
  <si>
    <t>https://t.prcdn.co/img?cid=2952&amp;date=20240131&amp;page=1&amp;scale=99</t>
  </si>
  <si>
    <t>http://www.pressreader.com/france/le-journal-de-la-maison</t>
  </si>
  <si>
    <t>https://t.prcdn.co/img?cid=2945&amp;date=20231213&amp;page=1&amp;scale=97</t>
  </si>
  <si>
    <t>http://www.pressreader.com/france/campagne-decoration</t>
  </si>
  <si>
    <t>Campagne Décoration</t>
  </si>
  <si>
    <t>REWORLD MEDIA MAGAZINES (REWORLD MEDIA)</t>
  </si>
  <si>
    <t>https://t.prcdn.co/img?cid=f609&amp;date=20210301&amp;page=1&amp;scale=142</t>
  </si>
  <si>
    <t>http://www.pressreader.com/france/rf-conseil</t>
  </si>
  <si>
    <t>RF Conseil</t>
  </si>
  <si>
    <t>Revue Fiduciaire</t>
  </si>
  <si>
    <t>F609</t>
  </si>
  <si>
    <t>https://t.prcdn.co/img?cid=f607&amp;date=20190701&amp;page=1&amp;scale=142</t>
  </si>
  <si>
    <t>http://www.pressreader.com/france/interets-prives</t>
  </si>
  <si>
    <t>Intérêts Privés</t>
  </si>
  <si>
    <t>F607</t>
  </si>
  <si>
    <t>https://t.prcdn.co/img?cid=f608&amp;date=20221117&amp;page=1&amp;scale=141</t>
  </si>
  <si>
    <t>http://www.pressreader.com/france/feuillet-hebdo-de-la-revue-fiduciaire</t>
  </si>
  <si>
    <t>Feuillet Hebdo de la Revue Fiduciaire</t>
  </si>
  <si>
    <t>F608</t>
  </si>
  <si>
    <t>https://t.prcdn.co/img?cid=saze&amp;date=20240401&amp;page=1&amp;scale=104</t>
  </si>
  <si>
    <t>http://www.pressreader.com/france/the-red-bulletin</t>
  </si>
  <si>
    <t>The Red Bulletin</t>
  </si>
  <si>
    <t>Red Bull FRANCE</t>
  </si>
  <si>
    <t>SAZE</t>
  </si>
  <si>
    <t>https://t.prcdn.co/img?cid=9bp4&amp;date=20240222&amp;page=1&amp;scale=96</t>
  </si>
  <si>
    <t>http://www.pressreader.com/france/resto</t>
  </si>
  <si>
    <t>RESTO</t>
  </si>
  <si>
    <t>Raykeea</t>
  </si>
  <si>
    <t>9BP4</t>
  </si>
  <si>
    <t>https://t.prcdn.co/img?cid=9bp5&amp;date=20240209&amp;page=1&amp;scale=96</t>
  </si>
  <si>
    <t>http://www.pressreader.com/france/residences-decoration</t>
  </si>
  <si>
    <t>Résidences Décoration</t>
  </si>
  <si>
    <t>9BP5</t>
  </si>
  <si>
    <t>https://t.prcdn.co/img?cid=9bp6&amp;date=20240314&amp;page=1&amp;scale=96</t>
  </si>
  <si>
    <t>http://www.pressreader.com/france/ma-campagne-9bp6</t>
  </si>
  <si>
    <t>Ma Campagne</t>
  </si>
  <si>
    <t>9BP6</t>
  </si>
  <si>
    <t>https://t.prcdn.co/img?cid=9bp3&amp;date=20240306&amp;page=1&amp;scale=96</t>
  </si>
  <si>
    <t>http://www.pressreader.com/france/hotel-and-lodge</t>
  </si>
  <si>
    <t>Hôtel &amp; Lodge</t>
  </si>
  <si>
    <t>9BP3</t>
  </si>
  <si>
    <t>https://t.prcdn.co/img?cid=saxt&amp;date=20231215&amp;page=1&amp;scale=96</t>
  </si>
  <si>
    <t>http://www.pressreader.com/france/guitarist-acoustic</t>
  </si>
  <si>
    <t>Guitarist Acoustic</t>
  </si>
  <si>
    <t>SAXT</t>
  </si>
  <si>
    <t>https://t.prcdn.co/img?cid=saxu&amp;date=20231222&amp;page=1&amp;scale=96</t>
  </si>
  <si>
    <t>http://www.pressreader.com/france/guitare-classique</t>
  </si>
  <si>
    <t>SAXU</t>
  </si>
  <si>
    <t>https://t.prcdn.co/img?cid=saxs&amp;date=20240314&amp;page=1&amp;scale=96</t>
  </si>
  <si>
    <t>http://www.pressreader.com/france/guitar-part</t>
  </si>
  <si>
    <t>Guitar Part</t>
  </si>
  <si>
    <t>SAXS</t>
  </si>
  <si>
    <t>https://t.prcdn.co/img?cid=9anc&amp;date=20190101&amp;page=1&amp;scale=98</t>
  </si>
  <si>
    <t>http://www.pressreader.com/france/airguide-destinations-airport-guide-paris-cdg-ory</t>
  </si>
  <si>
    <t>Airguide Destinations Airport Guide - Paris (CDG, ORY)</t>
  </si>
  <si>
    <t>9ANC</t>
  </si>
  <si>
    <t>https://t.prcdn.co/img?cid=9amd&amp;date=20240118&amp;page=1&amp;scale=100</t>
  </si>
  <si>
    <t>http://www.pressreader.com/france/maison-et-jardin-magazine</t>
  </si>
  <si>
    <t>Maison &amp; Jardin Magazine</t>
  </si>
  <si>
    <t>PUBLIMEDIA (FR)</t>
  </si>
  <si>
    <t>9AMD</t>
  </si>
  <si>
    <t>https://t.prcdn.co/img?cid=9ea7&amp;date=20230104&amp;page=1&amp;scale=103</t>
  </si>
  <si>
    <t>http://www.pressreader.com/france/cap-sante-bien-etre</t>
  </si>
  <si>
    <t>CAP Santé et Bien-être</t>
  </si>
  <si>
    <t>9EA7</t>
  </si>
  <si>
    <t>https://t.prcdn.co/img?cid=f401&amp;date=20240314&amp;page=1&amp;scale=73</t>
  </si>
  <si>
    <t>http://www.pressreader.com/france/voix-du-midi-lauragais</t>
  </si>
  <si>
    <t>Voix du Midi (Lauragais)</t>
  </si>
  <si>
    <t>Publihebdos</t>
  </si>
  <si>
    <t>F401</t>
  </si>
  <si>
    <t>https://t.prcdn.co/img?cid=f379&amp;date=20240313&amp;page=1&amp;scale=73</t>
  </si>
  <si>
    <t>http://www.pressreader.com/france/toutes-les-nouvelles-versailles-saint-quentin-en-yvelines</t>
  </si>
  <si>
    <t>Toutes les Nouvelles (Versailles / Saint-Quentin-en-Yvelines)</t>
  </si>
  <si>
    <t>F379</t>
  </si>
  <si>
    <t>https://t.prcdn.co/img?cid=f380&amp;date=20240313&amp;page=1&amp;scale=73</t>
  </si>
  <si>
    <t>http://www.pressreader.com/france/toutes-les-nouvelles-rambouillet-chevreuse</t>
  </si>
  <si>
    <t>Toutes les Nouvelles (Rambouillet / Chevreuse)</t>
  </si>
  <si>
    <t>F380</t>
  </si>
  <si>
    <t>https://t.prcdn.co/img?cid=f421&amp;date=20240131&amp;page=1&amp;scale=84</t>
  </si>
  <si>
    <t>http://www.pressreader.com/france/mayenne-infos</t>
  </si>
  <si>
    <t>Mayenne Infos</t>
  </si>
  <si>
    <t>F421</t>
  </si>
  <si>
    <t>https://t.prcdn.co/img?cid=f417&amp;date=20240313&amp;page=1&amp;scale=73</t>
  </si>
  <si>
    <t>http://www.pressreader.com/france/l-orne-hebdo</t>
  </si>
  <si>
    <t>L'Orne Hebdo</t>
  </si>
  <si>
    <t>F417</t>
  </si>
  <si>
    <t>https://t.prcdn.co/img?cid=f394&amp;date=20240314&amp;page=1&amp;scale=73</t>
  </si>
  <si>
    <t>http://www.pressreader.com/france/l-hebdo-de-sevre-et-maine</t>
  </si>
  <si>
    <t>L'Hebdo de Sèvre et Maine</t>
  </si>
  <si>
    <t>F394</t>
  </si>
  <si>
    <t>https://t.prcdn.co/img?cid=f411&amp;date=20240313&amp;page=1&amp;scale=73</t>
  </si>
  <si>
    <t>http://www.pressreader.com/france/l-eveil-normand</t>
  </si>
  <si>
    <t>L'Éveil Normand</t>
  </si>
  <si>
    <t>F411</t>
  </si>
  <si>
    <t>https://t.prcdn.co/img?cid=f412&amp;date=20240312&amp;page=1&amp;scale=73</t>
  </si>
  <si>
    <t>http://www.pressreader.com/france/l-eveil-de-pont-audemer</t>
  </si>
  <si>
    <t>L'Éveil de Pont-Audemer</t>
  </si>
  <si>
    <t>F412</t>
  </si>
  <si>
    <t>https://t.prcdn.co/img?cid=f410&amp;date=20240313&amp;page=1&amp;scale=73</t>
  </si>
  <si>
    <t>http://www.pressreader.com/france/l-eveil-de-lisieux</t>
  </si>
  <si>
    <t>L'Éveil de Lisieux</t>
  </si>
  <si>
    <t>F410</t>
  </si>
  <si>
    <t>https://t.prcdn.co/img?cid=f415&amp;date=20240315&amp;page=1&amp;scale=73</t>
  </si>
  <si>
    <t>http://www.pressreader.com/france/les-informations-dieppoises</t>
  </si>
  <si>
    <t>Les Informations Dieppoises</t>
  </si>
  <si>
    <t>F415</t>
  </si>
  <si>
    <t>https://t.prcdn.co/img?cid=f342&amp;date=20240315&amp;page=1&amp;scale=73</t>
  </si>
  <si>
    <t>http://www.pressreader.com/france/les-alpes-mancelles</t>
  </si>
  <si>
    <t>Les Alpes Mancelles</t>
  </si>
  <si>
    <t>F342</t>
  </si>
  <si>
    <t>https://t.prcdn.co/img?cid=f711&amp;date=20240312&amp;page=1&amp;scale=73</t>
  </si>
  <si>
    <t>http://www.pressreader.com/france/l-eclaireur-la-depeche</t>
  </si>
  <si>
    <t>l'Éclaireur la Dépêche</t>
  </si>
  <si>
    <t>F711</t>
  </si>
  <si>
    <t>https://t.prcdn.co/img?cid=f33a&amp;date=20240315&amp;page=1&amp;scale=73</t>
  </si>
  <si>
    <t>http://www.pressreader.com/france/l-eclaireur-de-chateaubriant</t>
  </si>
  <si>
    <t>L'Éclaireur de Châteaubriant</t>
  </si>
  <si>
    <t>F33A</t>
  </si>
  <si>
    <t>https://t.prcdn.co/img?cid=f388&amp;date=20240313&amp;page=1&amp;scale=73</t>
  </si>
  <si>
    <t>http://www.pressreader.com/france/l-echo-le-regional</t>
  </si>
  <si>
    <t>L'Écho le Régional</t>
  </si>
  <si>
    <t>F388</t>
  </si>
  <si>
    <t>https://t.prcdn.co/img?cid=f355&amp;date=20240313&amp;page=1&amp;scale=73</t>
  </si>
  <si>
    <t>http://www.pressreader.com/france/l-echo-de-l-armor-et-de-l-argoat</t>
  </si>
  <si>
    <t>L'Écho de l'Armor et de l'Argoat</t>
  </si>
  <si>
    <t>F355</t>
  </si>
  <si>
    <t>https://t.prcdn.co/img?cid=f33q&amp;date=20240315&amp;page=1&amp;scale=73</t>
  </si>
  <si>
    <t>http://www.pressreader.com/france/l-echo-de-la-presqu-ile-pg</t>
  </si>
  <si>
    <t>L'Écho de la Presqu'île (PG)</t>
  </si>
  <si>
    <t>F33Q</t>
  </si>
  <si>
    <t>https://t.prcdn.co/img?cid=f389&amp;date=20240313&amp;page=1&amp;scale=73</t>
  </si>
  <si>
    <t>http://www.pressreader.com/france/le-reveil-normand-orne</t>
  </si>
  <si>
    <t>Le Réveil Normand (Orne)</t>
  </si>
  <si>
    <t>F389</t>
  </si>
  <si>
    <t>https://t.prcdn.co/img?cid=f390&amp;date=20240313&amp;page=1&amp;scale=73</t>
  </si>
  <si>
    <t>http://www.pressreader.com/france/le-reveil-normand-eure-eure-et-loir</t>
  </si>
  <si>
    <t>Le Réveil Normand (Eure / Eure-et-Loir)</t>
  </si>
  <si>
    <t>F390</t>
  </si>
  <si>
    <t>https://t.prcdn.co/img?cid=f375&amp;date=20240314&amp;page=1&amp;scale=73</t>
  </si>
  <si>
    <t>http://www.pressreader.com/france/le-reveil-edition-pays-de-bray</t>
  </si>
  <si>
    <t>Le Réveil (Édition Pays de Bray)</t>
  </si>
  <si>
    <t>F375</t>
  </si>
  <si>
    <t>https://t.prcdn.co/img?cid=f376&amp;date=20240314&amp;page=1&amp;scale=73</t>
  </si>
  <si>
    <t>http://www.pressreader.com/france/le-reveil-le-reveil-edition-bresle-oise-somme</t>
  </si>
  <si>
    <t>Le Réveil (Édition Bresle - Oise - Somme)</t>
  </si>
  <si>
    <t>F376</t>
  </si>
  <si>
    <t>https://t.prcdn.co/img?cid=f392&amp;date=20240314&amp;page=1&amp;scale=73</t>
  </si>
  <si>
    <t>http://www.pressreader.com/france/le-republicain-sud-gironde</t>
  </si>
  <si>
    <t>Le Républicain (Sud-Gironde)</t>
  </si>
  <si>
    <t>F392</t>
  </si>
  <si>
    <t>https://t.prcdn.co/img?cid=f398&amp;date=20240314&amp;page=1&amp;scale=73</t>
  </si>
  <si>
    <t>http://www.pressreader.com/france/le-republicain-lot-et-garonne</t>
  </si>
  <si>
    <t>Le Républicain (Lot-et-Garonne)</t>
  </si>
  <si>
    <t>F398</t>
  </si>
  <si>
    <t>https://t.prcdn.co/img?cid=f368&amp;date=20240313&amp;page=1&amp;scale=73</t>
  </si>
  <si>
    <t>http://www.pressreader.com/france/le-perche</t>
  </si>
  <si>
    <t>Le Perche</t>
  </si>
  <si>
    <t>F368</t>
  </si>
  <si>
    <t>https://t.prcdn.co/img?cid=f414&amp;date=20240315&amp;page=1&amp;scale=73</t>
  </si>
  <si>
    <t>http://www.pressreader.com/france/le-pays-d-auge-edition-sud</t>
  </si>
  <si>
    <t>Le Pays d'Auge (Édition Sud)</t>
  </si>
  <si>
    <t>F414</t>
  </si>
  <si>
    <t>https://t.prcdn.co/img?cid=f409&amp;date=20240315&amp;page=1&amp;scale=73</t>
  </si>
  <si>
    <t>http://www.pressreader.com/france/le-pays-d-auge-edition-littoral</t>
  </si>
  <si>
    <t>Le Pays d'Auge (Édition Littoral)</t>
  </si>
  <si>
    <t>F409</t>
  </si>
  <si>
    <t>https://t.prcdn.co/img?cid=f344&amp;date=20240315&amp;page=1&amp;scale=73</t>
  </si>
  <si>
    <t>http://www.pressreader.com/france/le-pays-briard</t>
  </si>
  <si>
    <t>Le Pays Briard</t>
  </si>
  <si>
    <t>F344</t>
  </si>
  <si>
    <t>https://t.prcdn.co/img?cid=f387&amp;date=20240314&amp;page=1&amp;scale=73</t>
  </si>
  <si>
    <t>http://www.pressreader.com/france/le-journal-du-pays-yonnais</t>
  </si>
  <si>
    <t>Le Journal du Pays Yonnais</t>
  </si>
  <si>
    <t>F387</t>
  </si>
  <si>
    <t>https://t.prcdn.co/img?cid=f358&amp;date=20240314&amp;page=1&amp;scale=73</t>
  </si>
  <si>
    <t>http://www.pressreader.com/france/le-journal-d-elbeuf</t>
  </si>
  <si>
    <t>Le Journal d'Elbeuf</t>
  </si>
  <si>
    <t>F358</t>
  </si>
  <si>
    <t>https://t.prcdn.co/img?cid=f366&amp;date=20240314&amp;page=1&amp;scale=73</t>
  </si>
  <si>
    <t>http://www.pressreader.com/france/le-journal-de-l-orne</t>
  </si>
  <si>
    <t>Le Journal de l'Orne</t>
  </si>
  <si>
    <t>F366</t>
  </si>
  <si>
    <t>https://t.prcdn.co/img?cid=f362&amp;date=20240313&amp;page=1&amp;scale=73</t>
  </si>
  <si>
    <t>http://www.pressreader.com/france/le-journal-d-abbeville</t>
  </si>
  <si>
    <t>Le Journal d'Abbeville</t>
  </si>
  <si>
    <t>F362</t>
  </si>
  <si>
    <t>https://t.prcdn.co/img?cid=f365&amp;date=20240313&amp;page=1&amp;scale=88</t>
  </si>
  <si>
    <t>http://www.pressreader.com/france/le-havre-infos</t>
  </si>
  <si>
    <t>Le Havre infos</t>
  </si>
  <si>
    <t>F365</t>
  </si>
  <si>
    <t>https://t.prcdn.co/img?cid=f406&amp;date=20240314&amp;page=1&amp;scale=73</t>
  </si>
  <si>
    <t>http://www.pressreader.com/france/le-democrate-vernonnais</t>
  </si>
  <si>
    <t>Le Démocrate Vernonnais</t>
  </si>
  <si>
    <t>F406</t>
  </si>
  <si>
    <t>https://t.prcdn.co/img?cid=f351&amp;date=20240314&amp;page=1&amp;scale=73</t>
  </si>
  <si>
    <t>http://www.pressreader.com/france/le-courrier-vendeen</t>
  </si>
  <si>
    <t>Le Courrier Vendéen</t>
  </si>
  <si>
    <t>F351</t>
  </si>
  <si>
    <t>https://t.prcdn.co/img?cid=f32z&amp;date=20240314&amp;page=1&amp;scale=73</t>
  </si>
  <si>
    <t>http://www.pressreader.com/france/le-courrier-independant</t>
  </si>
  <si>
    <t>Le Courrier Indépendant</t>
  </si>
  <si>
    <t>F32Z</t>
  </si>
  <si>
    <t>https://t.prcdn.co/img?cid=f33n&amp;date=20240315&amp;page=1&amp;scale=73</t>
  </si>
  <si>
    <t>http://www.pressreader.com/france/le-courrier-du-pays-de-retz</t>
  </si>
  <si>
    <t>Le Courrier du Pays de Retz</t>
  </si>
  <si>
    <t>F33N</t>
  </si>
  <si>
    <t>https://t.prcdn.co/img?cid=f353&amp;date=20240313&amp;page=1&amp;scale=73</t>
  </si>
  <si>
    <t>http://www.pressreader.com/france/le-courrier-des-yvelines-saint-germain-en-laye</t>
  </si>
  <si>
    <t>Le Courrier des Yvelines (Saint-Germain-en-Laye)</t>
  </si>
  <si>
    <t>F353</t>
  </si>
  <si>
    <t>https://t.prcdn.co/img?cid=f354&amp;date=20240313&amp;page=1&amp;scale=73</t>
  </si>
  <si>
    <t>http://www.pressreader.com/france/le-courrier-des-yvelines-poissy</t>
  </si>
  <si>
    <t>Le Courrier des Yvelines (Poissy)</t>
  </si>
  <si>
    <t>F354</t>
  </si>
  <si>
    <t>https://t.prcdn.co/img?cid=f348&amp;date=20240313&amp;page=1&amp;scale=73</t>
  </si>
  <si>
    <t>http://www.pressreader.com/france/le-courrier-de-mantes</t>
  </si>
  <si>
    <t>Le Courrier de Mantes</t>
  </si>
  <si>
    <t>F348</t>
  </si>
  <si>
    <t>https://t.prcdn.co/img?cid=f413&amp;date=20240313&amp;page=1&amp;scale=73</t>
  </si>
  <si>
    <t>http://www.pressreader.com/france/le-courrier-de-leure</t>
  </si>
  <si>
    <t>Le Courrier de l'Eure</t>
  </si>
  <si>
    <t>F413</t>
  </si>
  <si>
    <t>https://t.prcdn.co/img?cid=f346&amp;date=20240312&amp;page=1&amp;scale=73</t>
  </si>
  <si>
    <t>http://www.pressreader.com/france/le-bulletin-de-larrondisement-de-rouen</t>
  </si>
  <si>
    <t>Le Bulletin de l'Arrondisement de Rouen</t>
  </si>
  <si>
    <t>F346</t>
  </si>
  <si>
    <t>https://t.prcdn.co/img?cid=f343&amp;date=20231221&amp;page=1&amp;scale=73</t>
  </si>
  <si>
    <t>http://www.pressreader.com/france/l-action-republicaine</t>
  </si>
  <si>
    <t>L'Action Républicaine</t>
  </si>
  <si>
    <t>F343</t>
  </si>
  <si>
    <t>https://t.prcdn.co/img?cid=f397&amp;date=20240314&amp;page=1&amp;scale=73</t>
  </si>
  <si>
    <t>http://www.pressreader.com/france/la-voix-du-cantal</t>
  </si>
  <si>
    <t>La Voix du Cantal</t>
  </si>
  <si>
    <t>F397</t>
  </si>
  <si>
    <t>https://t.prcdn.co/img?cid=f402&amp;date=20240314&amp;page=1&amp;scale=73</t>
  </si>
  <si>
    <t>http://www.pressreader.com/france/la-vie-quercynoise</t>
  </si>
  <si>
    <t>F402</t>
  </si>
  <si>
    <t>https://t.prcdn.co/img?cid=f420&amp;date=20240311&amp;page=1&amp;scale=75</t>
  </si>
  <si>
    <t>http://www.pressreader.com/france/la-republique-de-seine-et-marne-edition-c</t>
  </si>
  <si>
    <t>La République de Seine-et-Marne (Édition C)</t>
  </si>
  <si>
    <t>F420</t>
  </si>
  <si>
    <t>https://t.prcdn.co/img?cid=f419&amp;date=20240311&amp;page=1&amp;scale=75</t>
  </si>
  <si>
    <t>http://www.pressreader.com/france/la-republique-de-seine-et-marne-edition-a-b</t>
  </si>
  <si>
    <t>La République de Seine-et-Marne (Édition A-B)</t>
  </si>
  <si>
    <t>F419</t>
  </si>
  <si>
    <t>https://t.prcdn.co/img?cid=f382&amp;date=20240313&amp;page=1&amp;scale=73</t>
  </si>
  <si>
    <t>http://www.pressreader.com/france/la-presse-d-armor</t>
  </si>
  <si>
    <t>La Presse d'Armor</t>
  </si>
  <si>
    <t>F382</t>
  </si>
  <si>
    <t>https://t.prcdn.co/img?cid=f374&amp;date=20240313&amp;page=1&amp;scale=73</t>
  </si>
  <si>
    <t>http://www.pressreader.com/france/la-marne-meaux</t>
  </si>
  <si>
    <t>La Marne (édition Meaux)</t>
  </si>
  <si>
    <t>F374</t>
  </si>
  <si>
    <t>https://t.prcdn.co/img?cid=f377&amp;date=20240313&amp;page=1&amp;scale=73</t>
  </si>
  <si>
    <t>http://www.pressreader.com/france/la-marne-marne-la-vallee</t>
  </si>
  <si>
    <t>La Marne (édition Marne-la-Valée)</t>
  </si>
  <si>
    <t>F377</t>
  </si>
  <si>
    <t>https://t.prcdn.co/img?cid=f360&amp;date=20240313&amp;page=1&amp;scale=73</t>
  </si>
  <si>
    <t>http://www.pressreader.com/france/la-gazette-du-val-doise</t>
  </si>
  <si>
    <t>La Gazette Val d'Oise</t>
  </si>
  <si>
    <t>F360</t>
  </si>
  <si>
    <t>https://t.prcdn.co/img?cid=f33e&amp;date=20240314&amp;page=1&amp;scale=73</t>
  </si>
  <si>
    <t>http://www.pressreader.com/france/la-gazette-du-centre-morbihan</t>
  </si>
  <si>
    <t>La Gazette du Centre Morbihan</t>
  </si>
  <si>
    <t>F33E</t>
  </si>
  <si>
    <t>https://t.prcdn.co/img?cid=f363&amp;date=20240313&amp;page=1&amp;scale=73</t>
  </si>
  <si>
    <t>http://www.pressreader.com/france/la-gazette-de-la-manche</t>
  </si>
  <si>
    <t>La Gazette de la Manche</t>
  </si>
  <si>
    <t>F363</t>
  </si>
  <si>
    <t>https://t.prcdn.co/img?cid=f33c&amp;date=20240313&amp;page=1&amp;scale=73</t>
  </si>
  <si>
    <t>http://www.pressreader.com/france/la-depeche-louviers</t>
  </si>
  <si>
    <t>La Dépêche Louviers</t>
  </si>
  <si>
    <t>F33C</t>
  </si>
  <si>
    <t>https://t.prcdn.co/img?cid=f33b&amp;date=20240315&amp;page=1&amp;scale=73</t>
  </si>
  <si>
    <t>http://www.pressreader.com/france/la-depeche-evreux</t>
  </si>
  <si>
    <t>La Dépêche Évreux</t>
  </si>
  <si>
    <t>F33B</t>
  </si>
  <si>
    <t>https://t.prcdn.co/img?cid=f357&amp;date=20240314&amp;page=1&amp;scale=73</t>
  </si>
  <si>
    <t>http://www.pressreader.com/france/l-eclaireur-vimeu-trois-villes-soeurs-vallee-de-la-bresle</t>
  </si>
  <si>
    <t>L’Éclaireur (Vimeu Trois villes soeurs Vallee de la Bresle)</t>
  </si>
  <si>
    <t>F357</t>
  </si>
  <si>
    <t>https://t.prcdn.co/img?cid=f371&amp;date=20240315&amp;page=1&amp;scale=73</t>
  </si>
  <si>
    <t>http://www.pressreader.com/france/l-echo-de-la-presqu-ile-sn</t>
  </si>
  <si>
    <t>L’Écho de la Presqu’île (SN)</t>
  </si>
  <si>
    <t>F371</t>
  </si>
  <si>
    <t>https://t.prcdn.co/img?cid=f407&amp;date=20240312&amp;page=1&amp;scale=73</t>
  </si>
  <si>
    <t>http://www.pressreader.com/france/eure-infos</t>
  </si>
  <si>
    <t>Eure Infos</t>
  </si>
  <si>
    <t>F407</t>
  </si>
  <si>
    <t>https://t.prcdn.co/img?cid=f427&amp;date=20240315&amp;page=1&amp;scale=73</t>
  </si>
  <si>
    <t>http://www.pressreader.com/france/croix-du-nord</t>
  </si>
  <si>
    <t>Croix du Nord</t>
  </si>
  <si>
    <t>F427</t>
  </si>
  <si>
    <t>https://t.prcdn.co/img?cid=f350&amp;date=20240314&amp;page=1&amp;scale=73</t>
  </si>
  <si>
    <t>http://www.pressreader.com/france/chronique-republicaine</t>
  </si>
  <si>
    <t>Chronique Républicaine</t>
  </si>
  <si>
    <t>F350</t>
  </si>
  <si>
    <t>https://t.prcdn.co/img?cid=36cv&amp;date=20240315&amp;page=1&amp;scale=107</t>
  </si>
  <si>
    <t>http://www.pressreader.com/france/public</t>
  </si>
  <si>
    <t>Public</t>
  </si>
  <si>
    <t>Public Publishing</t>
  </si>
  <si>
    <t>36CV</t>
  </si>
  <si>
    <t>https://t.prcdn.co/img?cid=f629&amp;date=20211215&amp;page=1&amp;scale=100</t>
  </si>
  <si>
    <t>http://www.pressreader.com/france/premiere-hors-serie</t>
  </si>
  <si>
    <t>Première - Hors-série</t>
  </si>
  <si>
    <t>Premiere</t>
  </si>
  <si>
    <t>F629</t>
  </si>
  <si>
    <t>https://t.prcdn.co/img?cid=2958&amp;date=20220427&amp;page=1&amp;scale=100</t>
  </si>
  <si>
    <t>http://www.pressreader.com/france/premiere</t>
  </si>
  <si>
    <t>Première</t>
  </si>
  <si>
    <t>https://t.prcdn.co/img?cid=2968&amp;date=20240315&amp;page=1&amp;scale=103</t>
  </si>
  <si>
    <t>http://www.pressreader.com/canada/mon-quotidien</t>
  </si>
  <si>
    <t>Mon Quotidien</t>
  </si>
  <si>
    <t>https://t.prcdn.co/img?cid=2992&amp;date=20220315&amp;page=1&amp;scale=82</t>
  </si>
  <si>
    <t>http://www.pressreader.com/canada/les-fiches-du-petit-quotidien</t>
  </si>
  <si>
    <t>Les Fiches du Petit Quotidien</t>
  </si>
  <si>
    <t>https://t.prcdn.co/img?cid=2991&amp;date=20220315&amp;page=1&amp;scale=100</t>
  </si>
  <si>
    <t>http://www.pressreader.com/canada/les-docs-de-mon-quotidien</t>
  </si>
  <si>
    <t>Les Docs de Mon Quotidien</t>
  </si>
  <si>
    <t>https://t.prcdn.co/img?cid=2969&amp;date=20240315&amp;page=1&amp;scale=100</t>
  </si>
  <si>
    <t>http://www.pressreader.com/canada/le-petit-quotidien</t>
  </si>
  <si>
    <t>Le Petit Quotidien</t>
  </si>
  <si>
    <t>https://t.prcdn.co/img?cid=2967&amp;date=20240315&amp;page=1&amp;scale=101</t>
  </si>
  <si>
    <t>http://www.pressreader.com/canada/l-actu</t>
  </si>
  <si>
    <t>https://t.prcdn.co/img?cid=2905&amp;date=20240201&amp;page=1&amp;scale=100</t>
  </si>
  <si>
    <t>http://www.pressreader.com/france/l-informaticien</t>
  </si>
  <si>
    <t>L'Informaticien</t>
  </si>
  <si>
    <t>PC Presse</t>
  </si>
  <si>
    <t>https://t.prcdn.co/img?cid=9m27&amp;date=20240201&amp;page=1&amp;scale=104</t>
  </si>
  <si>
    <t>http://www.pressreader.com/france/forbes-afrique</t>
  </si>
  <si>
    <t>Forbes Afrique</t>
  </si>
  <si>
    <t>Onyx Infinity (France)</t>
  </si>
  <si>
    <t>9M27</t>
  </si>
  <si>
    <t>https://t.prcdn.co/img?cid=2965&amp;date=20230315&amp;page=1&amp;scale=91</t>
  </si>
  <si>
    <t>http://www.pressreader.com/france/numero-homme</t>
  </si>
  <si>
    <t>Numéro Homme</t>
  </si>
  <si>
    <t>https://t.prcdn.co/img?cid=f665&amp;date=20230511&amp;page=1&amp;scale=78</t>
  </si>
  <si>
    <t>http://www.pressreader.com/france/numero-art</t>
  </si>
  <si>
    <t>Numéro Art</t>
  </si>
  <si>
    <t>F665</t>
  </si>
  <si>
    <t>https://t.prcdn.co/img?cid=2507&amp;date=20230530&amp;page=1&amp;scale=90</t>
  </si>
  <si>
    <t>http://www.pressreader.com/france/numero</t>
  </si>
  <si>
    <t>Numéro</t>
  </si>
  <si>
    <t>https://t.prcdn.co/img?cid=f059&amp;date=20240202&amp;page=1&amp;scale=101</t>
  </si>
  <si>
    <t>http://www.pressreader.com/france/wingsurf-f059</t>
  </si>
  <si>
    <t>WINGSURF</t>
  </si>
  <si>
    <t>Nivis</t>
  </si>
  <si>
    <t>F059</t>
  </si>
  <si>
    <t>https://t.prcdn.co/img?cid=f053&amp;date=20240208&amp;page=1&amp;scale=100</t>
  </si>
  <si>
    <t>http://www.pressreader.com/france/wind-magazine</t>
  </si>
  <si>
    <t>Wind Magazine</t>
  </si>
  <si>
    <t>F053</t>
  </si>
  <si>
    <t>https://t.prcdn.co/img?cid=f056&amp;date=20240227&amp;page=1&amp;scale=100</t>
  </si>
  <si>
    <t>http://www.pressreader.com/france/trek</t>
  </si>
  <si>
    <t>F056</t>
  </si>
  <si>
    <t>https://t.prcdn.co/img?cid=f058&amp;date=20231110&amp;page=1&amp;scale=101</t>
  </si>
  <si>
    <t>http://www.pressreader.com/france/kiteboarder</t>
  </si>
  <si>
    <t>Kiteboarder</t>
  </si>
  <si>
    <t>F058</t>
  </si>
  <si>
    <t>https://t.prcdn.co/img?cid=f045&amp;date=20240227&amp;page=1&amp;scale=100</t>
  </si>
  <si>
    <t>http://www.pressreader.com/france/grands-reportages</t>
  </si>
  <si>
    <t>Grands Reportages</t>
  </si>
  <si>
    <t>F045</t>
  </si>
  <si>
    <t>https://t.prcdn.co/img?cid=f621&amp;date=20190427&amp;page=1&amp;scale=95</t>
  </si>
  <si>
    <t>http://www.pressreader.com/france/octane-france</t>
  </si>
  <si>
    <t>Octane (France)</t>
  </si>
  <si>
    <t>NG Presse</t>
  </si>
  <si>
    <t>F621</t>
  </si>
  <si>
    <t>https://t.prcdn.co/img?cid=f620&amp;date=20190331&amp;page=1&amp;scale=95</t>
  </si>
  <si>
    <t>http://www.pressreader.com/france/evo-france</t>
  </si>
  <si>
    <t>EVO (France)</t>
  </si>
  <si>
    <t>F620</t>
  </si>
  <si>
    <t>https://t.prcdn.co/img?cid=9bqt&amp;date=20240129&amp;page=1&amp;scale=105</t>
  </si>
  <si>
    <t>http://www.pressreader.com/france/midi-olympique-magazine</t>
  </si>
  <si>
    <t>Midi Olympique Magazine</t>
  </si>
  <si>
    <t>Midi Olympique</t>
  </si>
  <si>
    <t>9BQT</t>
  </si>
  <si>
    <t>https://t.prcdn.co/img?cid=f605&amp;date=20240315&amp;page=1&amp;scale=81</t>
  </si>
  <si>
    <t>http://www.pressreader.com/france/midi-olympique</t>
  </si>
  <si>
    <t>F605</t>
  </si>
  <si>
    <t>https://t.prcdn.co/img?cid=9xaw&amp;date=20211101&amp;page=1&amp;scale=111</t>
  </si>
  <si>
    <t>http://www.pressreader.com/france/mook-mgallery-hotels-9XAW</t>
  </si>
  <si>
    <t>Travel &amp; Culture; Design</t>
  </si>
  <si>
    <t>MOOK MGALLERY HOTELS</t>
  </si>
  <si>
    <t>Mgallery and Sofitel Hotels</t>
  </si>
  <si>
    <t>9XAW</t>
  </si>
  <si>
    <t>https://t.prcdn.co/img?cid=9xar&amp;date=20211101&amp;page=1&amp;scale=111</t>
  </si>
  <si>
    <t>http://www.pressreader.com/france/mook-des-hotels-mgallery-9xar</t>
  </si>
  <si>
    <t>MOOK DES HOTELS MGALLERY</t>
  </si>
  <si>
    <t>9XAR</t>
  </si>
  <si>
    <t>https://t.prcdn.co/img?cid=9lhl&amp;date=20240229&amp;page=1&amp;scale=92</t>
  </si>
  <si>
    <t>http://www.pressreader.com/france/opera-magazine-9lhl</t>
  </si>
  <si>
    <t>Opéra Magazine</t>
  </si>
  <si>
    <t>Lyric Media</t>
  </si>
  <si>
    <t>9LHL</t>
  </si>
  <si>
    <t>https://t.prcdn.co/img?cid=2504&amp;date=20240315&amp;page=1&amp;scale=75</t>
  </si>
  <si>
    <t>http://www.pressreader.com/france/liberation</t>
  </si>
  <si>
    <t>https://t.prcdn.co/img?cid=f707&amp;date=20240314&amp;page=1&amp;scale=106</t>
  </si>
  <si>
    <t>http://www.pressreader.com/france/l-humanite-magazine</t>
  </si>
  <si>
    <t>L'HUMANITE MAGAZINE</t>
  </si>
  <si>
    <t>L'Humanite</t>
  </si>
  <si>
    <t>F707</t>
  </si>
  <si>
    <t>https://t.prcdn.co/img?cid=f706&amp;date=20240315&amp;page=1&amp;scale=77</t>
  </si>
  <si>
    <t>http://www.pressreader.com/france/l-humanite</t>
  </si>
  <si>
    <t>F706</t>
  </si>
  <si>
    <t>https://t.prcdn.co/img?cid=f041&amp;date=20201223&amp;page=1&amp;scale=122</t>
  </si>
  <si>
    <t>http://www.pressreader.com/france/vie-pratique-feminin</t>
  </si>
  <si>
    <t>Vie Pratique Féminin</t>
  </si>
  <si>
    <t>LES PUBLICATIONS GRAND PUBLIC (REWORLD MEDIA)</t>
  </si>
  <si>
    <t>F041</t>
  </si>
  <si>
    <t>https://t.prcdn.co/img?cid=2997&amp;date=20240312&amp;page=1&amp;scale=123</t>
  </si>
  <si>
    <t>http://www.pressreader.com/france/telemagazine</t>
  </si>
  <si>
    <t>TÉLÉMAGAZINE</t>
  </si>
  <si>
    <t>https://t.prcdn.co/img?cid=2996&amp;date=20240305&amp;page=1&amp;scale=120</t>
  </si>
  <si>
    <t>http://www.pressreader.com/france/gourmand-vie-pratique</t>
  </si>
  <si>
    <t>Gourmand - Vie Pratique</t>
  </si>
  <si>
    <t>https://t.prcdn.co/img?cid=f040&amp;date=20240221&amp;page=1&amp;scale=92</t>
  </si>
  <si>
    <t>http://www.pressreader.com/france/les-inrockuptibles</t>
  </si>
  <si>
    <t>F040</t>
  </si>
  <si>
    <t>https://t.prcdn.co/img?cid=9y4l&amp;date=20231002&amp;page=1&amp;scale=100</t>
  </si>
  <si>
    <t>http://www.pressreader.com/france/courants-d-air-pro</t>
  </si>
  <si>
    <t>Courants d'Air Pro</t>
  </si>
  <si>
    <t>Courants d'Air</t>
  </si>
  <si>
    <t>Les Editions Tendance</t>
  </si>
  <si>
    <t>9Y4L</t>
  </si>
  <si>
    <t>https://t.prcdn.co/img?cid=9lvr&amp;date=20230520&amp;page=1&amp;scale=104</t>
  </si>
  <si>
    <t>http://www.pressreader.com/france/courants-d-air</t>
  </si>
  <si>
    <t>9LVR</t>
  </si>
  <si>
    <t>https://t.prcdn.co/img?cid=f32s&amp;date=20190601&amp;page=1&amp;scale=94</t>
  </si>
  <si>
    <t>http://www.pressreader.com/france/l-officiel-voyage</t>
  </si>
  <si>
    <t>L'officiel Voyage</t>
  </si>
  <si>
    <t>F32S</t>
  </si>
  <si>
    <t>https://t.prcdn.co/img?cid=f32q&amp;date=20231019&amp;page=1&amp;scale=92</t>
  </si>
  <si>
    <t>http://www.pressreader.com/france/l-officiel-hommes</t>
  </si>
  <si>
    <t>L'officiel Hommes</t>
  </si>
  <si>
    <t>F32Q</t>
  </si>
  <si>
    <t>https://t.prcdn.co/img?cid=f32m&amp;date=20200410&amp;page=1&amp;scale=94</t>
  </si>
  <si>
    <t>http://www.pressreader.com/france/l-officiel-art</t>
  </si>
  <si>
    <t>L'officiel Art</t>
  </si>
  <si>
    <t>F32M</t>
  </si>
  <si>
    <t>https://t.prcdn.co/img?cid=f32k&amp;date=20231116&amp;page=1&amp;scale=94</t>
  </si>
  <si>
    <t>http://www.pressreader.com/france/l-officiel</t>
  </si>
  <si>
    <t>L'officiel</t>
  </si>
  <si>
    <t>F32K</t>
  </si>
  <si>
    <t>https://t.prcdn.co/img?cid=f32j&amp;date=20230928&amp;page=1&amp;scale=94</t>
  </si>
  <si>
    <t>http://www.pressreader.com/france/la-revue-des-montres</t>
  </si>
  <si>
    <t>La Revue des Montres</t>
  </si>
  <si>
    <t>F32J</t>
  </si>
  <si>
    <t>https://t.prcdn.co/img?cid=f32h&amp;date=20200305&amp;page=1&amp;scale=95</t>
  </si>
  <si>
    <t>http://www.pressreader.com/france/jalouse</t>
  </si>
  <si>
    <t>Jalouse</t>
  </si>
  <si>
    <t>F32H</t>
  </si>
  <si>
    <t>https://t.prcdn.co/img?cid=9gw7&amp;date=20240301&amp;page=1&amp;scale=107</t>
  </si>
  <si>
    <t>http://www.pressreader.com/france/memento</t>
  </si>
  <si>
    <t>Mémento</t>
  </si>
  <si>
    <t>Les Editions du Kapokier</t>
  </si>
  <si>
    <t>9GW7</t>
  </si>
  <si>
    <t>https://t.prcdn.co/img?cid=f610&amp;date=20240301&amp;page=1&amp;scale=105</t>
  </si>
  <si>
    <t>http://www.pressreader.com/france/velo-magazine-france</t>
  </si>
  <si>
    <t>Vélo Magazine</t>
  </si>
  <si>
    <t>L'Équipe</t>
  </si>
  <si>
    <t>F610</t>
  </si>
  <si>
    <t>https://t.prcdn.co/img?cid=f611&amp;date=20240309&amp;page=1&amp;scale=101</t>
  </si>
  <si>
    <t>http://www.pressreader.com/france/france-football</t>
  </si>
  <si>
    <t>France Football</t>
  </si>
  <si>
    <t>F611</t>
  </si>
  <si>
    <t>https://t.prcdn.co/img?cid=2508&amp;date=20240315&amp;page=1&amp;scale=78</t>
  </si>
  <si>
    <t>http://www.pressreader.com/france/l-equipe</t>
  </si>
  <si>
    <t>https://t.prcdn.co/img?cid=2923&amp;date=20240314&amp;page=1&amp;scale=103</t>
  </si>
  <si>
    <t>http://www.pressreader.com/france/le-point</t>
  </si>
  <si>
    <t>https://t.prcdn.co/img?cid=sa69&amp;date=20140828&amp;page=1&amp;scale=100</t>
  </si>
  <si>
    <t>http://www.pressreader.com/france/lobs-immobilier-var</t>
  </si>
  <si>
    <t>Immobilier Var</t>
  </si>
  <si>
    <t>SA69</t>
  </si>
  <si>
    <t>https://t.prcdn.co/img?cid=sa68&amp;date=20140828&amp;page=1&amp;scale=100</t>
  </si>
  <si>
    <t>http://www.pressreader.com/france/lobs-immobilier-toulouse</t>
  </si>
  <si>
    <t>Immobilier Toulouse</t>
  </si>
  <si>
    <t>SA68</t>
  </si>
  <si>
    <t>https://t.prcdn.co/img?cid=sa67&amp;date=20140828&amp;page=1&amp;scale=100</t>
  </si>
  <si>
    <t>http://www.pressreader.com/france/lobs-immobilier-strasbourg</t>
  </si>
  <si>
    <t>Immobilier Strasbourg</t>
  </si>
  <si>
    <t>SA67</t>
  </si>
  <si>
    <t>https://t.prcdn.co/img?cid=sa66&amp;date=20140828&amp;page=1&amp;scale=100</t>
  </si>
  <si>
    <t>http://www.pressreader.com/france/lobs-immobilier-rennes</t>
  </si>
  <si>
    <t>Immobilier Rennes</t>
  </si>
  <si>
    <t>SA66</t>
  </si>
  <si>
    <t>https://t.prcdn.co/img?cid=sa65&amp;date=20140828&amp;page=1&amp;scale=100</t>
  </si>
  <si>
    <t>http://www.pressreader.com/france/lobs-immobilier-paris</t>
  </si>
  <si>
    <t>Immobilier Paris</t>
  </si>
  <si>
    <t>SA65</t>
  </si>
  <si>
    <t>https://t.prcdn.co/img?cid=sa64&amp;date=20140828&amp;page=1&amp;scale=100</t>
  </si>
  <si>
    <t>http://www.pressreader.com/france/lobs-immobilier-normandie</t>
  </si>
  <si>
    <t>Immobilier Normandie</t>
  </si>
  <si>
    <t>SA64</t>
  </si>
  <si>
    <t>https://t.prcdn.co/img?cid=sa63&amp;date=20140828&amp;page=1&amp;scale=100</t>
  </si>
  <si>
    <t>http://www.pressreader.com/france/lobs-immobilier-nice</t>
  </si>
  <si>
    <t>Immobilier Nice</t>
  </si>
  <si>
    <t>SA63</t>
  </si>
  <si>
    <t>https://t.prcdn.co/img?cid=sa62&amp;date=20140828&amp;page=1&amp;scale=100</t>
  </si>
  <si>
    <t>http://www.pressreader.com/france/lobs-immobilier-nantes</t>
  </si>
  <si>
    <t>Immobilier Nantes</t>
  </si>
  <si>
    <t>SA62</t>
  </si>
  <si>
    <t>https://t.prcdn.co/img?cid=sa61&amp;date=20140828&amp;page=1&amp;scale=100</t>
  </si>
  <si>
    <t>http://www.pressreader.com/france/lobs-immobilier-montpellier</t>
  </si>
  <si>
    <t>Immobilier Montpellier</t>
  </si>
  <si>
    <t>SA61</t>
  </si>
  <si>
    <t>https://t.prcdn.co/img?cid=sa60&amp;date=20140828&amp;page=1&amp;scale=100</t>
  </si>
  <si>
    <t>http://www.pressreader.com/france/lobs-immobilier-metz-nancy</t>
  </si>
  <si>
    <t>Immobilier Metz Nancy</t>
  </si>
  <si>
    <t>SA60</t>
  </si>
  <si>
    <t>https://t.prcdn.co/img?cid=sa59&amp;date=20140828&amp;page=1&amp;scale=100</t>
  </si>
  <si>
    <t>http://www.pressreader.com/france/lobs-immobilier-marseille</t>
  </si>
  <si>
    <t>Immobilier Marseille</t>
  </si>
  <si>
    <t>SA59</t>
  </si>
  <si>
    <t>https://t.prcdn.co/img?cid=sa58&amp;date=20140828&amp;page=1&amp;scale=100</t>
  </si>
  <si>
    <t>http://www.pressreader.com/france/lobs-immobilier-lyon</t>
  </si>
  <si>
    <t>Immobilier Lyon</t>
  </si>
  <si>
    <t>SA58</t>
  </si>
  <si>
    <t>https://t.prcdn.co/img?cid=sa57&amp;date=20140828&amp;page=1&amp;scale=100</t>
  </si>
  <si>
    <t>http://www.pressreader.com/france/lobs-immobilier-lille</t>
  </si>
  <si>
    <t>Immobilier Lille</t>
  </si>
  <si>
    <t>SA57</t>
  </si>
  <si>
    <t>https://t.prcdn.co/img?cid=sa56&amp;date=20140828&amp;page=1&amp;scale=100</t>
  </si>
  <si>
    <t>http://www.pressreader.com/france/lobs-immobilier-la-rochelle</t>
  </si>
  <si>
    <t>Immobilier La Rochelle</t>
  </si>
  <si>
    <t>SA56</t>
  </si>
  <si>
    <t>https://t.prcdn.co/img?cid=sa55&amp;date=20140828&amp;page=1&amp;scale=100</t>
  </si>
  <si>
    <t>http://www.pressreader.com/france/lobs-immobilier-grenoble</t>
  </si>
  <si>
    <t>Immobilier Grenoble</t>
  </si>
  <si>
    <t>SA55</t>
  </si>
  <si>
    <t>https://t.prcdn.co/img?cid=sa54&amp;date=20140828&amp;page=1&amp;scale=100</t>
  </si>
  <si>
    <t>http://www.pressreader.com/france/lobs-immobilier-dom</t>
  </si>
  <si>
    <t>Immobilier Dom</t>
  </si>
  <si>
    <t>SA54</t>
  </si>
  <si>
    <t>https://t.prcdn.co/img?cid=sa53&amp;date=20140828&amp;page=1&amp;scale=100</t>
  </si>
  <si>
    <t>http://www.pressreader.com/france/lobs-immobilier-bordeaux</t>
  </si>
  <si>
    <t>Immobilier Bordeaux</t>
  </si>
  <si>
    <t>SA53</t>
  </si>
  <si>
    <t>https://t.prcdn.co/img?cid=sa52&amp;date=20140828&amp;page=1&amp;scale=100</t>
  </si>
  <si>
    <t>http://www.pressreader.com/france/lobs-immobilier-autresvilles</t>
  </si>
  <si>
    <t>Immobilier Autresvilles</t>
  </si>
  <si>
    <t>SA52</t>
  </si>
  <si>
    <t>https://t.prcdn.co/img?cid=2989&amp;date=20240314&amp;page=1&amp;scale=101</t>
  </si>
  <si>
    <t>http://www.pressreader.com/france/l-obs</t>
  </si>
  <si>
    <t>https://t.prcdn.co/img?cid=2986&amp;date=20240315&amp;page=1&amp;scale=79</t>
  </si>
  <si>
    <t>http://www.pressreader.com/france/le-nouvel-economiste</t>
  </si>
  <si>
    <t>Le nouvel Économiste</t>
  </si>
  <si>
    <t>https://t.prcdn.co/img?cid=2847&amp;date=20240314&amp;page=1&amp;scale=102</t>
  </si>
  <si>
    <t>http://www.pressreader.com/france/la-tribune-de-lyon</t>
  </si>
  <si>
    <t>https://t.prcdn.co/img?cid=2850&amp;date=20200312&amp;page=1&amp;scale=67</t>
  </si>
  <si>
    <t>http://www.pressreader.com/france/la-tribune-hebdomadaire</t>
  </si>
  <si>
    <t>https://t.prcdn.co/img?cid=9bp7&amp;date=20240310&amp;page=1&amp;scale=67</t>
  </si>
  <si>
    <t>http://www.pressreader.com/france/la-tribune-dimanche-france-9bp7</t>
  </si>
  <si>
    <t>La Tribune Dimanche (France)</t>
  </si>
  <si>
    <t>9BP7</t>
  </si>
  <si>
    <t>https://t.prcdn.co/img?cid=2576&amp;date=20240315&amp;page=1&amp;scale=100</t>
  </si>
  <si>
    <t>http://www.pressreader.com/france/la-tribune-france</t>
  </si>
  <si>
    <t>https://t.prcdn.co/img?cid=9ld5&amp;date=20191216&amp;page=1&amp;scale=79</t>
  </si>
  <si>
    <t>http://www.pressreader.com/france/infrarouge-hors-serie</t>
  </si>
  <si>
    <t>Infrarouge Hors-Série</t>
  </si>
  <si>
    <t>Infrarouge</t>
  </si>
  <si>
    <t>9LD5</t>
  </si>
  <si>
    <t>https://t.prcdn.co/img?cid=2879&amp;date=20240207&amp;page=1&amp;scale=78</t>
  </si>
  <si>
    <t>http://www.pressreader.com/france/infrarouge</t>
  </si>
  <si>
    <t>https://t.prcdn.co/img?cid=2939&amp;date=20230703&amp;page=1&amp;scale=100</t>
  </si>
  <si>
    <t>http://www.pressreader.com/france/informations-entreprise</t>
  </si>
  <si>
    <t>Informations Entreprise</t>
  </si>
  <si>
    <t>https://t.prcdn.co/img?cid=f434&amp;date=20240301&amp;page=1&amp;scale=100</t>
  </si>
  <si>
    <t>http://www.pressreader.com/france/mes-finances</t>
  </si>
  <si>
    <t>Mes Finances</t>
  </si>
  <si>
    <t>Infomedia</t>
  </si>
  <si>
    <t>F434</t>
  </si>
  <si>
    <t>https://t.prcdn.co/img?cid=f59e&amp;date=20230921&amp;page=1&amp;scale=105</t>
  </si>
  <si>
    <t>http://www.pressreader.com/france/the-good-life-F59E</t>
  </si>
  <si>
    <t>The Good Life</t>
  </si>
  <si>
    <t>IDEAT EDITIONS</t>
  </si>
  <si>
    <t>F59E</t>
  </si>
  <si>
    <t>https://t.prcdn.co/img?cid=f59d&amp;date=20240119&amp;page=1&amp;scale=98</t>
  </si>
  <si>
    <t>http://www.pressreader.com/france/ideat</t>
  </si>
  <si>
    <t>IDEAT</t>
  </si>
  <si>
    <t>F59D</t>
  </si>
  <si>
    <t>https://t.prcdn.co/img?cid=f33v&amp;date=20240315&amp;page=1&amp;scale=100</t>
  </si>
  <si>
    <t>http://www.pressreader.com/france/la-tribune-toulouse-edition-quotidienne</t>
  </si>
  <si>
    <t>F33V</t>
  </si>
  <si>
    <t>https://t.prcdn.co/img?cid=f697&amp;date=20231222&amp;page=1&amp;scale=100</t>
  </si>
  <si>
    <t>http://www.pressreader.com/france/speedster</t>
  </si>
  <si>
    <t>Speedster</t>
  </si>
  <si>
    <t>Heroes Publishing</t>
  </si>
  <si>
    <t>F697</t>
  </si>
  <si>
    <t>https://t.prcdn.co/img?cid=f693&amp;date=20240313&amp;page=1&amp;scale=101</t>
  </si>
  <si>
    <t>http://www.pressreader.com/france/moto-heroes</t>
  </si>
  <si>
    <t>MOTO HEROES</t>
  </si>
  <si>
    <t>F693</t>
  </si>
  <si>
    <t>https://t.prcdn.co/img?cid=f698&amp;date=20231215&amp;page=1&amp;scale=100</t>
  </si>
  <si>
    <t>http://www.pressreader.com/france/montre-heroes</t>
  </si>
  <si>
    <t>MONTRE HEROES</t>
  </si>
  <si>
    <t>F698</t>
  </si>
  <si>
    <t>https://t.prcdn.co/img?cid=9lg7&amp;date=20231223&amp;page=1&amp;scale=100</t>
  </si>
  <si>
    <t>http://www.pressreader.com/france/boat-heroes</t>
  </si>
  <si>
    <t>Boat Heroes</t>
  </si>
  <si>
    <t>9LG7</t>
  </si>
  <si>
    <t>https://t.prcdn.co/img?cid=f694&amp;date=20220610&amp;page=1&amp;scale=100</t>
  </si>
  <si>
    <t>http://www.pressreader.com/france/auto-heroes-hors-serie</t>
  </si>
  <si>
    <t>AUTO HEROES Hors-Serie</t>
  </si>
  <si>
    <t>F694</t>
  </si>
  <si>
    <t>https://t.prcdn.co/img?cid=f696&amp;date=20240131&amp;page=1&amp;scale=100</t>
  </si>
  <si>
    <t>http://www.pressreader.com/france/auto-heroes</t>
  </si>
  <si>
    <t>AUTO HEROES</t>
  </si>
  <si>
    <t>F696</t>
  </si>
  <si>
    <t>https://t.prcdn.co/img?cid=9lvt&amp;date=20230721&amp;page=1&amp;scale=100</t>
  </si>
  <si>
    <t>http://www.pressreader.com/france/coolture-y-9LVT</t>
  </si>
  <si>
    <t>COOLTURE Y</t>
  </si>
  <si>
    <t>HE! MEDIA</t>
  </si>
  <si>
    <t>9LVT</t>
  </si>
  <si>
    <t>https://t.prcdn.co/img?cid=f631&amp;date=20190515&amp;page=1&amp;scale=100</t>
  </si>
  <si>
    <t>http://www.pressreader.com/france/guide-culturel-reseau-partenaires-handle-with-care</t>
  </si>
  <si>
    <t>Guide Culturel - Réseau partenaires Handle With Care</t>
  </si>
  <si>
    <t>Handle with Care</t>
  </si>
  <si>
    <t>F631</t>
  </si>
  <si>
    <t>https://t.prcdn.co/img?cid=f31c&amp;date=20240314&amp;page=1&amp;scale=100</t>
  </si>
  <si>
    <t>http://www.pressreader.com/france/var-matin-la-seyne-sanary</t>
  </si>
  <si>
    <t>F31C</t>
  </si>
  <si>
    <t>https://t.prcdn.co/img?cid=f31d&amp;date=20240314&amp;page=1&amp;scale=100</t>
  </si>
  <si>
    <t>http://www.pressreader.com/france/var-matin-grand-toulon</t>
  </si>
  <si>
    <t>F31D</t>
  </si>
  <si>
    <t>https://t.prcdn.co/img?cid=f319&amp;date=20240314&amp;page=1&amp;scale=100</t>
  </si>
  <si>
    <t>http://www.pressreader.com/france/var-matin-frejus-saint-raphael</t>
  </si>
  <si>
    <t>F319</t>
  </si>
  <si>
    <t>https://t.prcdn.co/img?cid=f317&amp;date=20240314&amp;page=1&amp;scale=100</t>
  </si>
  <si>
    <t>http://www.pressreader.com/france/var-matin-brignoles-le-luc-saint-maximin</t>
  </si>
  <si>
    <t>F317</t>
  </si>
  <si>
    <t>https://t.prcdn.co/img?cid=f310&amp;date=20240314&amp;page=1&amp;scale=100</t>
  </si>
  <si>
    <t>http://www.pressreader.com/france/nice-matin-nice-littoral-et-vallees</t>
  </si>
  <si>
    <t>F310</t>
  </si>
  <si>
    <t>https://t.prcdn.co/img?cid=f315&amp;date=20240314&amp;page=1&amp;scale=100</t>
  </si>
  <si>
    <t>http://www.pressreader.com/france/nice-matin-menton</t>
  </si>
  <si>
    <t>F315</t>
  </si>
  <si>
    <t>https://t.prcdn.co/img?cid=f313&amp;date=20240314&amp;page=1&amp;scale=100</t>
  </si>
  <si>
    <t>http://www.pressreader.com/france/nice-matin-cannes</t>
  </si>
  <si>
    <t>F313</t>
  </si>
  <si>
    <t>https://t.prcdn.co/img?cid=sacv&amp;date=20211110&amp;page=1&amp;scale=96</t>
  </si>
  <si>
    <t>http://www.pressreader.com/france/la-revue-du-vin-de-france-special-edition</t>
  </si>
  <si>
    <t>Special Edition</t>
  </si>
  <si>
    <t>La Revue du Vin de France</t>
  </si>
  <si>
    <t>SACV</t>
  </si>
  <si>
    <t>https://t.prcdn.co/img?cid=f297&amp;date=20231017&amp;page=1&amp;scale=94</t>
  </si>
  <si>
    <t>http://www.pressreader.com/france/stylist</t>
  </si>
  <si>
    <t>Stylist</t>
  </si>
  <si>
    <t>F297</t>
  </si>
  <si>
    <t>https://t.prcdn.co/img?cid=f098&amp;date=20231208&amp;page=1&amp;scale=96</t>
  </si>
  <si>
    <t>http://www.pressreader.com/france/marie-claire-style-F098</t>
  </si>
  <si>
    <t>F098</t>
  </si>
  <si>
    <t>https://t.prcdn.co/img?cid=9ly5&amp;date=20231012&amp;page=1&amp;scale=101</t>
  </si>
  <si>
    <t>http://www.pressreader.com/france/marie-claire-respirations</t>
  </si>
  <si>
    <t>Marie Claire Respirations</t>
  </si>
  <si>
    <t>9LY5</t>
  </si>
  <si>
    <t>https://t.prcdn.co/img?cid=f695&amp;date=20230823&amp;page=1&amp;scale=100</t>
  </si>
  <si>
    <t>http://www.pressreader.com/france/marie-claire-maison-hors-serie</t>
  </si>
  <si>
    <t>Marie Claire Maison - Hors-serie</t>
  </si>
  <si>
    <t>F695</t>
  </si>
  <si>
    <t>https://t.prcdn.co/img?cid=f082&amp;date=20240222&amp;page=1&amp;scale=100</t>
  </si>
  <si>
    <t>http://www.pressreader.com/france/marie-claire-maison</t>
  </si>
  <si>
    <t>F082</t>
  </si>
  <si>
    <t>https://t.prcdn.co/img?cid=f686&amp;date=20210615&amp;page=1&amp;scale=100</t>
  </si>
  <si>
    <t>http://www.pressreader.com/france/marie-claire-hors-serie-food</t>
  </si>
  <si>
    <t>Marie Claire Hors-série Food</t>
  </si>
  <si>
    <t>F686</t>
  </si>
  <si>
    <t>https://t.prcdn.co/img?cid=f117&amp;date=20231019&amp;page=1&amp;scale=96</t>
  </si>
  <si>
    <t>http://www.pressreader.com/france/marie-claire-enfants</t>
  </si>
  <si>
    <t>Children &amp; Tweens; Fashion</t>
  </si>
  <si>
    <t>Marie Claire Enfants</t>
  </si>
  <si>
    <t>F117</t>
  </si>
  <si>
    <t>https://t.prcdn.co/img?cid=f066&amp;date=20240229&amp;page=1&amp;scale=99</t>
  </si>
  <si>
    <t>http://www.pressreader.com/france/marie-claire</t>
  </si>
  <si>
    <t>F066</t>
  </si>
  <si>
    <t>https://t.prcdn.co/img?cid=f085&amp;date=20221207&amp;page=1&amp;scale=98</t>
  </si>
  <si>
    <t>http://www.pressreader.com/france/magicmaman-hors-serie</t>
  </si>
  <si>
    <t>Magicmaman Hors-série</t>
  </si>
  <si>
    <t>F085</t>
  </si>
  <si>
    <t>https://t.prcdn.co/img?cid=f095&amp;date=20231207&amp;page=1&amp;scale=98</t>
  </si>
  <si>
    <t>http://www.pressreader.com/france/magicmaman</t>
  </si>
  <si>
    <t>Magicmaman</t>
  </si>
  <si>
    <t>F095</t>
  </si>
  <si>
    <t>https://t.prcdn.co/img?cid=f634&amp;date=20170922&amp;page=1&amp;scale=103</t>
  </si>
  <si>
    <t>http://www.pressreader.com/france/machin-chose</t>
  </si>
  <si>
    <t>Machin Chose</t>
  </si>
  <si>
    <t>F634</t>
  </si>
  <si>
    <t>https://t.prcdn.co/img?cid=f092&amp;date=20240214&amp;page=1&amp;scale=96</t>
  </si>
  <si>
    <t>http://www.pressreader.com/france/la-revue-du-vin-de-france</t>
  </si>
  <si>
    <t>F092</t>
  </si>
  <si>
    <t>https://t.prcdn.co/img?cid=f065&amp;date=20230823&amp;page=1&amp;scale=101</t>
  </si>
  <si>
    <t>http://www.pressreader.com/france/cuisine-et-vins-de-france-hors-serie</t>
  </si>
  <si>
    <t>Cuisine et Vins de France - Hors-Série</t>
  </si>
  <si>
    <t>F065</t>
  </si>
  <si>
    <t>https://t.prcdn.co/img?cid=f105&amp;date=20240301&amp;page=1&amp;scale=101</t>
  </si>
  <si>
    <t>http://www.pressreader.com/france/cuisine-et-vins-de-france</t>
  </si>
  <si>
    <t>Cuisine et Vins de France</t>
  </si>
  <si>
    <t>F105</t>
  </si>
  <si>
    <t>https://t.prcdn.co/img?cid=f064&amp;date=20240301&amp;page=1&amp;scale=103</t>
  </si>
  <si>
    <t>http://www.pressreader.com/france/cosmopolitan-france</t>
  </si>
  <si>
    <t>F064</t>
  </si>
  <si>
    <t>https://t.prcdn.co/img?cid=f093&amp;date=20240314&amp;page=1&amp;scale=100</t>
  </si>
  <si>
    <t>http://www.pressreader.com/france/avantages-hors-serie</t>
  </si>
  <si>
    <t>Avantages Hors-Série</t>
  </si>
  <si>
    <t>F093</t>
  </si>
  <si>
    <t>https://t.prcdn.co/img?cid=f068&amp;date=20240306&amp;page=1&amp;scale=101</t>
  </si>
  <si>
    <t>http://www.pressreader.com/france/avantages</t>
  </si>
  <si>
    <t>Avantages</t>
  </si>
  <si>
    <t>F068</t>
  </si>
  <si>
    <t>https://t.prcdn.co/img?cid=f34a&amp;date=20170927&amp;page=1&amp;scale=104</t>
  </si>
  <si>
    <t>http://www.pressreader.com/france/lexpress-france-immobilier</t>
  </si>
  <si>
    <t>Immobilier</t>
  </si>
  <si>
    <t>Groupe L'Express</t>
  </si>
  <si>
    <t>F34A</t>
  </si>
  <si>
    <t>https://t.prcdn.co/img?cid=f331&amp;date=20240314&amp;page=1&amp;scale=104</t>
  </si>
  <si>
    <t>http://www.pressreader.com/france/l-express-france</t>
  </si>
  <si>
    <t>F331</t>
  </si>
  <si>
    <t>https://t.prcdn.co/img?cid=2926&amp;date=20240125&amp;page=1&amp;scale=105</t>
  </si>
  <si>
    <t>http://www.pressreader.com/france/rebondir</t>
  </si>
  <si>
    <t>Rebondir</t>
  </si>
  <si>
    <t>https://t.prcdn.co/img?cid=2925&amp;date=20240307&amp;page=1&amp;scale=105</t>
  </si>
  <si>
    <t>http://www.pressreader.com/france/l-officiel-de-la-franchise</t>
  </si>
  <si>
    <t>L'Officiel de La Franchise</t>
  </si>
  <si>
    <t>https://t.prcdn.co/img?cid=2924&amp;date=20240119&amp;page=1&amp;scale=97</t>
  </si>
  <si>
    <t>http://www.pressreader.com/france/courrier-cadres</t>
  </si>
  <si>
    <t>https://t.prcdn.co/img?cid=f34g&amp;date=20240301&amp;page=1&amp;scale=96</t>
  </si>
  <si>
    <t>http://www.pressreader.com/france/otaku-manga</t>
  </si>
  <si>
    <t>Otaku Manga</t>
  </si>
  <si>
    <t>Geek Junior SAS</t>
  </si>
  <si>
    <t>F34G</t>
  </si>
  <si>
    <t>https://t.prcdn.co/img?cid=f34f&amp;date=20240301&amp;page=1&amp;scale=96</t>
  </si>
  <si>
    <t>http://www.pressreader.com/france/geek-junior</t>
  </si>
  <si>
    <t>Geek Junior</t>
  </si>
  <si>
    <t>F34F</t>
  </si>
  <si>
    <t>https://t.prcdn.co/img?cid=9bru&amp;date=20240208&amp;page=1&amp;scale=117</t>
  </si>
  <si>
    <t>http://www.pressreader.com/france/gault-millau-magazine</t>
  </si>
  <si>
    <t>Gault &amp; Millau Magazine</t>
  </si>
  <si>
    <t>Gault &amp; Millau (FR)</t>
  </si>
  <si>
    <t>9BRU</t>
  </si>
  <si>
    <t>https://t.prcdn.co/img?cid=9y97&amp;date=20240301&amp;page=1&amp;scale=100</t>
  </si>
  <si>
    <t>http://www.pressreader.com/france/first-class-magazine-international-french-9Y97</t>
  </si>
  <si>
    <t>FIRST CLASS MAGAZINE INTERNATIONAL (FRENCH)</t>
  </si>
  <si>
    <t>FIRST CLASS PRESS GROUP</t>
  </si>
  <si>
    <t>9Y97</t>
  </si>
  <si>
    <t>https://t.prcdn.co/img?cid=9y96&amp;date=20240301&amp;page=1&amp;scale=100</t>
  </si>
  <si>
    <t>http://www.pressreader.com/france/first-class-magazine-international-english-9Y96</t>
  </si>
  <si>
    <t>FIRST CLASS MAGAZINE INTERNATIONAL (ENGLISH)</t>
  </si>
  <si>
    <t>9Y96</t>
  </si>
  <si>
    <t>https://t.prcdn.co/img?cid=9y99&amp;date=20231001&amp;page=1&amp;scale=100</t>
  </si>
  <si>
    <t>http://www.pressreader.com/france/first-class-international-hors-serie-9Y99</t>
  </si>
  <si>
    <t>9Y99</t>
  </si>
  <si>
    <t>https://t.prcdn.co/img?cid=9lhr&amp;date=20240308&amp;page=1&amp;scale=98</t>
  </si>
  <si>
    <t>http://www.pressreader.com/france/fine-fleur-9lhr</t>
  </si>
  <si>
    <t>Fine Fleur</t>
  </si>
  <si>
    <t>9LHR</t>
  </si>
  <si>
    <t>https://t.prcdn.co/img?cid=9j68&amp;date=20240301&amp;page=1&amp;scale=121</t>
  </si>
  <si>
    <t>http://www.pressreader.com/france/greater-paris</t>
  </si>
  <si>
    <t>GREATER PARIS</t>
  </si>
  <si>
    <t>FBS Diffusion</t>
  </si>
  <si>
    <t>9J68</t>
  </si>
  <si>
    <t>https://t.prcdn.co/img?cid=ta9z&amp;date=20240315&amp;page=1&amp;scale=67</t>
  </si>
  <si>
    <t>http://www.pressreader.com/france/euronews-german-edition-ta9z</t>
  </si>
  <si>
    <t>EuroNews (German)</t>
  </si>
  <si>
    <t>EURONEWS SA</t>
  </si>
  <si>
    <t>TA9Z</t>
  </si>
  <si>
    <t>https://t.prcdn.co/img?cid=9lyn&amp;date=20240315&amp;page=1&amp;scale=67</t>
  </si>
  <si>
    <t>http://www.pressreader.com/france/euronews-french-edition</t>
  </si>
  <si>
    <t>EuroNews (Français)</t>
  </si>
  <si>
    <t>9LYN</t>
  </si>
  <si>
    <t>https://t.prcdn.co/img?cid=9lym&amp;date=20240315&amp;page=1&amp;scale=67</t>
  </si>
  <si>
    <t>http://www.pressreader.com/france/euronews-english-edition</t>
  </si>
  <si>
    <t>EuroNews (English)</t>
  </si>
  <si>
    <t>9LYM</t>
  </si>
  <si>
    <t>https://t.prcdn.co/img?cid=sgh9&amp;date=20190624&amp;page=1&amp;scale=111</t>
  </si>
  <si>
    <t>http://www.pressreader.com/france/esprit-yoga-bis</t>
  </si>
  <si>
    <t>Esprit Yoga BIS</t>
  </si>
  <si>
    <t>SGH9</t>
  </si>
  <si>
    <t>https://t.prcdn.co/img?cid=9k47&amp;date=20230927&amp;page=1&amp;scale=100</t>
  </si>
  <si>
    <t>http://www.pressreader.com/france/esprit-yoga-hs</t>
  </si>
  <si>
    <t>Esprit Yoga HS</t>
  </si>
  <si>
    <t>9K47</t>
  </si>
  <si>
    <t>https://t.prcdn.co/img?cid=9j64&amp;date=20240228&amp;page=1&amp;scale=96</t>
  </si>
  <si>
    <t>http://www.pressreader.com/france/esprit-yoga</t>
  </si>
  <si>
    <t>9J64</t>
  </si>
  <si>
    <t>https://t.prcdn.co/img?cid=9j63&amp;date=20231017&amp;page=1&amp;scale=100</t>
  </si>
  <si>
    <t>http://www.pressreader.com/france/esprit-veggie</t>
  </si>
  <si>
    <t>Esprit Veggie</t>
  </si>
  <si>
    <t>9J63</t>
  </si>
  <si>
    <t>https://t.prcdn.co/img?cid=9bf2&amp;date=20230401&amp;page=1&amp;scale=101</t>
  </si>
  <si>
    <t>http://www.pressreader.com/france/shades-of-grey-version-francaise</t>
  </si>
  <si>
    <t>Shades of Grey (Version Francaise)</t>
  </si>
  <si>
    <t>E-Presse.com</t>
  </si>
  <si>
    <t>9BF2</t>
  </si>
  <si>
    <t>https://t.prcdn.co/img?cid=9bf1&amp;date=20230401&amp;page=1&amp;scale=101</t>
  </si>
  <si>
    <t>http://www.pressreader.com/france/shades-of-grey</t>
  </si>
  <si>
    <t>Shades of Grey</t>
  </si>
  <si>
    <t>9BF1</t>
  </si>
  <si>
    <t>https://t.prcdn.co/img?cid=9bew&amp;date=20230501&amp;page=1&amp;scale=100</t>
  </si>
  <si>
    <t>http://www.pressreader.com/france/shades-of-color-version-francaise</t>
  </si>
  <si>
    <t>Shades of Color (Version Francaise)</t>
  </si>
  <si>
    <t>9BEW</t>
  </si>
  <si>
    <t>https://t.prcdn.co/img?cid=9bev&amp;date=20230501&amp;page=1&amp;scale=100</t>
  </si>
  <si>
    <t>http://www.pressreader.com/france/shades-of-color</t>
  </si>
  <si>
    <t>Shades of Color</t>
  </si>
  <si>
    <t>9BEV</t>
  </si>
  <si>
    <t>https://t.prcdn.co/img?cid=9ebq&amp;date=20240224&amp;page=1&amp;scale=100</t>
  </si>
  <si>
    <t>http://www.pressreader.com/france/stop-arnaques</t>
  </si>
  <si>
    <t>Stop Arnaques</t>
  </si>
  <si>
    <t>Entreprendre SA</t>
  </si>
  <si>
    <t>9EBQ</t>
  </si>
  <si>
    <t>https://t.prcdn.co/img?cid=f514&amp;date=20240116&amp;page=1&amp;scale=100</t>
  </si>
  <si>
    <t>http://www.pressreader.com/france/special-senior-f514</t>
  </si>
  <si>
    <t>Spécial Senior</t>
  </si>
  <si>
    <t>F514</t>
  </si>
  <si>
    <t>https://t.prcdn.co/img?cid=f511&amp;date=20240313&amp;page=1&amp;scale=96</t>
  </si>
  <si>
    <t>http://www.pressreader.com/france/special-chiens</t>
  </si>
  <si>
    <t>Spécial Chiens</t>
  </si>
  <si>
    <t>F511</t>
  </si>
  <si>
    <t>https://t.prcdn.co/img?cid=f510&amp;date=20240313&amp;page=1&amp;scale=101</t>
  </si>
  <si>
    <t>http://www.pressreader.com/france/special-chats</t>
  </si>
  <si>
    <t>Spécial Chats</t>
  </si>
  <si>
    <t>F510</t>
  </si>
  <si>
    <t>https://t.prcdn.co/img?cid=9ebs&amp;date=20240110&amp;page=1&amp;scale=100</t>
  </si>
  <si>
    <t>http://www.pressreader.com/france/science-magazine</t>
  </si>
  <si>
    <t>Science Magazine</t>
  </si>
  <si>
    <t>9EBS</t>
  </si>
  <si>
    <t>https://t.prcdn.co/img?cid=9ebr&amp;date=20231115&amp;page=1&amp;scale=100</t>
  </si>
  <si>
    <t>http://www.pressreader.com/france/sante-revue</t>
  </si>
  <si>
    <t>Santé Revue</t>
  </si>
  <si>
    <t>9EBR</t>
  </si>
  <si>
    <t>https://t.prcdn.co/img?cid=9ebt&amp;date=20231229&amp;page=1&amp;scale=92</t>
  </si>
  <si>
    <t>http://www.pressreader.com/france/rugby-magazine-france</t>
  </si>
  <si>
    <t>Rugby Magazine (France)</t>
  </si>
  <si>
    <t>9EBT</t>
  </si>
  <si>
    <t>https://t.prcdn.co/img?cid=9ebu&amp;date=20240308&amp;page=1&amp;scale=100</t>
  </si>
  <si>
    <t>http://www.pressreader.com/france/question-de-philo</t>
  </si>
  <si>
    <t>Question de Philo</t>
  </si>
  <si>
    <t>9EBU</t>
  </si>
  <si>
    <t>https://t.prcdn.co/img?cid=9ebp&amp;date=20231025&amp;page=1&amp;scale=100</t>
  </si>
  <si>
    <t>http://www.pressreader.com/france/peche-magazine</t>
  </si>
  <si>
    <t>Crafts &amp; Hobbies; Sports</t>
  </si>
  <si>
    <t>Pêche Magazine</t>
  </si>
  <si>
    <t>9EBP</t>
  </si>
  <si>
    <t>https://t.prcdn.co/img?cid=9ebn&amp;date=20231220&amp;page=1&amp;scale=100</t>
  </si>
  <si>
    <t>http://www.pressreader.com/france/le-sport</t>
  </si>
  <si>
    <t>Le Sport</t>
  </si>
  <si>
    <t>9EBN</t>
  </si>
  <si>
    <t>https://t.prcdn.co/img?cid=9ebm&amp;date=20240117&amp;page=1&amp;scale=100</t>
  </si>
  <si>
    <t>http://www.pressreader.com/france/le-magazine-des-femmes</t>
  </si>
  <si>
    <t>Le Magazine des femmes</t>
  </si>
  <si>
    <t>9EBM</t>
  </si>
  <si>
    <t>https://t.prcdn.co/img?cid=9ebl&amp;date=20230620&amp;page=1&amp;scale=100</t>
  </si>
  <si>
    <t>http://www.pressreader.com/france/le-magazine-des-arts</t>
  </si>
  <si>
    <t>9EBL</t>
  </si>
  <si>
    <t>https://t.prcdn.co/img?cid=9ebk&amp;date=20240103&amp;page=1&amp;scale=100</t>
  </si>
  <si>
    <t>http://www.pressreader.com/france/le-foot-magazine</t>
  </si>
  <si>
    <t>Le Foot Magazine</t>
  </si>
  <si>
    <t>9EBK</t>
  </si>
  <si>
    <t>https://t.prcdn.co/img?cid=9ebe&amp;date=20240228&amp;page=1&amp;scale=100</t>
  </si>
  <si>
    <t>http://www.pressreader.com/france/journal-de-france</t>
  </si>
  <si>
    <t>Journal de France</t>
  </si>
  <si>
    <t>9EBE</t>
  </si>
  <si>
    <t>https://t.prcdn.co/img?cid=9ebj&amp;date=20240221&amp;page=1&amp;scale=100</t>
  </si>
  <si>
    <t>http://www.pressreader.com/france/handball-magazine</t>
  </si>
  <si>
    <t>Handball Magazine</t>
  </si>
  <si>
    <t>9EBJ</t>
  </si>
  <si>
    <t>https://t.prcdn.co/img?cid=9ebh&amp;date=20240209&amp;page=1&amp;scale=100</t>
  </si>
  <si>
    <t>http://www.pressreader.com/france/france-basket</t>
  </si>
  <si>
    <t>France BASKET</t>
  </si>
  <si>
    <t>9EBH</t>
  </si>
  <si>
    <t>https://t.prcdn.co/img?cid=2902&amp;date=20240313&amp;page=1&amp;scale=100</t>
  </si>
  <si>
    <t>http://www.pressreader.com/france/entreprendre</t>
  </si>
  <si>
    <t>Entreprendre</t>
  </si>
  <si>
    <t>https://t.prcdn.co/img?cid=9ebg&amp;date=20240221&amp;page=1&amp;scale=100</t>
  </si>
  <si>
    <t>http://www.pressreader.com/france/c-est-votre-argent</t>
  </si>
  <si>
    <t>C'est votre argent</t>
  </si>
  <si>
    <t>9EBG</t>
  </si>
  <si>
    <t>https://t.prcdn.co/img?cid=9ebf&amp;date=20240308&amp;page=1&amp;scale=100</t>
  </si>
  <si>
    <t>http://www.pressreader.com/france/auto-magazine-france</t>
  </si>
  <si>
    <t>Auto Magazine (France)</t>
  </si>
  <si>
    <t>9EBF</t>
  </si>
  <si>
    <t>https://t.prcdn.co/img?cid=f332&amp;date=20230629&amp;page=1&amp;scale=103</t>
  </si>
  <si>
    <t>http://www.pressreader.com/france/lire</t>
  </si>
  <si>
    <t>F332</t>
  </si>
  <si>
    <t>https://t.prcdn.co/img?cid=f683&amp;date=20240315&amp;page=1&amp;scale=99</t>
  </si>
  <si>
    <t>http://www.pressreader.com/france/vtt-magazine</t>
  </si>
  <si>
    <t>VTT Magazine</t>
  </si>
  <si>
    <t>F683</t>
  </si>
  <si>
    <t>https://t.prcdn.co/img?cid=f160&amp;date=20240315&amp;page=1&amp;scale=101</t>
  </si>
  <si>
    <t>http://www.pressreader.com/france/voile-magazine</t>
  </si>
  <si>
    <t>Voile Magazine</t>
  </si>
  <si>
    <t>F160</t>
  </si>
  <si>
    <t>https://t.prcdn.co/img?cid=f674&amp;date=20231229&amp;page=1&amp;scale=100</t>
  </si>
  <si>
    <t>http://www.pressreader.com/france/van-life</t>
  </si>
  <si>
    <t>VAN Life</t>
  </si>
  <si>
    <t>F674</t>
  </si>
  <si>
    <t>https://t.prcdn.co/img?cid=f673&amp;date=20240223&amp;page=1&amp;scale=92</t>
  </si>
  <si>
    <t>http://www.pressreader.com/france/transport-info</t>
  </si>
  <si>
    <t>Transport Info</t>
  </si>
  <si>
    <t>F673</t>
  </si>
  <si>
    <t>https://t.prcdn.co/img?cid=f157&amp;date=20240222&amp;page=1&amp;scale=101</t>
  </si>
  <si>
    <t>http://www.pressreader.com/france/rock-folk</t>
  </si>
  <si>
    <t>Rock &amp; Folk</t>
  </si>
  <si>
    <t>F157</t>
  </si>
  <si>
    <t>https://t.prcdn.co/img?cid=f709&amp;date=20231209&amp;page=1&amp;scale=99</t>
  </si>
  <si>
    <t>http://www.pressreader.com/france/planete-aero</t>
  </si>
  <si>
    <t>Planète Aéro</t>
  </si>
  <si>
    <t>F709</t>
  </si>
  <si>
    <t>https://t.prcdn.co/img?cid=f155&amp;date=20240222&amp;page=1&amp;scale=100</t>
  </si>
  <si>
    <t>http://www.pressreader.com/france/peche-en-mer</t>
  </si>
  <si>
    <t>Pêche en Mer</t>
  </si>
  <si>
    <t>F155</t>
  </si>
  <si>
    <t>https://t.prcdn.co/img?cid=f153&amp;date=20240229&amp;page=1&amp;scale=100</t>
  </si>
  <si>
    <t>http://www.pressreader.com/france/neptune-yachting-moteur</t>
  </si>
  <si>
    <t>Neptune Yachting Moteur</t>
  </si>
  <si>
    <t>F153</t>
  </si>
  <si>
    <t>https://t.prcdn.co/img?cid=f152&amp;date=20240223&amp;page=1&amp;scale=100</t>
  </si>
  <si>
    <t>http://www.pressreader.com/france/mx-magazine</t>
  </si>
  <si>
    <t>MX Magazine</t>
  </si>
  <si>
    <t>F152</t>
  </si>
  <si>
    <t>https://t.prcdn.co/img?cid=f151&amp;date=20240315&amp;page=1&amp;scale=100</t>
  </si>
  <si>
    <t>http://www.pressreader.com/france/moto-verte</t>
  </si>
  <si>
    <t>Moto Verte</t>
  </si>
  <si>
    <t>F151</t>
  </si>
  <si>
    <t>https://t.prcdn.co/img?cid=f150&amp;date=20240215&amp;page=1&amp;scale=100</t>
  </si>
  <si>
    <t>http://www.pressreader.com/france/moto-revue-classic</t>
  </si>
  <si>
    <t>Moto Revue Classic</t>
  </si>
  <si>
    <t>F150</t>
  </si>
  <si>
    <t>https://t.prcdn.co/img?cid=f149&amp;date=20240308&amp;page=1&amp;scale=100</t>
  </si>
  <si>
    <t>http://www.pressreader.com/france/moto-revue</t>
  </si>
  <si>
    <t>Moto Revue</t>
  </si>
  <si>
    <t>F149</t>
  </si>
  <si>
    <t>https://t.prcdn.co/img?cid=f277&amp;date=20240223&amp;page=1&amp;scale=100</t>
  </si>
  <si>
    <t>http://www.pressreader.com/france/moto-journal</t>
  </si>
  <si>
    <t>F277</t>
  </si>
  <si>
    <t>https://t.prcdn.co/img?cid=f148&amp;date=20240216&amp;page=1&amp;scale=100</t>
  </si>
  <si>
    <t>http://www.pressreader.com/france/moteur-boat-magazine</t>
  </si>
  <si>
    <t>Moteur Boat Magazine</t>
  </si>
  <si>
    <t>F148</t>
  </si>
  <si>
    <t>https://t.prcdn.co/img?cid=f147&amp;date=20240224&amp;page=1&amp;scale=100</t>
  </si>
  <si>
    <t>http://www.pressreader.com/france/modele-magazine</t>
  </si>
  <si>
    <t>Modèle Magazine</t>
  </si>
  <si>
    <t>F147</t>
  </si>
  <si>
    <t>https://t.prcdn.co/img?cid=f145&amp;date=20240308&amp;page=1&amp;scale=100</t>
  </si>
  <si>
    <t>http://www.pressreader.com/france/micro-pratique</t>
  </si>
  <si>
    <t>F145</t>
  </si>
  <si>
    <t>https://t.prcdn.co/img?cid=f682&amp;date=20240315&amp;page=1&amp;scale=86</t>
  </si>
  <si>
    <t>http://www.pressreader.com/france/l-officiel-du-cycle</t>
  </si>
  <si>
    <t>L'Officiel du Cycle</t>
  </si>
  <si>
    <t>F682</t>
  </si>
  <si>
    <t>https://t.prcdn.co/img?cid=f144&amp;date=20240127&amp;page=1&amp;scale=100</t>
  </si>
  <si>
    <t>http://www.pressreader.com/france/le-monde-du-plein-air</t>
  </si>
  <si>
    <t>Le Monde du Plein Air</t>
  </si>
  <si>
    <t>F144</t>
  </si>
  <si>
    <t>https://t.prcdn.co/img?cid=f685&amp;date=20240229&amp;page=1&amp;scale=92</t>
  </si>
  <si>
    <t>http://www.pressreader.com/france/multicoque</t>
  </si>
  <si>
    <t>Le Monde du Multicoque</t>
  </si>
  <si>
    <t>F685</t>
  </si>
  <si>
    <t>https://t.prcdn.co/img?cid=f143&amp;date=20240302&amp;page=1&amp;scale=100</t>
  </si>
  <si>
    <t>http://www.pressreader.com/france/le-monde-du-camping-car</t>
  </si>
  <si>
    <t>F143</t>
  </si>
  <si>
    <t>https://t.prcdn.co/img?cid=f142&amp;date=20240223&amp;page=1&amp;scale=100</t>
  </si>
  <si>
    <t>http://www.pressreader.com/france/le-fana-de-l-aviation</t>
  </si>
  <si>
    <t>F142</t>
  </si>
  <si>
    <t>https://t.prcdn.co/img?cid=f281&amp;date=20240223&amp;page=1&amp;scale=100</t>
  </si>
  <si>
    <t>http://www.pressreader.com/france/le-cycle</t>
  </si>
  <si>
    <t>Le Cycle</t>
  </si>
  <si>
    <t>F281</t>
  </si>
  <si>
    <t>https://t.prcdn.co/img?cid=f140&amp;date=20240314&amp;page=1&amp;scale=100</t>
  </si>
  <si>
    <t>http://www.pressreader.com/france/gp-racing</t>
  </si>
  <si>
    <t>GP Racing</t>
  </si>
  <si>
    <t>F140</t>
  </si>
  <si>
    <t>https://t.prcdn.co/img?cid=f705&amp;date=20240221&amp;page=1&amp;scale=100</t>
  </si>
  <si>
    <t>http://www.pressreader.com/france/gazoline</t>
  </si>
  <si>
    <t>Gazoline</t>
  </si>
  <si>
    <t>F705</t>
  </si>
  <si>
    <t>https://t.prcdn.co/img?cid=f708&amp;date=20240222&amp;page=1&amp;scale=100</t>
  </si>
  <si>
    <t>http://www.pressreader.com/france/echappement</t>
  </si>
  <si>
    <t>Echappement</t>
  </si>
  <si>
    <t>F708</t>
  </si>
  <si>
    <t>https://t.prcdn.co/img?cid=f710&amp;date=20231223&amp;page=1&amp;scale=100</t>
  </si>
  <si>
    <t>http://www.pressreader.com/france/ebike-life</t>
  </si>
  <si>
    <t>eBike Life</t>
  </si>
  <si>
    <t>F710</t>
  </si>
  <si>
    <t>https://t.prcdn.co/img?cid=f678&amp;date=20240216&amp;page=1&amp;scale=99</t>
  </si>
  <si>
    <t>http://www.pressreader.com/france/ebike</t>
  </si>
  <si>
    <t>eBike</t>
  </si>
  <si>
    <t>F678</t>
  </si>
  <si>
    <t>https://t.prcdn.co/img?cid=f138&amp;date=20240221&amp;page=1&amp;scale=100</t>
  </si>
  <si>
    <t>http://www.pressreader.com/france/connaissance-de-la-chasse</t>
  </si>
  <si>
    <t>Connaissance de la Chasse</t>
  </si>
  <si>
    <t>F138</t>
  </si>
  <si>
    <t>https://t.prcdn.co/img?cid=9leg&amp;date=20240222&amp;page=1&amp;scale=100</t>
  </si>
  <si>
    <t>http://www.pressreader.com/france/cheval-magazine</t>
  </si>
  <si>
    <t>Cheval Magazine</t>
  </si>
  <si>
    <t>9LEG</t>
  </si>
  <si>
    <t>https://t.prcdn.co/img?cid=f676&amp;date=20240309&amp;page=1&amp;scale=92</t>
  </si>
  <si>
    <t>http://www.pressreader.com/france/chasses-internationales</t>
  </si>
  <si>
    <t>Chasses Internationales</t>
  </si>
  <si>
    <t>F676</t>
  </si>
  <si>
    <t>https://t.prcdn.co/img?cid=f135&amp;date=20231222&amp;page=1&amp;scale=100</t>
  </si>
  <si>
    <t>http://www.pressreader.com/france/armes-de-chasse</t>
  </si>
  <si>
    <t>Armes de Chasse</t>
  </si>
  <si>
    <t>F135</t>
  </si>
  <si>
    <t>https://t.prcdn.co/img?cid=f134&amp;date=20231025&amp;page=1&amp;scale=100</t>
  </si>
  <si>
    <t>http://www.pressreader.com/france/4x4-magazine</t>
  </si>
  <si>
    <t>4x4 Magazine</t>
  </si>
  <si>
    <t>F134</t>
  </si>
  <si>
    <t>https://t.prcdn.co/img?cid=f59r&amp;date=20240222&amp;page=1&amp;scale=103</t>
  </si>
  <si>
    <t>http://www.pressreader.com/france/sciences-et-avenir</t>
  </si>
  <si>
    <t>Sciences et Avenir</t>
  </si>
  <si>
    <t>Editions Croque Futur</t>
  </si>
  <si>
    <t>F59R</t>
  </si>
  <si>
    <t>https://t.prcdn.co/img?cid=f572&amp;date=20240222&amp;page=1&amp;scale=105</t>
  </si>
  <si>
    <t>http://www.pressreader.com/france/l-histoire</t>
  </si>
  <si>
    <t>L'Histoire</t>
  </si>
  <si>
    <t>F572</t>
  </si>
  <si>
    <t>https://t.prcdn.co/img?cid=f518&amp;date=20231207&amp;page=1&amp;scale=102</t>
  </si>
  <si>
    <t>http://www.pressreader.com/france/la-recherche</t>
  </si>
  <si>
    <t>La Recherche</t>
  </si>
  <si>
    <t>F518</t>
  </si>
  <si>
    <t>https://t.prcdn.co/img?cid=f59q&amp;date=20240314&amp;page=1&amp;scale=105</t>
  </si>
  <si>
    <t>http://www.pressreader.com/france/challenges</t>
  </si>
  <si>
    <t>Challenges</t>
  </si>
  <si>
    <t>F59Q</t>
  </si>
  <si>
    <t>https://t.prcdn.co/img?cid=f30v&amp;date=20240314&amp;page=1&amp;scale=78</t>
  </si>
  <si>
    <t>http://www.pressreader.com/france/le-petit-journal-l-hebdo-local-du-lot</t>
  </si>
  <si>
    <t>Le Petit Journal - L'hebdo local du Lot</t>
  </si>
  <si>
    <t>F30V</t>
  </si>
  <si>
    <t>https://t.prcdn.co/img?cid=f30t&amp;date=20240315&amp;page=1&amp;scale=78</t>
  </si>
  <si>
    <t>http://www.pressreader.com/france/le-petit-journal-l-hebdo-local-du-gers</t>
  </si>
  <si>
    <t>Le Petit Journal - L'hebdo local du Gers</t>
  </si>
  <si>
    <t>F30T</t>
  </si>
  <si>
    <t>https://t.prcdn.co/img?cid=f30u&amp;date=20240315&amp;page=1&amp;scale=78</t>
  </si>
  <si>
    <t>http://www.pressreader.com/france/le-petit-journal-l-hebdo-local-de-l-herault</t>
  </si>
  <si>
    <t>Le Petit Journal - L'hebdo local de l'Hérault</t>
  </si>
  <si>
    <t>F30U</t>
  </si>
  <si>
    <t>https://t.prcdn.co/img?cid=f30s&amp;date=20240314&amp;page=1&amp;scale=78</t>
  </si>
  <si>
    <t>http://www.pressreader.com/france/le-petit-journal-l-hebdo-local-de-l-aveyron</t>
  </si>
  <si>
    <t>Le Petit Journal - L'hebdo local de l'Aveyron</t>
  </si>
  <si>
    <t>F30S</t>
  </si>
  <si>
    <t>https://t.prcdn.co/img?cid=f30q&amp;date=20240314&amp;page=1&amp;scale=78</t>
  </si>
  <si>
    <t>http://www.pressreader.com/france/le-petit-journal-l-hebdo-local-de-l-aude</t>
  </si>
  <si>
    <t>Le Petit Journal - L'hebdo local de l'Aude</t>
  </si>
  <si>
    <t>F30Q</t>
  </si>
  <si>
    <t>https://t.prcdn.co/img?cid=f30y&amp;date=20240315&amp;page=1&amp;scale=78</t>
  </si>
  <si>
    <t>http://www.pressreader.com/france/le-petit-journal-l-hebdo-du-pays-toulousain</t>
  </si>
  <si>
    <t>F30Y</t>
  </si>
  <si>
    <t>https://t.prcdn.co/img?cid=f30x&amp;date=20240312&amp;page=1&amp;scale=78</t>
  </si>
  <si>
    <t>http://www.pressreader.com/france/le-petit-journal-l-hebdo-du-lot-et-garonne</t>
  </si>
  <si>
    <t>Le Petit Journal - L'hebdo du Lot-et-Garonne</t>
  </si>
  <si>
    <t>F30X</t>
  </si>
  <si>
    <t>https://t.prcdn.co/img?cid=f30n&amp;date=20240315&amp;page=1&amp;scale=72</t>
  </si>
  <si>
    <t>http://www.pressreader.com/france/le-petit-journal-l-hebdo-local-de-l-ariege</t>
  </si>
  <si>
    <t>F30N</t>
  </si>
  <si>
    <t>https://t.prcdn.co/img?cid=f30w&amp;date=20240314&amp;page=1&amp;scale=78</t>
  </si>
  <si>
    <t>http://www.pressreader.com/france/le-petit-journal-l-hebdo-des-hautes-pyrenees</t>
  </si>
  <si>
    <t>Le Petit Journal - L’hebdo des Hautes-Pyrénées</t>
  </si>
  <si>
    <t>F30W</t>
  </si>
  <si>
    <t>https://t.prcdn.co/img?cid=f30p&amp;date=20240312&amp;page=1&amp;scale=78</t>
  </si>
  <si>
    <t>http://www.pressreader.com/france/le-petit-journal-du-tarn-et-garonne</t>
  </si>
  <si>
    <t>Le Petit Journal - du Tarn-et-Garonne</t>
  </si>
  <si>
    <t>F30P</t>
  </si>
  <si>
    <t>https://t.prcdn.co/img?cid=f30z&amp;date=20240314&amp;page=1&amp;scale=78</t>
  </si>
  <si>
    <t>http://www.pressreader.com/france/le-petit-journal-catalan</t>
  </si>
  <si>
    <t>F30Z</t>
  </si>
  <si>
    <t>https://t.prcdn.co/img?cid=f424&amp;date=20240311&amp;page=1&amp;scale=100</t>
  </si>
  <si>
    <t>http://www.pressreader.com/france/edition-multimedi</t>
  </si>
  <si>
    <t>Edition Multimédi@</t>
  </si>
  <si>
    <t>Edition Multimedi@</t>
  </si>
  <si>
    <t>F424</t>
  </si>
  <si>
    <t>https://t.prcdn.co/img?cid=9bq3&amp;date=20230905&amp;page=1&amp;scale=98</t>
  </si>
  <si>
    <t>http://www.pressreader.com/france/silicon-france</t>
  </si>
  <si>
    <t>Silicon (France)</t>
  </si>
  <si>
    <t>Editialis (NetMedia Group)</t>
  </si>
  <si>
    <t>9BQ3</t>
  </si>
  <si>
    <t>https://t.prcdn.co/img?cid=9bq2&amp;date=20230901&amp;page=1&amp;scale=98</t>
  </si>
  <si>
    <t>http://www.pressreader.com/france/relation-client-mag</t>
  </si>
  <si>
    <t>Relation Client Mag</t>
  </si>
  <si>
    <t>9BQ2</t>
  </si>
  <si>
    <t>https://t.prcdn.co/img?cid=9bqz&amp;date=20230904&amp;page=1&amp;scale=98</t>
  </si>
  <si>
    <t>http://www.pressreader.com/france/e-marketing-france</t>
  </si>
  <si>
    <t>Marketing (France)</t>
  </si>
  <si>
    <t>9BQZ</t>
  </si>
  <si>
    <t>https://t.prcdn.co/img?cid=9bq1&amp;date=20230912&amp;page=1&amp;scale=98</t>
  </si>
  <si>
    <t>http://www.pressreader.com/france/maison-travaux-pro</t>
  </si>
  <si>
    <t>Maison &amp; Travaux PRO</t>
  </si>
  <si>
    <t>9BQ1</t>
  </si>
  <si>
    <t>https://t.prcdn.co/img?cid=9bqy&amp;date=20230904&amp;page=1&amp;scale=98</t>
  </si>
  <si>
    <t>http://www.pressreader.com/france/e-commerce-france</t>
  </si>
  <si>
    <t>E-commerce (France)</t>
  </si>
  <si>
    <t>9BQY</t>
  </si>
  <si>
    <t>https://t.prcdn.co/img?cid=9bqw&amp;date=20230911&amp;page=1&amp;scale=98</t>
  </si>
  <si>
    <t>http://www.pressreader.com/france/decision-achats</t>
  </si>
  <si>
    <t>Décision Achats</t>
  </si>
  <si>
    <t>9BQW</t>
  </si>
  <si>
    <t>https://t.prcdn.co/img?cid=9bqx&amp;date=20230912&amp;page=1&amp;scale=98</t>
  </si>
  <si>
    <t>http://www.pressreader.com/france/daf-mag</t>
  </si>
  <si>
    <t>DAF Mag</t>
  </si>
  <si>
    <t>9BQX</t>
  </si>
  <si>
    <t>https://t.prcdn.co/img?cid=9bqu&amp;date=20230904&amp;page=1&amp;scale=103</t>
  </si>
  <si>
    <t>http://www.pressreader.com/france/be-a-boss</t>
  </si>
  <si>
    <t>Be a Boss</t>
  </si>
  <si>
    <t>9BQU</t>
  </si>
  <si>
    <t>https://t.prcdn.co/img?cid=9bqv&amp;date=20230905&amp;page=1&amp;scale=98</t>
  </si>
  <si>
    <t>http://www.pressreader.com/france/action-co</t>
  </si>
  <si>
    <t>Action Co.</t>
  </si>
  <si>
    <t>9BQV</t>
  </si>
  <si>
    <t>https://t.prcdn.co/img?cid=2966&amp;date=20240301&amp;page=1&amp;scale=98</t>
  </si>
  <si>
    <t>http://www.pressreader.com/france/marie-france</t>
  </si>
  <si>
    <t>Marie France</t>
  </si>
  <si>
    <t>EDI SIC (REWORLD MEDIA)</t>
  </si>
  <si>
    <t>https://t.prcdn.co/img?cid=9kvf&amp;date=20220604&amp;page=1&amp;scale=81</t>
  </si>
  <si>
    <t>http://www.pressreader.com/france/9kvf</t>
  </si>
  <si>
    <t>Descubre Magazine</t>
  </si>
  <si>
    <t>9KVF</t>
  </si>
  <si>
    <t>https://t.prcdn.co/img?cid=f322&amp;date=20240216&amp;page=1&amp;scale=93</t>
  </si>
  <si>
    <t>http://www.pressreader.com/france/vivre-cote-paris</t>
  </si>
  <si>
    <t>Vivre Côté Paris</t>
  </si>
  <si>
    <t>Cote Maisons SAS</t>
  </si>
  <si>
    <t>F322</t>
  </si>
  <si>
    <t>https://t.prcdn.co/img?cid=f335&amp;date=20240202&amp;page=1&amp;scale=94</t>
  </si>
  <si>
    <t>http://www.pressreader.com/france/maison-cote-sud</t>
  </si>
  <si>
    <t>Maison Côté Sud</t>
  </si>
  <si>
    <t>F335</t>
  </si>
  <si>
    <t>https://t.prcdn.co/img?cid=f334&amp;date=20240202&amp;page=1&amp;scale=94</t>
  </si>
  <si>
    <t>http://www.pressreader.com/france/maison-cote-ouest</t>
  </si>
  <si>
    <t>Maison Côté Ouest</t>
  </si>
  <si>
    <t>F334</t>
  </si>
  <si>
    <t>https://t.prcdn.co/img?cid=f333&amp;date=20231208&amp;page=1&amp;scale=94</t>
  </si>
  <si>
    <t>http://www.pressreader.com/france/maison-cote-est</t>
  </si>
  <si>
    <t>Maison Côté Est</t>
  </si>
  <si>
    <t>F333</t>
  </si>
  <si>
    <t>https://t.prcdn.co/img?cid=f482&amp;date=20231226&amp;page=1&amp;scale=100</t>
  </si>
  <si>
    <t>http://www.pressreader.com/france/on-magazine</t>
  </si>
  <si>
    <t>On Magazine</t>
  </si>
  <si>
    <t>Coopetic Medias</t>
  </si>
  <si>
    <t>F482</t>
  </si>
  <si>
    <t>https://t.prcdn.co/img?cid=f163&amp;date=20240222&amp;page=1&amp;scale=96</t>
  </si>
  <si>
    <t>http://www.pressreader.com/france/vogue-france</t>
  </si>
  <si>
    <t>F163</t>
  </si>
  <si>
    <t>https://t.prcdn.co/img?cid=9e9y&amp;date=20220426&amp;page=1&amp;scale=100</t>
  </si>
  <si>
    <t>http://www.pressreader.com/france/vogue-collections-FRANCE</t>
  </si>
  <si>
    <t>VOGUE Collections</t>
  </si>
  <si>
    <t>9E9Y</t>
  </si>
  <si>
    <t>https://t.prcdn.co/img?cid=9f65&amp;date=20240228&amp;page=1&amp;scale=104</t>
  </si>
  <si>
    <t>http://www.pressreader.com/france/vanity-fair-france</t>
  </si>
  <si>
    <t>Vanity Fair (France)</t>
  </si>
  <si>
    <t>9F65</t>
  </si>
  <si>
    <t>https://t.prcdn.co/img?cid=9f64&amp;date=20240228&amp;page=1&amp;scale=104</t>
  </si>
  <si>
    <t>http://www.pressreader.com/france/gq-france</t>
  </si>
  <si>
    <t>9F64</t>
  </si>
  <si>
    <t>https://t.prcdn.co/img?cid=9e9x&amp;date=20230412&amp;page=1&amp;scale=99</t>
  </si>
  <si>
    <t>http://www.pressreader.com/france/ad-collector</t>
  </si>
  <si>
    <t>Fashion; Travel &amp; Culture; Art</t>
  </si>
  <si>
    <t>9E9X</t>
  </si>
  <si>
    <t>https://t.prcdn.co/img?cid=9f62&amp;date=20240228&amp;page=1&amp;scale=99</t>
  </si>
  <si>
    <t>http://www.pressreader.com/france/ad</t>
  </si>
  <si>
    <t>9F62</t>
  </si>
  <si>
    <t>https://t.prcdn.co/img?cid=9yk3&amp;date=20240208&amp;page=1&amp;scale=101</t>
  </si>
  <si>
    <t>http://www.pressreader.com/france/plaisirs-sucres</t>
  </si>
  <si>
    <t>Plaisirs Sucrés</t>
  </si>
  <si>
    <t>9YK3</t>
  </si>
  <si>
    <t>https://t.prcdn.co/img?cid=9yld&amp;date=20240303&amp;page=1&amp;scale=104</t>
  </si>
  <si>
    <t>http://www.pressreader.com/france/noir-et-blanc</t>
  </si>
  <si>
    <t>Noir et Blanc</t>
  </si>
  <si>
    <t>9YLD</t>
  </si>
  <si>
    <t>https://t.prcdn.co/img?cid=9vzr&amp;date=20210423&amp;page=1&amp;scale=100</t>
  </si>
  <si>
    <t>http://www.pressreader.com/france/new-art-time</t>
  </si>
  <si>
    <t>9VZR</t>
  </si>
  <si>
    <t>https://t.prcdn.co/img?cid=9vzt&amp;date=20240216&amp;page=1&amp;scale=100</t>
  </si>
  <si>
    <t>http://www.pressreader.com/france/monde-gourmand</t>
  </si>
  <si>
    <t>Monde Gourmand</t>
  </si>
  <si>
    <t>9VZT</t>
  </si>
  <si>
    <t>https://t.prcdn.co/img?cid=9yjn&amp;date=20210601&amp;page=1&amp;scale=100</t>
  </si>
  <si>
    <t>http://www.pressreader.com/france/histoires-de-the</t>
  </si>
  <si>
    <t>Histoires de Thé</t>
  </si>
  <si>
    <t>9YJN</t>
  </si>
  <si>
    <t>https://t.prcdn.co/img?cid=9vzq&amp;date=20240311&amp;page=1&amp;scale=100</t>
  </si>
  <si>
    <t>http://www.pressreader.com/france/heritage-co</t>
  </si>
  <si>
    <t>Heritage &amp; Co</t>
  </si>
  <si>
    <t>9VZQ</t>
  </si>
  <si>
    <t>https://t.prcdn.co/img?cid=9yk2&amp;date=20240301&amp;page=1&amp;scale=100</t>
  </si>
  <si>
    <t>http://www.pressreader.com/france/felins-pour-l-autre</t>
  </si>
  <si>
    <t>Félins pour l'autre</t>
  </si>
  <si>
    <t>9YK2</t>
  </si>
  <si>
    <t>https://t.prcdn.co/img?cid=9yk5&amp;date=20240226&amp;page=1&amp;scale=100</t>
  </si>
  <si>
    <t>http://www.pressreader.com/france/echappee-belle</t>
  </si>
  <si>
    <t>Echappée Belle</t>
  </si>
  <si>
    <t>9YK5</t>
  </si>
  <si>
    <t>https://t.prcdn.co/img?cid=f465&amp;date=20230304&amp;page=1&amp;scale=105</t>
  </si>
  <si>
    <t>http://www.pressreader.com/france/causeur</t>
  </si>
  <si>
    <t>Causeur</t>
  </si>
  <si>
    <t>F465</t>
  </si>
  <si>
    <t>https://t.prcdn.co/img?cid=f166&amp;date=20220427&amp;page=1&amp;scale=100</t>
  </si>
  <si>
    <t>http://www.pressreader.com/france/causette</t>
  </si>
  <si>
    <t>Causette</t>
  </si>
  <si>
    <t>Causette Magazine</t>
  </si>
  <si>
    <t>F166</t>
  </si>
  <si>
    <t>https://t.prcdn.co/img?cid=f416&amp;date=20231001&amp;page=1&amp;scale=100</t>
  </si>
  <si>
    <t>http://www.pressreader.com/france/balises</t>
  </si>
  <si>
    <t>Balises</t>
  </si>
  <si>
    <t>Bibliotheque Publique d’Information</t>
  </si>
  <si>
    <t>F416</t>
  </si>
  <si>
    <t>https://t.prcdn.co/img?cid=2962&amp;date=20240315&amp;page=1&amp;scale=87</t>
  </si>
  <si>
    <t>http://www.pressreader.com/france/l-opinion</t>
  </si>
  <si>
    <t>https://t.prcdn.co/img?cid=9i53&amp;date=20200612&amp;page=1&amp;scale=96</t>
  </si>
  <si>
    <t>http://www.pressreader.com/france/maxi-hors-serie-cuisine</t>
  </si>
  <si>
    <t>Maxi Hors-série Cuisine</t>
  </si>
  <si>
    <t>9I53</t>
  </si>
  <si>
    <t>https://t.prcdn.co/img?cid=9i54&amp;date=20201026&amp;page=1&amp;scale=100</t>
  </si>
  <si>
    <t>http://www.pressreader.com/france/maxi-hors-serie-astro</t>
  </si>
  <si>
    <t>Maxi Hors-série Astro</t>
  </si>
  <si>
    <t>9I54</t>
  </si>
  <si>
    <t>https://t.prcdn.co/img?cid=9i51&amp;date=20201109&amp;page=1&amp;scale=96</t>
  </si>
  <si>
    <t>http://www.pressreader.com/france/maxi-hors-serie</t>
  </si>
  <si>
    <t>Maxi Hors-série</t>
  </si>
  <si>
    <t>9I51</t>
  </si>
  <si>
    <t>https://t.prcdn.co/img?cid=9i55&amp;date=20201026&amp;page=1&amp;scale=96</t>
  </si>
  <si>
    <t>http://www.pressreader.com/france/maxi-cuisine-hors-serie</t>
  </si>
  <si>
    <t>Maxi Cuisine Hors-série</t>
  </si>
  <si>
    <t>9I55</t>
  </si>
  <si>
    <t>https://t.prcdn.co/img?cid=9hut&amp;date=20210927&amp;page=1&amp;scale=100</t>
  </si>
  <si>
    <t>http://www.pressreader.com/france/maxi-cuisine</t>
  </si>
  <si>
    <t>Maxi Cuisine</t>
  </si>
  <si>
    <t>9HUT</t>
  </si>
  <si>
    <t>https://t.prcdn.co/img?cid=9huu&amp;date=20240311&amp;page=1&amp;scale=99</t>
  </si>
  <si>
    <t>http://www.pressreader.com/france/maxi</t>
  </si>
  <si>
    <t>9HUU</t>
  </si>
  <si>
    <t>https://t.prcdn.co/img?cid=9bbz&amp;date=20231101&amp;page=1&amp;scale=100</t>
  </si>
  <si>
    <t>http://www.pressreader.com/france/argument-hors-serie</t>
  </si>
  <si>
    <t>Travel &amp; Culture; Art; Design</t>
  </si>
  <si>
    <t>Argument hors série</t>
  </si>
  <si>
    <t>Association Revue Argument</t>
  </si>
  <si>
    <t>9BBZ</t>
  </si>
  <si>
    <t>https://t.prcdn.co/img?cid=saxr&amp;date=20240101&amp;page=1&amp;scale=100</t>
  </si>
  <si>
    <t>http://www.pressreader.com/france/argument-english</t>
  </si>
  <si>
    <t>Argument (English)</t>
  </si>
  <si>
    <t>SAXR</t>
  </si>
  <si>
    <t>https://t.prcdn.co/img?cid=9bs4&amp;date=20231101&amp;page=1&amp;scale=100</t>
  </si>
  <si>
    <t>http://www.pressreader.com/france/argument-special-English</t>
  </si>
  <si>
    <t>Argument - Special</t>
  </si>
  <si>
    <t>9BS4</t>
  </si>
  <si>
    <t>https://t.prcdn.co/img?cid=9bby&amp;date=20240101&amp;page=1&amp;scale=100</t>
  </si>
  <si>
    <t>http://www.pressreader.com/france/argument</t>
  </si>
  <si>
    <t>Argument</t>
  </si>
  <si>
    <t>9BBY</t>
  </si>
  <si>
    <t>https://t.prcdn.co/img?cid=sazh&amp;date=20240101&amp;page=1&amp;scale=151</t>
  </si>
  <si>
    <t>http://www.pressreader.com/france/arts-in-the-city</t>
  </si>
  <si>
    <t>Arts in the City</t>
  </si>
  <si>
    <t>SAZH</t>
  </si>
  <si>
    <t>https://t.prcdn.co/img?cid=t987&amp;date=20220927&amp;page=1&amp;scale=95</t>
  </si>
  <si>
    <t>http://www.pressreader.com/france/art-press-supplement</t>
  </si>
  <si>
    <t>supplement</t>
  </si>
  <si>
    <t>T987</t>
  </si>
  <si>
    <t>https://t.prcdn.co/img?cid=f081&amp;date=20231218&amp;page=1&amp;scale=96</t>
  </si>
  <si>
    <t>http://www.pressreader.com/france/artpress</t>
  </si>
  <si>
    <t>F081</t>
  </si>
  <si>
    <t>https://t.prcdn.co/img?cid=f642&amp;date=20231001&amp;page=1&amp;scale=92</t>
  </si>
  <si>
    <t>http://www.pressreader.com/france/moyen-orient</t>
  </si>
  <si>
    <t>F642</t>
  </si>
  <si>
    <t>https://t.prcdn.co/img?cid=f640&amp;date=20240201&amp;page=1&amp;scale=91</t>
  </si>
  <si>
    <t>http://www.pressreader.com/france/les-grands-dossiers-de-diplomatie</t>
  </si>
  <si>
    <t>F640</t>
  </si>
  <si>
    <t>https://t.prcdn.co/img?cid=f644&amp;date=20200201&amp;page=1&amp;scale=91</t>
  </si>
  <si>
    <t>http://www.pressreader.com/france/dsi-hors-serie</t>
  </si>
  <si>
    <t>DSI Hors-Série</t>
  </si>
  <si>
    <t>F644</t>
  </si>
  <si>
    <t>https://t.prcdn.co/img?cid=f643&amp;date=20200701&amp;page=1&amp;scale=106</t>
  </si>
  <si>
    <t>http://www.pressreader.com/france/dsi</t>
  </si>
  <si>
    <t>DSI</t>
  </si>
  <si>
    <t>F643</t>
  </si>
  <si>
    <t>https://t.prcdn.co/img?cid=f639&amp;date=20240101&amp;page=1&amp;scale=91</t>
  </si>
  <si>
    <t>http://www.pressreader.com/france/diplomatie</t>
  </si>
  <si>
    <t>F639</t>
  </si>
  <si>
    <t>https://t.prcdn.co/img?cid=f641&amp;date=20240301&amp;page=1&amp;scale=75</t>
  </si>
  <si>
    <t>http://www.pressreader.com/france/carto</t>
  </si>
  <si>
    <t>F641</t>
  </si>
  <si>
    <t>https://t.prcdn.co/img?cid=2995&amp;date=20231213&amp;page=1&amp;scale=99</t>
  </si>
  <si>
    <t>http://www.pressreader.com/france/alternatives-economiques-hors-serie</t>
  </si>
  <si>
    <t>Alternatives Economiques - Hors-Série</t>
  </si>
  <si>
    <t>Alternatives Economiques</t>
  </si>
  <si>
    <t>https://t.prcdn.co/img?cid=2993&amp;date=20240229&amp;page=1&amp;scale=100</t>
  </si>
  <si>
    <t>http://www.pressreader.com/france/alternatives-economiques</t>
  </si>
  <si>
    <t>https://t.prcdn.co/img?cid=9aka&amp;date=20240315&amp;page=1&amp;scale=75</t>
  </si>
  <si>
    <t>http://www.pressreader.com/france/afp</t>
  </si>
  <si>
    <t>AFP</t>
  </si>
  <si>
    <t>Agence France-Presse (AFP)</t>
  </si>
  <si>
    <t>9AKA</t>
  </si>
  <si>
    <t>https://t.prcdn.co/img?cid=f496&amp;date=20240217&amp;page=1&amp;scale=100</t>
  </si>
  <si>
    <t>http://www.pressreader.com/france/vivre-bio</t>
  </si>
  <si>
    <t>Vivre Bio</t>
  </si>
  <si>
    <t>Adventiss Editions</t>
  </si>
  <si>
    <t>F496</t>
  </si>
  <si>
    <t>https://t.prcdn.co/img?cid=f494&amp;date=20231216&amp;page=1&amp;scale=91</t>
  </si>
  <si>
    <t>http://www.pressreader.com/france/style-campagne</t>
  </si>
  <si>
    <t>Style Campagne</t>
  </si>
  <si>
    <t>F494</t>
  </si>
  <si>
    <t>https://t.prcdn.co/img?cid=f495&amp;date=20231223&amp;page=1&amp;scale=100</t>
  </si>
  <si>
    <t>http://www.pressreader.com/france/sante-naturelle</t>
  </si>
  <si>
    <t>Santé Naturelle</t>
  </si>
  <si>
    <t>F495</t>
  </si>
  <si>
    <t>https://t.prcdn.co/img?cid=f493&amp;date=20231229&amp;page=1&amp;scale=100</t>
  </si>
  <si>
    <t>http://www.pressreader.com/france/restaurer-amenager</t>
  </si>
  <si>
    <t>Restaurer &amp; Amenager</t>
  </si>
  <si>
    <t>F493</t>
  </si>
  <si>
    <t>https://t.prcdn.co/img?cid=f491&amp;date=20240217&amp;page=1&amp;scale=91</t>
  </si>
  <si>
    <t>http://www.pressreader.com/france/maisons-normandie</t>
  </si>
  <si>
    <t>Maisons Normandie</t>
  </si>
  <si>
    <t>F491</t>
  </si>
  <si>
    <t>https://t.prcdn.co/img?cid=9ylk&amp;date=20230830&amp;page=1&amp;scale=100</t>
  </si>
  <si>
    <t>http://www.pressreader.com/france/jardin-et-nature</t>
  </si>
  <si>
    <t>Jardin et Nature</t>
  </si>
  <si>
    <t>9YLK</t>
  </si>
  <si>
    <t>https://t.prcdn.co/img?cid=f489&amp;date=20240301&amp;page=1&amp;scale=100</t>
  </si>
  <si>
    <t>http://www.pressreader.com/france/esprit-bebe</t>
  </si>
  <si>
    <t>Esprit Bébé</t>
  </si>
  <si>
    <t>F489</t>
  </si>
  <si>
    <t>https://t.prcdn.co/img?cid=f488&amp;date=20231223&amp;page=1&amp;scale=91</t>
  </si>
  <si>
    <t>http://www.pressreader.com/france/architecture-durable</t>
  </si>
  <si>
    <t>Architecture Durable</t>
  </si>
  <si>
    <t>F488</t>
  </si>
  <si>
    <t>https://t.prcdn.co/img?cid=2921&amp;date=20240313&amp;page=1&amp;scale=92</t>
  </si>
  <si>
    <t>http://www.pressreader.com/france/20-minutes-toulouse</t>
  </si>
  <si>
    <t>https://t.prcdn.co/img?cid=2920&amp;date=20240313&amp;page=1&amp;scale=92</t>
  </si>
  <si>
    <t>http://www.pressreader.com/france/20-minutes-strasbourg</t>
  </si>
  <si>
    <t>https://t.prcdn.co/img?cid=2919&amp;date=20240313&amp;page=1&amp;scale=92</t>
  </si>
  <si>
    <t>http://www.pressreader.com/france/20-minutes-rennes</t>
  </si>
  <si>
    <t>https://t.prcdn.co/img?cid=2918&amp;date=20240313&amp;page=1&amp;scale=92</t>
  </si>
  <si>
    <t>http://www.pressreader.com/france/20-minutes-paris</t>
  </si>
  <si>
    <t>https://t.prcdn.co/img?cid=2917&amp;date=20240313&amp;page=1&amp;scale=92</t>
  </si>
  <si>
    <t>http://www.pressreader.com/france/20-minutes-nice</t>
  </si>
  <si>
    <t>https://t.prcdn.co/img?cid=2916&amp;date=20240313&amp;page=1&amp;scale=92</t>
  </si>
  <si>
    <t>http://www.pressreader.com/france/20-minutes-nantes</t>
  </si>
  <si>
    <t>https://t.prcdn.co/img?cid=2915&amp;date=20240313&amp;page=1&amp;scale=92</t>
  </si>
  <si>
    <t>http://www.pressreader.com/france/20-minutes-montpellier</t>
  </si>
  <si>
    <t>https://t.prcdn.co/img?cid=2914&amp;date=20240313&amp;page=1&amp;scale=92</t>
  </si>
  <si>
    <t>http://www.pressreader.com/france/20-minutes-marseille</t>
  </si>
  <si>
    <t>https://t.prcdn.co/img?cid=2913&amp;date=20240313&amp;page=1&amp;scale=92</t>
  </si>
  <si>
    <t>http://www.pressreader.com/france/20-minutes-lyon</t>
  </si>
  <si>
    <t>https://t.prcdn.co/img?cid=2912&amp;date=20240313&amp;page=1&amp;scale=92</t>
  </si>
  <si>
    <t>http://www.pressreader.com/france/20-minutes-lille</t>
  </si>
  <si>
    <t>20 Minutes (Lille)</t>
  </si>
  <si>
    <t>https://t.prcdn.co/img?cid=2911&amp;date=20240313&amp;page=1&amp;scale=92</t>
  </si>
  <si>
    <t>http://www.pressreader.com/france/20-minutes-bordeaux</t>
  </si>
  <si>
    <t>https://t.prcdn.co/img?cid=2909&amp;date=20240313&amp;page=1&amp;scale=92</t>
  </si>
  <si>
    <t>http://www.pressreader.com/france/20-minutes</t>
  </si>
  <si>
    <t>https://t.prcdn.co/img?cid=f31r&amp;date=20230811&amp;page=1&amp;scale=101</t>
  </si>
  <si>
    <t>http://www.pressreader.com/france/hors-serie-01-net</t>
  </si>
  <si>
    <t>01Net Hors-Série</t>
  </si>
  <si>
    <t>01Net Mag</t>
  </si>
  <si>
    <t>F31R</t>
  </si>
  <si>
    <t>https://t.prcdn.co/img?cid=f30g&amp;date=20240306&amp;page=1&amp;scale=101</t>
  </si>
  <si>
    <t>http://www.pressreader.com/france/01net</t>
  </si>
  <si>
    <t>01Net</t>
  </si>
  <si>
    <t>F30G</t>
  </si>
  <si>
    <t>https://t.prcdn.co/img?cid=f084&amp;date=20240229&amp;page=1&amp;scale=96</t>
  </si>
  <si>
    <t>http://www.pressreader.com/france/marie-claire-idees</t>
  </si>
  <si>
    <t>Marie Claire Idées</t>
  </si>
  <si>
    <t>F084</t>
  </si>
  <si>
    <t>fi</t>
  </si>
  <si>
    <t>https://t.prcdn.co/img?cid=9vs4&amp;date=20180522&amp;page=1&amp;scale=120</t>
  </si>
  <si>
    <t>http://www.pressreader.com/finland/womens-health-joogaa</t>
  </si>
  <si>
    <t>Finnish</t>
  </si>
  <si>
    <t>Womens Health - Joogaa</t>
  </si>
  <si>
    <t>Finland</t>
  </si>
  <si>
    <t>9VS4</t>
  </si>
  <si>
    <t>https://t.prcdn.co/img?cid=9vw2&amp;date=20180731&amp;page=1&amp;scale=99</t>
  </si>
  <si>
    <t>http://www.pressreader.com/finland/viikingit-lahtevat-lanteen</t>
  </si>
  <si>
    <t>Viikingit Lähtevät Länteen</t>
  </si>
  <si>
    <t>9VW2</t>
  </si>
  <si>
    <t>https://t.prcdn.co/img?cid=9kd4&amp;date=20170304&amp;page=1&amp;scale=111</t>
  </si>
  <si>
    <t>http://www.pressreader.com/finland/uusi-keho-12-viikossa</t>
  </si>
  <si>
    <t>Uusi Keho 12 Viikossa</t>
  </si>
  <si>
    <t>9KD4</t>
  </si>
  <si>
    <t>https://t.prcdn.co/img?cid=34s7&amp;date=20180925&amp;page=1&amp;scale=94</t>
  </si>
  <si>
    <t>http://www.pressreader.com/finland/tyynimeri</t>
  </si>
  <si>
    <t>Tyynimeri</t>
  </si>
  <si>
    <t>34S7</t>
  </si>
  <si>
    <t>https://t.prcdn.co/img?cid=9vkt&amp;date=20180220&amp;page=1&amp;scale=107</t>
  </si>
  <si>
    <t>http://www.pressreader.com/finland/tulevaisuuden-maapallo</t>
  </si>
  <si>
    <t>Tulevaisuuden maapallo</t>
  </si>
  <si>
    <t>9VKT</t>
  </si>
  <si>
    <t>https://t.prcdn.co/img?cid=9kg8&amp;date=20170217&amp;page=1&amp;scale=100</t>
  </si>
  <si>
    <t>http://www.pressreader.com/finland/treenia-kaikille-maastohiihto</t>
  </si>
  <si>
    <t>Treeniä Kaikille: Maastohiihto</t>
  </si>
  <si>
    <t>9KG8</t>
  </si>
  <si>
    <t>https://t.prcdn.co/img?cid=9kg7&amp;date=20170221&amp;page=1&amp;scale=101</t>
  </si>
  <si>
    <t>http://www.pressreader.com/finland/treenia-kaikille-juoksu</t>
  </si>
  <si>
    <t>Treeniä Kaikille: Juoksu Trenia Kaikille - Juoksu</t>
  </si>
  <si>
    <t>9KG7</t>
  </si>
  <si>
    <t>https://t.prcdn.co/img?cid=9kd7&amp;date=20170311&amp;page=1&amp;scale=100</t>
  </si>
  <si>
    <t>http://www.pressreader.com/finland/toinen-maailmansota-vareissa</t>
  </si>
  <si>
    <t>Toinen Maailmansota Väreissä</t>
  </si>
  <si>
    <t>9KD7</t>
  </si>
  <si>
    <t>https://t.prcdn.co/img?cid=9kyb&amp;date=20180213&amp;page=1&amp;scale=92</t>
  </si>
  <si>
    <t>http://www.pressreader.com/finland/toinen-maailmaansota</t>
  </si>
  <si>
    <t>Toinen maailmaansota</t>
  </si>
  <si>
    <t>9KYB</t>
  </si>
  <si>
    <t>https://t.prcdn.co/img?cid=9kg6&amp;date=20170220&amp;page=1&amp;scale=94</t>
  </si>
  <si>
    <t>http://www.pressreader.com/finland/tieten-ytimessa-historia</t>
  </si>
  <si>
    <t>Tieten Ytimessä: Historia</t>
  </si>
  <si>
    <t>9KG6</t>
  </si>
  <si>
    <t>https://t.prcdn.co/img?cid=9kg5&amp;date=20170219&amp;page=1&amp;scale=94</t>
  </si>
  <si>
    <t>http://www.pressreader.com/finland/tieteen-ytimessa-juniori</t>
  </si>
  <si>
    <t>Tieteen Ytimessä: Juniori</t>
  </si>
  <si>
    <t>9KG5</t>
  </si>
  <si>
    <t>https://t.prcdn.co/img?cid=34sh&amp;date=20181030&amp;page=1&amp;scale=92</t>
  </si>
  <si>
    <t>http://www.pressreader.com/finland/tieteen-ytimessa-2018</t>
  </si>
  <si>
    <t>Tieteen Ytimessä 2018</t>
  </si>
  <si>
    <t>34SH</t>
  </si>
  <si>
    <t>https://t.prcdn.co/img?cid=9vry&amp;date=20180515&amp;page=1&amp;scale=101</t>
  </si>
  <si>
    <t>http://www.pressreader.com/finland/tieteellinen-opas-onnellisuuteen</t>
  </si>
  <si>
    <t>Tieteellinen opas onnellisuuteen</t>
  </si>
  <si>
    <t>9VRY</t>
  </si>
  <si>
    <t>https://t.prcdn.co/img?cid=34sj&amp;date=20181030&amp;page=1&amp;scale=96</t>
  </si>
  <si>
    <t>http://www.pressreader.com/finland/taianomainen-joulu</t>
  </si>
  <si>
    <t>Taianomainen Joulu</t>
  </si>
  <si>
    <t>34SJ</t>
  </si>
  <si>
    <t>https://t.prcdn.co/img?cid=9vrz&amp;date=20180515&amp;page=1&amp;scale=92</t>
  </si>
  <si>
    <t>http://www.pressreader.com/finland/salaliittoja</t>
  </si>
  <si>
    <t>Salaliittoja</t>
  </si>
  <si>
    <t>9VRZ</t>
  </si>
  <si>
    <t>https://t.prcdn.co/img?cid=9kd3&amp;date=20170228&amp;page=1&amp;scale=91</t>
  </si>
  <si>
    <t>http://www.pressreader.com/finland/pokemon-go-finland</t>
  </si>
  <si>
    <t>Pokémon GO</t>
  </si>
  <si>
    <t>9KD3</t>
  </si>
  <si>
    <t>https://t.prcdn.co/img?cid=9ke1&amp;date=20170325&amp;page=1&amp;scale=94</t>
  </si>
  <si>
    <t>http://www.pressreader.com/finland/pelaajilta-pelaajille-minecraft-3</t>
  </si>
  <si>
    <t>Pelaajilta Pelaajille Minecraft 3</t>
  </si>
  <si>
    <t>9KE1</t>
  </si>
  <si>
    <t>https://t.prcdn.co/img?cid=9kd8&amp;date=20170317&amp;page=1&amp;scale=94</t>
  </si>
  <si>
    <t>http://www.pressreader.com/finland/pelaajilta-pelaajille-minecraft-2</t>
  </si>
  <si>
    <t>Pelaajilta Pelaajille Minecraft 2</t>
  </si>
  <si>
    <t>9KD8</t>
  </si>
  <si>
    <t>https://t.prcdn.co/img?cid=9kd5&amp;date=20170309&amp;page=1&amp;scale=91</t>
  </si>
  <si>
    <t>http://www.pressreader.com/finland/pelaajilta-pelaajille-minecraft-1</t>
  </si>
  <si>
    <t>Pelaajilta Pelaajille Minecraft 1</t>
  </si>
  <si>
    <t>9KD5</t>
  </si>
  <si>
    <t>https://t.prcdn.co/img?cid=34sg&amp;date=20181030&amp;page=1&amp;scale=100</t>
  </si>
  <si>
    <t>http://www.pressreader.com/finland/natsi-saksa-elama-kolmannessa-valtakunnassa</t>
  </si>
  <si>
    <t>Natsi-Saksa - Elämä kolmannessa valtakunnassa</t>
  </si>
  <si>
    <t>34SG</t>
  </si>
  <si>
    <t>https://t.prcdn.co/img?cid=9kxj&amp;date=20180116&amp;page=1&amp;scale=96</t>
  </si>
  <si>
    <t>http://www.pressreader.com/finland/napoleon-voitot-ja-tappiot</t>
  </si>
  <si>
    <t>Napoleon - Voitot ja tappiot</t>
  </si>
  <si>
    <t>9KXJ</t>
  </si>
  <si>
    <t>https://t.prcdn.co/img?cid=9vks&amp;date=20180220&amp;page=1&amp;scale=93</t>
  </si>
  <si>
    <t>http://www.pressreader.com/finland/najsmurhaajat</t>
  </si>
  <si>
    <t>Najsmurhaajat</t>
  </si>
  <si>
    <t>9VKS</t>
  </si>
  <si>
    <t>https://t.prcdn.co/img?cid=9kya&amp;date=20180213&amp;page=1&amp;scale=118</t>
  </si>
  <si>
    <t>http://www.pressreader.com/finland/mindfulness</t>
  </si>
  <si>
    <t>Mindfulness</t>
  </si>
  <si>
    <t>9KYA</t>
  </si>
  <si>
    <t>https://t.prcdn.co/img?cid=9vpm&amp;date=20180410&amp;page=1&amp;scale=96</t>
  </si>
  <si>
    <t>http://www.pressreader.com/finland/merisota</t>
  </si>
  <si>
    <t>Merisota</t>
  </si>
  <si>
    <t>9VPM</t>
  </si>
  <si>
    <t>https://t.prcdn.co/img?cid=9kki&amp;date=20170829&amp;page=1&amp;scale=94</t>
  </si>
  <si>
    <t>http://www.pressreader.com/finland/mailmaan-historian-kaannekohtia</t>
  </si>
  <si>
    <t>Mailmaan historian käännekohtia</t>
  </si>
  <si>
    <t>9KKI</t>
  </si>
  <si>
    <t>https://t.prcdn.co/img?cid=9vt1&amp;date=20180508&amp;page=1&amp;scale=91</t>
  </si>
  <si>
    <t>http://www.pressreader.com/finland/kylma-sota</t>
  </si>
  <si>
    <t>Kylmä Sota</t>
  </si>
  <si>
    <t>9VT1</t>
  </si>
  <si>
    <t>https://t.prcdn.co/img?cid=9kc1&amp;date=20170325&amp;page=1&amp;scale=90</t>
  </si>
  <si>
    <t>http://www.pressreader.com/finland/kadentaitoja-kaikille</t>
  </si>
  <si>
    <t>Kädentaitoja Kaikille</t>
  </si>
  <si>
    <t>9KC1</t>
  </si>
  <si>
    <t>https://t.prcdn.co/img?cid=9wrv&amp;date=20190227&amp;page=1&amp;scale=120</t>
  </si>
  <si>
    <t>http://www.pressreader.com/finland/joogaa-kaikille</t>
  </si>
  <si>
    <t>Joogaa kaikille</t>
  </si>
  <si>
    <t>9WRV</t>
  </si>
  <si>
    <t>https://t.prcdn.co/img?cid=9vw3&amp;date=20180703&amp;page=1&amp;scale=94</t>
  </si>
  <si>
    <t>http://www.pressreader.com/finland/jalkavaki-hyokkaa</t>
  </si>
  <si>
    <t>Jalkaväki Hyökkää</t>
  </si>
  <si>
    <t>9VW3</t>
  </si>
  <si>
    <t>https://t.prcdn.co/img?cid=9kd9&amp;date=20170322&amp;page=1&amp;scale=94</t>
  </si>
  <si>
    <t>http://www.pressreader.com/finland/itarintama</t>
  </si>
  <si>
    <t>Itärintama</t>
  </si>
  <si>
    <t>9KD9</t>
  </si>
  <si>
    <t>https://t.prcdn.co/img?cid=9kj6&amp;date=20170801&amp;page=1&amp;scale=93</t>
  </si>
  <si>
    <t>http://www.pressreader.com/finland/ilmasota</t>
  </si>
  <si>
    <t>Ilmasota</t>
  </si>
  <si>
    <t>9KJ6</t>
  </si>
  <si>
    <t>https://t.prcdn.co/img?cid=9kc2&amp;date=20170613&amp;page=1&amp;scale=91</t>
  </si>
  <si>
    <t>http://www.pressreader.com/finland/ihmiskehon-salaisuudet</t>
  </si>
  <si>
    <t>Ihmiskehon Salaisuudet</t>
  </si>
  <si>
    <t>9KC2</t>
  </si>
  <si>
    <t>https://t.prcdn.co/img?cid=9kg2&amp;date=20170220&amp;page=1&amp;scale=94</t>
  </si>
  <si>
    <t>http://www.pressreader.com/finland/ihmiskeho-ihmiskeho-kirja</t>
  </si>
  <si>
    <t>Ihmiskeho Ihmiskeho Kirja</t>
  </si>
  <si>
    <t>9KG2</t>
  </si>
  <si>
    <t>https://t.prcdn.co/img?cid=9kd1&amp;date=20170221&amp;page=1&amp;scale=95</t>
  </si>
  <si>
    <t>http://www.pressreader.com/finland/dinosaurukset-juniori</t>
  </si>
  <si>
    <t>Dinosaurukset Juniori</t>
  </si>
  <si>
    <t>9KD1</t>
  </si>
  <si>
    <t>https://t.prcdn.co/img?cid=9vwr&amp;date=20180814&amp;page=1&amp;scale=109</t>
  </si>
  <si>
    <t>http://www.pressreader.com/finland/aloittelijan-jooga</t>
  </si>
  <si>
    <t>Aloittelijan Jooga</t>
  </si>
  <si>
    <t>9VWR</t>
  </si>
  <si>
    <t>https://t.prcdn.co/img?cid=3357&amp;date=20240315&amp;page=1&amp;scale=77</t>
  </si>
  <si>
    <t>http://www.pressreader.com/finland/vastra-nyland</t>
  </si>
  <si>
    <t>Västra Nyland</t>
  </si>
  <si>
    <t>https://t.prcdn.co/img?cid=3356&amp;date=20240315&amp;page=1&amp;scale=76</t>
  </si>
  <si>
    <t>http://www.pressreader.com/finland/ostnyland</t>
  </si>
  <si>
    <t>Östnyland</t>
  </si>
  <si>
    <t>https://t.prcdn.co/img?cid=3354&amp;date=20240315&amp;page=1&amp;scale=76</t>
  </si>
  <si>
    <t>http://www.pressreader.com/finland/hufvudstadsbladet</t>
  </si>
  <si>
    <t>https://t.prcdn.co/img?cid=9yam&amp;date=20240229&amp;page=1&amp;scale=96</t>
  </si>
  <si>
    <t>http://www.pressreader.com/finland/tieteen-kuvalehti-historia</t>
  </si>
  <si>
    <t>Tieteen Kuvalehti Historia</t>
  </si>
  <si>
    <t>9YAM</t>
  </si>
  <si>
    <t>https://t.prcdn.co/img?cid=9ygn&amp;date=20240229&amp;page=1&amp;scale=103</t>
  </si>
  <si>
    <t>http://www.pressreader.com/finland/tieteen-kuvalehti</t>
  </si>
  <si>
    <t>Tieteen Kuvalehti</t>
  </si>
  <si>
    <t>9YGN</t>
  </si>
  <si>
    <t>https://t.prcdn.co/img?cid=9yah&amp;date=20240314&amp;page=1&amp;scale=103</t>
  </si>
  <si>
    <t>http://www.pressreader.com/finland/tee-itse-9YAH</t>
  </si>
  <si>
    <t>Tee Itse</t>
  </si>
  <si>
    <t>9YAH</t>
  </si>
  <si>
    <t>https://t.prcdn.co/img?cid=9yay&amp;date=20201223&amp;page=1&amp;scale=118</t>
  </si>
  <si>
    <t>http://www.pressreader.com/finland/national-geographic-sf</t>
  </si>
  <si>
    <t>National Geographic (Finland)</t>
  </si>
  <si>
    <t>9YAY</t>
  </si>
  <si>
    <t>https://t.prcdn.co/img?cid=9yaj&amp;date=20240307&amp;page=1&amp;scale=103</t>
  </si>
  <si>
    <t>http://www.pressreader.com/finland/kunto-plus-9yaj</t>
  </si>
  <si>
    <t>Kunto Plus</t>
  </si>
  <si>
    <t>9YAJ</t>
  </si>
  <si>
    <t>https://t.prcdn.co/img?cid=9yal&amp;date=20240229&amp;page=1&amp;scale=103</t>
  </si>
  <si>
    <t>http://www.pressreader.com/finland/kotimikro</t>
  </si>
  <si>
    <t>Kotimikro</t>
  </si>
  <si>
    <t>9YAL</t>
  </si>
  <si>
    <t>https://t.prcdn.co/img?cid=9yai&amp;date=20240308&amp;page=1&amp;scale=103</t>
  </si>
  <si>
    <t>http://www.pressreader.com/finland/digi-kuva-9YAI</t>
  </si>
  <si>
    <t>Digi KUVA</t>
  </si>
  <si>
    <t>9YAI</t>
  </si>
  <si>
    <t>https://t.prcdn.co/img?cid=3500&amp;date=20240315&amp;page=1&amp;scale=77</t>
  </si>
  <si>
    <t>http://www.pressreader.com/finland/abo-underrattelser</t>
  </si>
  <si>
    <t>ÅU Media Ab</t>
  </si>
  <si>
    <t>fj</t>
  </si>
  <si>
    <t>https://t.prcdn.co/img?cid=9anp&amp;date=20240315&amp;page=1&amp;scale=83</t>
  </si>
  <si>
    <t>http://www.pressreader.com/fiji/the-fiji-times</t>
  </si>
  <si>
    <t>Fiji</t>
  </si>
  <si>
    <t>9ANP</t>
  </si>
  <si>
    <t>https://t.prcdn.co/img?cid=9gmw&amp;date=20240315&amp;page=1&amp;scale=77</t>
  </si>
  <si>
    <t>http://www.pressreader.com/fiji/fiji-sun</t>
  </si>
  <si>
    <t>9GMW</t>
  </si>
  <si>
    <t>https://t.prcdn.co/img?cid=9lfp&amp;date=20221101&amp;page=1&amp;scale=100</t>
  </si>
  <si>
    <t>http://www.pressreader.com/fiji/fiji-time</t>
  </si>
  <si>
    <t>Fiji Time</t>
  </si>
  <si>
    <t>Fiji Airways Magazine</t>
  </si>
  <si>
    <t>9LFP</t>
  </si>
  <si>
    <t>et</t>
  </si>
  <si>
    <t>https://t.prcdn.co/img?cid=9yvj&amp;date=20240310&amp;page=1&amp;scale=78</t>
  </si>
  <si>
    <t>http://www.pressreader.com/ethiopia/capital-ethiopia-9yvj</t>
  </si>
  <si>
    <t>Capital (Ethiopia)</t>
  </si>
  <si>
    <t>Crown Publishing</t>
  </si>
  <si>
    <t>Ethiopia</t>
  </si>
  <si>
    <t>9YVJ</t>
  </si>
  <si>
    <t>sz</t>
  </si>
  <si>
    <t>https://t.prcdn.co/img?cid=9bse&amp;date=20240310&amp;page=1&amp;scale=77</t>
  </si>
  <si>
    <t>http://www.pressreader.com/eswatini/eswatini-sunday</t>
  </si>
  <si>
    <t>Rubicon Media Group</t>
  </si>
  <si>
    <t>Eswatini</t>
  </si>
  <si>
    <t>9BSE</t>
  </si>
  <si>
    <t>https://t.prcdn.co/img?cid=9y78&amp;date=20240309&amp;page=1&amp;scale=80</t>
  </si>
  <si>
    <t>http://www.pressreader.com/eswatini/eswatini-financial-times-9y78</t>
  </si>
  <si>
    <t>Eswatini Financial Times</t>
  </si>
  <si>
    <t>9Y78</t>
  </si>
  <si>
    <t>https://t.prcdn.co/img?cid=9y77&amp;date=20240315&amp;page=1&amp;scale=79</t>
  </si>
  <si>
    <t>http://www.pressreader.com/eswatini/eswatini-daily-news-9y77</t>
  </si>
  <si>
    <t>Eswatini Daily News</t>
  </si>
  <si>
    <t>9Y77</t>
  </si>
  <si>
    <t>https://t.prcdn.co/img?cid=9wuv&amp;date=20240315&amp;page=1&amp;scale=76</t>
  </si>
  <si>
    <t>http://www.pressreader.com/eswatini/times-of-eswatini</t>
  </si>
  <si>
    <t>9WUV</t>
  </si>
  <si>
    <t>ee</t>
  </si>
  <si>
    <t>https://t.prcdn.co/img?cid=0982&amp;date=20240313&amp;page=1&amp;scale=78</t>
  </si>
  <si>
    <t>http://www.pressreader.com/estonia/mk-estonia</t>
  </si>
  <si>
    <t>MK Estonia</t>
  </si>
  <si>
    <t>Nord Print (Estonia)</t>
  </si>
  <si>
    <t>Estonia</t>
  </si>
  <si>
    <t>sv</t>
  </si>
  <si>
    <t>https://t.prcdn.co/img?cid=2032&amp;date=20240314&amp;page=1&amp;scale=76</t>
  </si>
  <si>
    <t>http://www.pressreader.com/el-salvador/la-prensa-grafica</t>
  </si>
  <si>
    <t>La Prensa Grafica</t>
  </si>
  <si>
    <t>El Salvador</t>
  </si>
  <si>
    <t>eg</t>
  </si>
  <si>
    <t>https://t.prcdn.co/img?cid=4446&amp;date=20240315&amp;page=1&amp;scale=84</t>
  </si>
  <si>
    <t>http://www.pressreader.com/egypt/youm7</t>
  </si>
  <si>
    <t>Youm7</t>
  </si>
  <si>
    <t>Egypt</t>
  </si>
  <si>
    <t>https://t.prcdn.co/img?cid=4451&amp;date=20240310&amp;page=1&amp;scale=61</t>
  </si>
  <si>
    <t>http://www.pressreader.com/egypt/watani-international</t>
  </si>
  <si>
    <t>Watani International</t>
  </si>
  <si>
    <t>Watani Printing and Publishing Corporation</t>
  </si>
  <si>
    <t>https://t.prcdn.co/img?cid=4452&amp;date=20240310&amp;page=1&amp;scale=93</t>
  </si>
  <si>
    <t>http://www.pressreader.com/egypt/watani-francophone</t>
  </si>
  <si>
    <t>Watani Francophone</t>
  </si>
  <si>
    <t>https://t.prcdn.co/img?cid=4450&amp;date=20240310&amp;page=1&amp;scale=93</t>
  </si>
  <si>
    <t>http://www.pressreader.com/egypt/watani</t>
  </si>
  <si>
    <t>Watani</t>
  </si>
  <si>
    <t>https://t.prcdn.co/img?cid=9y88&amp;date=20231205&amp;page=1&amp;scale=98</t>
  </si>
  <si>
    <t>http://www.pressreader.com/egypt/pashion-9y88</t>
  </si>
  <si>
    <t>PASHION</t>
  </si>
  <si>
    <t>SS Consulting</t>
  </si>
  <si>
    <t>9Y88</t>
  </si>
  <si>
    <t>https://t.prcdn.co/img?cid=4266&amp;date=20240315&amp;page=1&amp;scale=76</t>
  </si>
  <si>
    <t>http://www.pressreader.com/egypt/shorouk</t>
  </si>
  <si>
    <t>Shorouk</t>
  </si>
  <si>
    <t>https://t.prcdn.co/img?cid=34ws&amp;date=20220106&amp;page=1&amp;scale=100</t>
  </si>
  <si>
    <t>http://www.pressreader.com/egypt/chief-marketing-officers-cmos</t>
  </si>
  <si>
    <t>CMOs (Chief Marketing Officers Magazine)</t>
  </si>
  <si>
    <t>CMOs magazine</t>
  </si>
  <si>
    <t>34WS</t>
  </si>
  <si>
    <t>https://t.prcdn.co/img?cid=9i16&amp;date=20211118&amp;page=1&amp;scale=55</t>
  </si>
  <si>
    <t>http://www.pressreader.com/egypt/the-daily-news-egypt</t>
  </si>
  <si>
    <t>The Daily News Egypt</t>
  </si>
  <si>
    <t>Business News Egypt</t>
  </si>
  <si>
    <t>9I16</t>
  </si>
  <si>
    <t>https://t.prcdn.co/img?cid=9i17&amp;date=20211118&amp;page=1&amp;scale=55</t>
  </si>
  <si>
    <t>http://www.pressreader.com/egypt/alborsa-newspaper</t>
  </si>
  <si>
    <t>Al Borsa</t>
  </si>
  <si>
    <t>9I17</t>
  </si>
  <si>
    <t>https://t.prcdn.co/img?cid=34yy&amp;date=20240314&amp;page=1&amp;scale=85</t>
  </si>
  <si>
    <t>http://www.pressreader.com/egypt/almal-news</t>
  </si>
  <si>
    <t>Almal News</t>
  </si>
  <si>
    <t>34YY</t>
  </si>
  <si>
    <t>https://t.prcdn.co/img?cid=4271&amp;date=20240315&amp;page=1&amp;scale=84</t>
  </si>
  <si>
    <t>http://www.pressreader.com/egypt/al-masry-al-youm</t>
  </si>
  <si>
    <t>Al Masry Al Youm</t>
  </si>
  <si>
    <t>https://t.prcdn.co/img?cid=4480&amp;date=20240301&amp;page=1&amp;scale=90</t>
  </si>
  <si>
    <t>http://www.pressreader.com/egypt/fares</t>
  </si>
  <si>
    <t>Fares</t>
  </si>
  <si>
    <t>https://t.prcdn.co/img?cid=4416&amp;date=20240314&amp;page=1&amp;scale=82</t>
  </si>
  <si>
    <t>http://www.pressreader.com/egypt/allewaa-al-islami</t>
  </si>
  <si>
    <t>Allewaa al-Islami</t>
  </si>
  <si>
    <t>https://t.prcdn.co/img?cid=4407&amp;date=20240315&amp;page=1&amp;scale=77</t>
  </si>
  <si>
    <t>http://www.pressreader.com/egypt/al-akhbar</t>
  </si>
  <si>
    <t>Al-Akhbar</t>
  </si>
  <si>
    <t>https://t.prcdn.co/img?cid=4420&amp;date=20240313&amp;page=1&amp;scale=90</t>
  </si>
  <si>
    <t>http://www.pressreader.com/egypt/akher-saa</t>
  </si>
  <si>
    <t>Akher Saa</t>
  </si>
  <si>
    <t>https://t.prcdn.co/img?cid=4413&amp;date=20240302&amp;page=1&amp;scale=77</t>
  </si>
  <si>
    <t>http://www.pressreader.com/egypt/akhbar-el-yom</t>
  </si>
  <si>
    <t>Akhbar el-Yom</t>
  </si>
  <si>
    <t>https://t.prcdn.co/img?cid=4415&amp;date=20240101&amp;page=1&amp;scale=90</t>
  </si>
  <si>
    <t>http://www.pressreader.com/egypt/akhbar-al-sayarat</t>
  </si>
  <si>
    <t>Akhbar al-Sayarat</t>
  </si>
  <si>
    <t>https://t.prcdn.co/img?cid=4417&amp;date=20240312&amp;page=1&amp;scale=79</t>
  </si>
  <si>
    <t>http://www.pressreader.com/egypt/akhbar-al-ryada</t>
  </si>
  <si>
    <t>Akhbar al-Ryada</t>
  </si>
  <si>
    <t>https://t.prcdn.co/img?cid=4414&amp;date=20240314&amp;page=1&amp;scale=86</t>
  </si>
  <si>
    <t>http://www.pressreader.com/egypt/akhbar-al-nogoom</t>
  </si>
  <si>
    <t>Akhbar al-Nogoom</t>
  </si>
  <si>
    <t>https://t.prcdn.co/img?cid=4421&amp;date=20240314&amp;page=1&amp;scale=88</t>
  </si>
  <si>
    <t>http://www.pressreader.com/egypt/akhbar-al-hawadith</t>
  </si>
  <si>
    <t>Akhbar al-Hawadith</t>
  </si>
  <si>
    <t>https://t.prcdn.co/img?cid=4418&amp;date=20240310&amp;page=1&amp;scale=91</t>
  </si>
  <si>
    <t>http://www.pressreader.com/egypt/akhbar-al-adab</t>
  </si>
  <si>
    <t>Akhbar al-Adab</t>
  </si>
  <si>
    <t>ec</t>
  </si>
  <si>
    <t>https://t.prcdn.co/img?cid=9lc4&amp;date=20190401&amp;page=1&amp;scale=178</t>
  </si>
  <si>
    <t>http://www.pressreader.com/ecuador/tavola-ecuador-9lc4</t>
  </si>
  <si>
    <t>Tavola (Ecuador)</t>
  </si>
  <si>
    <t>Ecuador</t>
  </si>
  <si>
    <t>9LC4</t>
  </si>
  <si>
    <t>https://t.prcdn.co/img?cid=9lc3&amp;date=20190419&amp;page=1&amp;scale=177</t>
  </si>
  <si>
    <t>http://www.pressreader.com/ecuador/hospedar-ecuador-9LC3</t>
  </si>
  <si>
    <t>Hospedar (Ecuador)</t>
  </si>
  <si>
    <t>9LC3</t>
  </si>
  <si>
    <t>https://t.prcdn.co/img?cid=e949&amp;date=20180628&amp;page=1&amp;scale=92</t>
  </si>
  <si>
    <t>http://www.pressreader.com/ecuador/nan-magazine</t>
  </si>
  <si>
    <t>Ñan Magazine</t>
  </si>
  <si>
    <t>Protarget Cia</t>
  </si>
  <si>
    <t>E949</t>
  </si>
  <si>
    <t>https://t.prcdn.co/img?cid=ee9e&amp;date=20210423&amp;page=1&amp;scale=85</t>
  </si>
  <si>
    <t>http://www.pressreader.com/ecuador/especiales</t>
  </si>
  <si>
    <t>EE9E</t>
  </si>
  <si>
    <t>https://t.prcdn.co/img?cid=e744&amp;date=20240310&amp;page=1&amp;scale=78</t>
  </si>
  <si>
    <t>http://www.pressreader.com/ecuador/semana-ecuador</t>
  </si>
  <si>
    <t>Semana (Ecuador)</t>
  </si>
  <si>
    <t>E744</t>
  </si>
  <si>
    <t>https://t.prcdn.co/img?cid=e743&amp;date=20240315&amp;page=1&amp;scale=78</t>
  </si>
  <si>
    <t>http://www.pressreader.com/ecuador/expresiones</t>
  </si>
  <si>
    <t>Expresiones</t>
  </si>
  <si>
    <t>E743</t>
  </si>
  <si>
    <t>https://t.prcdn.co/img?cid=e741&amp;date=20240225&amp;page=1&amp;scale=78</t>
  </si>
  <si>
    <t>http://www.pressreader.com/ecuador/dominguero</t>
  </si>
  <si>
    <t>Dominguero</t>
  </si>
  <si>
    <t>E741</t>
  </si>
  <si>
    <t>https://t.prcdn.co/img?cid=e740&amp;date=20240315&amp;page=1&amp;scale=64</t>
  </si>
  <si>
    <t>http://www.pressreader.com/ecuador/diario-extra</t>
  </si>
  <si>
    <t>Diario Extra</t>
  </si>
  <si>
    <t>E740</t>
  </si>
  <si>
    <t>https://t.prcdn.co/img?cid=e739&amp;date=20240315&amp;page=1&amp;scale=64</t>
  </si>
  <si>
    <t>http://www.pressreader.com/ecuador/diario-expreso</t>
  </si>
  <si>
    <t>E739</t>
  </si>
  <si>
    <t>https://t.prcdn.co/img?cid=258c&amp;date=20240208&amp;page=1&amp;scale=104</t>
  </si>
  <si>
    <t>http://www.pressreader.com/ecuador/forbes-ecuador</t>
  </si>
  <si>
    <t>258C</t>
  </si>
  <si>
    <t>https://t.prcdn.co/img?cid=34q3&amp;date=20230922&amp;page=1&amp;scale=78</t>
  </si>
  <si>
    <t>http://www.pressreader.com/ecuador/sambo</t>
  </si>
  <si>
    <t>Sambo</t>
  </si>
  <si>
    <t>34Q3</t>
  </si>
  <si>
    <t>https://t.prcdn.co/img?cid=34q2&amp;date=20240310&amp;page=1&amp;scale=96</t>
  </si>
  <si>
    <t>http://www.pressreader.com/ecuador/el-universo-la-revista</t>
  </si>
  <si>
    <t>La Revista</t>
  </si>
  <si>
    <t>34Q2</t>
  </si>
  <si>
    <t>https://t.prcdn.co/img?cid=2062&amp;date=20240314&amp;page=1&amp;scale=79</t>
  </si>
  <si>
    <t>http://www.pressreader.com/ecuador/el-universo</t>
  </si>
  <si>
    <t>https://t.prcdn.co/img?cid=ebfx&amp;date=20240310&amp;page=1&amp;scale=101</t>
  </si>
  <si>
    <t>http://www.pressreader.com/ecuador/el-mercurio-ecuador</t>
  </si>
  <si>
    <t>El Mercurio Ecuador</t>
  </si>
  <si>
    <t>El Mercurio</t>
  </si>
  <si>
    <t>EBFX</t>
  </si>
  <si>
    <t>https://t.prcdn.co/img?cid=24au&amp;date=20231002&amp;page=1&amp;scale=77</t>
  </si>
  <si>
    <t>http://www.pressreader.com/ecuador/el-diario-ecuador</t>
  </si>
  <si>
    <t>24AU</t>
  </si>
  <si>
    <t>https://t.prcdn.co/img?cid=ebjx&amp;date=20220820&amp;page=1&amp;scale=99</t>
  </si>
  <si>
    <t>http://www.pressreader.com/ecuador/carburando</t>
  </si>
  <si>
    <t>Carburando</t>
  </si>
  <si>
    <t>El Comercio (Ecuador)</t>
  </si>
  <si>
    <t>EBJX</t>
  </si>
  <si>
    <t>https://t.prcdn.co/img?cid=9xuu&amp;date=20230101&amp;page=1&amp;scale=78</t>
  </si>
  <si>
    <t>http://www.pressreader.com/ecuador/el-comercio-ecuador</t>
  </si>
  <si>
    <t>9XUU</t>
  </si>
  <si>
    <t>https://t.prcdn.co/img?cid=e946&amp;date=20231001&amp;page=1&amp;scale=132</t>
  </si>
  <si>
    <t>http://www.pressreader.com/ecuador/ecuador-terra-incognita</t>
  </si>
  <si>
    <t>Ecuador Terra Incógnita</t>
  </si>
  <si>
    <t>Ecuador Terra Incognita</t>
  </si>
  <si>
    <t>E946</t>
  </si>
  <si>
    <t>https://t.prcdn.co/img?cid=eace&amp;date=20200402&amp;page=1&amp;scale=78</t>
  </si>
  <si>
    <t>http://www.pressreader.com/ecuador/la-hora-zamora</t>
  </si>
  <si>
    <t>La Hora Zamora</t>
  </si>
  <si>
    <t>Diario La Hora</t>
  </si>
  <si>
    <t>EACE</t>
  </si>
  <si>
    <t>https://t.prcdn.co/img?cid=eacd&amp;date=20181226&amp;page=1&amp;scale=78</t>
  </si>
  <si>
    <t>http://www.pressreader.com/ecuador/la-hora-tungutahua</t>
  </si>
  <si>
    <t>La Hora Tungutahua</t>
  </si>
  <si>
    <t>EACD</t>
  </si>
  <si>
    <t>https://t.prcdn.co/img?cid=eacc&amp;date=20200630&amp;page=1&amp;scale=78</t>
  </si>
  <si>
    <t>http://www.pressreader.com/ecuador/la-hora-santo-domingo</t>
  </si>
  <si>
    <t>La Hora Santo Domingo</t>
  </si>
  <si>
    <t>EACC</t>
  </si>
  <si>
    <t>https://t.prcdn.co/img?cid=eabv&amp;date=20200630&amp;page=1&amp;scale=78</t>
  </si>
  <si>
    <t>http://www.pressreader.com/ecuador/la-hora-quito</t>
  </si>
  <si>
    <t>La Hora Quito</t>
  </si>
  <si>
    <t>EABV</t>
  </si>
  <si>
    <t>https://t.prcdn.co/img?cid=eaca&amp;date=20200630&amp;page=1&amp;scale=78</t>
  </si>
  <si>
    <t>http://www.pressreader.com/ecuador/la-hora-los-rios</t>
  </si>
  <si>
    <t>La Hora Los Rios</t>
  </si>
  <si>
    <t>EACA</t>
  </si>
  <si>
    <t>https://t.prcdn.co/img?cid=eac9&amp;date=20211104&amp;page=1&amp;scale=78</t>
  </si>
  <si>
    <t>http://www.pressreader.com/ecuador/la-hora-loja</t>
  </si>
  <si>
    <t>La Hora Loja</t>
  </si>
  <si>
    <t>EAC9</t>
  </si>
  <si>
    <t>https://t.prcdn.co/img?cid=eac8&amp;date=20200505&amp;page=1&amp;scale=78</t>
  </si>
  <si>
    <t>http://www.pressreader.com/ecuador/la-hora-imbabura</t>
  </si>
  <si>
    <t>La Hora Imbabura</t>
  </si>
  <si>
    <t>EAC8</t>
  </si>
  <si>
    <t>https://t.prcdn.co/img?cid=eac7&amp;date=20200630&amp;page=1&amp;scale=78</t>
  </si>
  <si>
    <t>http://www.pressreader.com/ecuador/la-hora-esmeraldas</t>
  </si>
  <si>
    <t>La Hora Esmeraldas</t>
  </si>
  <si>
    <t>EAC7</t>
  </si>
  <si>
    <t>https://t.prcdn.co/img?cid=eac6&amp;date=20200428&amp;page=1&amp;scale=78</t>
  </si>
  <si>
    <t>http://www.pressreader.com/ecuador/la-hora-cotopaxi</t>
  </si>
  <si>
    <t>La Hora Cotopaxi</t>
  </si>
  <si>
    <t>EAC6</t>
  </si>
  <si>
    <t>https://t.prcdn.co/img?cid=eacb&amp;date=20191003&amp;page=1&amp;scale=78</t>
  </si>
  <si>
    <t>http://www.pressreader.com/ecuador/la-hora-carchi</t>
  </si>
  <si>
    <t>La Hora Carchi</t>
  </si>
  <si>
    <t>EACB</t>
  </si>
  <si>
    <t>https://t.prcdn.co/img?cid=9jea&amp;date=20230530&amp;page=1&amp;scale=98</t>
  </si>
  <si>
    <t>http://www.pressreader.com/ecuador/la-gazzetta-della-cbei</t>
  </si>
  <si>
    <t>Italian; Spanish</t>
  </si>
  <si>
    <t>La Gazzetta della CBEI</t>
  </si>
  <si>
    <t>Camara de Comercio Binacional Ecuatoriano Italiana CBEI</t>
  </si>
  <si>
    <t>9JEA</t>
  </si>
  <si>
    <t>do</t>
  </si>
  <si>
    <t>https://t.prcdn.co/img?cid=eaaa&amp;date=20240314&amp;page=1&amp;scale=85</t>
  </si>
  <si>
    <t>http://www.pressreader.com/dominican-republic/diario-libre-republica-dominicana</t>
  </si>
  <si>
    <t>Dominican Republic</t>
  </si>
  <si>
    <t>EAAA</t>
  </si>
  <si>
    <t>https://t.prcdn.co/img?cid=ed38&amp;date=20240314&amp;page=1&amp;scale=78</t>
  </si>
  <si>
    <t>http://www.pressreader.com/dominican-republic/listin-diario</t>
  </si>
  <si>
    <t>ED38</t>
  </si>
  <si>
    <t>https://t.prcdn.co/img?cid=3750&amp;date=20240314&amp;page=1&amp;scale=81</t>
  </si>
  <si>
    <t>http://www.pressreader.com/dominican-republic/el-caribe</t>
  </si>
  <si>
    <t>El Caribe</t>
  </si>
  <si>
    <t>Editora del Caribe</t>
  </si>
  <si>
    <t>https://t.prcdn.co/img?cid=eaal&amp;date=20190715&amp;page=1&amp;scale=81</t>
  </si>
  <si>
    <t>http://www.pressreader.com/dominican-republic/el-tiempo</t>
  </si>
  <si>
    <t>El Tiempo</t>
  </si>
  <si>
    <t>Editora Bavaro</t>
  </si>
  <si>
    <t>EAAL</t>
  </si>
  <si>
    <t>dk</t>
  </si>
  <si>
    <t>https://t.prcdn.co/img?cid=34se&amp;date=20181018&amp;page=1&amp;scale=90</t>
  </si>
  <si>
    <t>http://www.pressreader.com/denmark/videnskabens-storste-mysterier</t>
  </si>
  <si>
    <t>Danish</t>
  </si>
  <si>
    <t>Videnskabens Største Mysterier</t>
  </si>
  <si>
    <t>Denmark</t>
  </si>
  <si>
    <t>34SE</t>
  </si>
  <si>
    <t>https://t.prcdn.co/img?cid=9klm&amp;date=20170319&amp;page=1&amp;scale=101</t>
  </si>
  <si>
    <t>http://www.pressreader.com/denmark/traening-for-alla-lob-lobing-for-alle</t>
  </si>
  <si>
    <t>Traening for alle - Løb</t>
  </si>
  <si>
    <t>9KLM</t>
  </si>
  <si>
    <t>https://t.prcdn.co/img?cid=9wru&amp;date=20190207&amp;page=1&amp;scale=93</t>
  </si>
  <si>
    <t>http://www.pressreader.com/denmark/seriemordere-denmark</t>
  </si>
  <si>
    <t>Seriemordere (Denmark)</t>
  </si>
  <si>
    <t>9WRU</t>
  </si>
  <si>
    <t>https://t.prcdn.co/img?cid=9kln&amp;date=20170226&amp;page=1&amp;scale=90</t>
  </si>
  <si>
    <t>http://www.pressreader.com/denmark/pokemon-go-denmark</t>
  </si>
  <si>
    <t>Pokémon GO (Denmark)</t>
  </si>
  <si>
    <t>9KLN</t>
  </si>
  <si>
    <t>https://t.prcdn.co/img?cid=9kxr&amp;date=20180208&amp;page=1&amp;scale=98</t>
  </si>
  <si>
    <t>http://www.pressreader.com/denmark/minecraft-bogen-tips-og-triks</t>
  </si>
  <si>
    <t>Minecraft-bogen - Tips og triks</t>
  </si>
  <si>
    <t>9KXR</t>
  </si>
  <si>
    <t>https://t.prcdn.co/img?cid=9kwr&amp;date=20171207&amp;page=1&amp;scale=94</t>
  </si>
  <si>
    <t>http://www.pressreader.com/denmark/kroppen-3</t>
  </si>
  <si>
    <t>Kroppen 3</t>
  </si>
  <si>
    <t>9KWR</t>
  </si>
  <si>
    <t>https://t.prcdn.co/img?cid=9je2&amp;date=20170313&amp;page=1&amp;scale=94</t>
  </si>
  <si>
    <t>http://www.pressreader.com/denmark/kroppen-2</t>
  </si>
  <si>
    <t>Kroppen 2</t>
  </si>
  <si>
    <t>9JE2</t>
  </si>
  <si>
    <t>https://t.prcdn.co/img?cid=9je1&amp;date=20170216&amp;page=1&amp;scale=92</t>
  </si>
  <si>
    <t>http://www.pressreader.com/denmark/kroppen</t>
  </si>
  <si>
    <t>Kroppen</t>
  </si>
  <si>
    <t>9JE1</t>
  </si>
  <si>
    <t>https://t.prcdn.co/img?cid=9jdy&amp;date=20170817&amp;page=1&amp;scale=92</t>
  </si>
  <si>
    <t>http://www.pressreader.com/denmark/krigshistoriedk</t>
  </si>
  <si>
    <t>Krigshistorie (DK)</t>
  </si>
  <si>
    <t>9JDY</t>
  </si>
  <si>
    <t>https://t.prcdn.co/img?cid=9jdz&amp;date=20170817&amp;page=1&amp;scale=94</t>
  </si>
  <si>
    <t>http://www.pressreader.com/denmark/junior-kroppen-dk</t>
  </si>
  <si>
    <t>Junior: Kroppen (DK)</t>
  </si>
  <si>
    <t>9JDZ</t>
  </si>
  <si>
    <t>https://t.prcdn.co/img?cid=9klw&amp;date=20170622&amp;page=1&amp;scale=92</t>
  </si>
  <si>
    <t>http://www.pressreader.com/denmark/historiens-storste-eventyr-dk</t>
  </si>
  <si>
    <t>Historiens Største Eventyr (DK)</t>
  </si>
  <si>
    <t>9KLW</t>
  </si>
  <si>
    <t>https://t.prcdn.co/img?cid=9kxq&amp;date=20180208&amp;page=1&amp;scale=89</t>
  </si>
  <si>
    <t>http://www.pressreader.com/denmark/historien-om-2-verdenskrig</t>
  </si>
  <si>
    <t>Historien om 2 verdenskrig</t>
  </si>
  <si>
    <t>9KXQ</t>
  </si>
  <si>
    <t>https://t.prcdn.co/img?cid=9klx&amp;date=20170317&amp;page=1&amp;scale=94</t>
  </si>
  <si>
    <t>http://www.pressreader.com/denmark/historie-junior</t>
  </si>
  <si>
    <t>Historie Junior</t>
  </si>
  <si>
    <t>9KLX</t>
  </si>
  <si>
    <t>https://t.prcdn.co/img?cid=9kly&amp;date=20170312&amp;page=1&amp;scale=94</t>
  </si>
  <si>
    <t>http://www.pressreader.com/denmark/historie-1-alt-om-videnskab</t>
  </si>
  <si>
    <t>Historie 1 Alt om Videnskab</t>
  </si>
  <si>
    <t>9KLY</t>
  </si>
  <si>
    <t>https://t.prcdn.co/img?cid=9vvr&amp;date=20180716&amp;page=1&amp;scale=95</t>
  </si>
  <si>
    <t>http://www.pressreader.com/denmark/fortnite-uafhaengig-og-uofficiel-guide</t>
  </si>
  <si>
    <t>Fortnite - Uafhængig og uofficiel guide</t>
  </si>
  <si>
    <t>9VVR</t>
  </si>
  <si>
    <t>https://t.prcdn.co/img?cid=9klv&amp;date=20170612&amp;page=1&amp;scale=94</t>
  </si>
  <si>
    <t>http://www.pressreader.com/denmark/dyreliv-junior</t>
  </si>
  <si>
    <t>Dyreliv Junior</t>
  </si>
  <si>
    <t>9KLV</t>
  </si>
  <si>
    <t>https://t.prcdn.co/img?cid=34sf&amp;date=20181018&amp;page=1&amp;scale=94</t>
  </si>
  <si>
    <t>http://www.pressreader.com/denmark/det-vilde-vesten-junior</t>
  </si>
  <si>
    <t>Det Vilde Vesten Junior</t>
  </si>
  <si>
    <t>34SF</t>
  </si>
  <si>
    <t>https://t.prcdn.co/img?cid=9vpn&amp;date=20180412&amp;page=1&amp;scale=92</t>
  </si>
  <si>
    <t>http://www.pressreader.com/denmark/begivenheder-som-forandrede-verden</t>
  </si>
  <si>
    <t>Begivenheder som forandrede verden</t>
  </si>
  <si>
    <t>9VPN</t>
  </si>
  <si>
    <t>https://t.prcdn.co/img?cid=9kls&amp;date=20170215&amp;page=1&amp;scale=94</t>
  </si>
  <si>
    <t>http://www.pressreader.com/denmark/alt-om-videnskab-vol-1</t>
  </si>
  <si>
    <t>Alt om videnskab vol 1</t>
  </si>
  <si>
    <t>9KLS</t>
  </si>
  <si>
    <t>https://t.prcdn.co/img?cid=9klq&amp;date=20180614&amp;page=1&amp;scale=93</t>
  </si>
  <si>
    <t>http://www.pressreader.com/denmark/alt-om-videnskab-junior</t>
  </si>
  <si>
    <t>Alt om videnskab Junior</t>
  </si>
  <si>
    <t>9KLQ</t>
  </si>
  <si>
    <t>https://t.prcdn.co/img?cid=3232&amp;date=20240310&amp;page=1&amp;scale=81</t>
  </si>
  <si>
    <t>http://www.pressreader.com/denmark/jyllands-posten-sondag</t>
  </si>
  <si>
    <t>https://t.prcdn.co/img?cid=3228&amp;date=20240315&amp;page=1&amp;scale=78</t>
  </si>
  <si>
    <t>http://www.pressreader.com/denmark/jyllands-posten</t>
  </si>
  <si>
    <t>https://t.prcdn.co/img?cid=34b5&amp;date=20240126&amp;page=1&amp;scale=78</t>
  </si>
  <si>
    <t>http://www.pressreader.com/denmark/ekstra-bladet-tipsbladet</t>
  </si>
  <si>
    <t>Tipsbladet</t>
  </si>
  <si>
    <t>34B5</t>
  </si>
  <si>
    <t>https://t.prcdn.co/img?cid=9904&amp;date=20240315&amp;page=1&amp;scale=78</t>
  </si>
  <si>
    <t>http://www.pressreader.com/denmark/bold</t>
  </si>
  <si>
    <t>Bold</t>
  </si>
  <si>
    <t>https://t.prcdn.co/img?cid=34b4&amp;date=20230623&amp;page=1&amp;scale=96</t>
  </si>
  <si>
    <t>http://www.pressreader.com/denmark/tour-de-france-magasinet</t>
  </si>
  <si>
    <t>Tour de France Magasinet</t>
  </si>
  <si>
    <t>34B4</t>
  </si>
  <si>
    <t>https://t.prcdn.co/img?cid=9jbb&amp;date=20190816&amp;page=1&amp;scale=96</t>
  </si>
  <si>
    <t>http://www.pressreader.com/denmark/premier-league-magasinet</t>
  </si>
  <si>
    <t>Premier League Magasinet</t>
  </si>
  <si>
    <t>9JBB</t>
  </si>
  <si>
    <t>https://t.prcdn.co/img?cid=3216&amp;date=20240315&amp;page=1&amp;scale=80</t>
  </si>
  <si>
    <t>http://www.pressreader.com/denmark/politiken</t>
  </si>
  <si>
    <t>https://t.prcdn.co/img?cid=34cw&amp;date=20190830&amp;page=1&amp;scale=96</t>
  </si>
  <si>
    <t>http://www.pressreader.com/denmark/nfl-magasinet</t>
  </si>
  <si>
    <t>34CW</t>
  </si>
  <si>
    <t>https://t.prcdn.co/img?cid=9lz1&amp;date=20240229&amp;page=1&amp;scale=96</t>
  </si>
  <si>
    <t>http://www.pressreader.com/denmark/formel-1-9LZ1</t>
  </si>
  <si>
    <t>9LZ1</t>
  </si>
  <si>
    <t>https://t.prcdn.co/img?cid=34zq&amp;date=20210604&amp;page=1&amp;scale=96</t>
  </si>
  <si>
    <t>http://www.pressreader.com/denmark/euro-2021</t>
  </si>
  <si>
    <t>EURO 2021</t>
  </si>
  <si>
    <t>34ZQ</t>
  </si>
  <si>
    <t>https://t.prcdn.co/img?cid=3215&amp;date=20240315&amp;page=1&amp;scale=77</t>
  </si>
  <si>
    <t>http://www.pressreader.com/denmark/ekstra-bladet</t>
  </si>
  <si>
    <t>https://t.prcdn.co/img?cid=9vz8&amp;date=20190830&amp;page=1&amp;scale=96</t>
  </si>
  <si>
    <t>http://www.pressreader.com/denmark/cykel-motion-danmark</t>
  </si>
  <si>
    <t>Cykel-Motion Danmark</t>
  </si>
  <si>
    <t>9VZ8</t>
  </si>
  <si>
    <t>https://t.prcdn.co/img?cid=34d8&amp;date=20190913&amp;page=1&amp;scale=96</t>
  </si>
  <si>
    <t>http://www.pressreader.com/denmark/champions-league-magasinet</t>
  </si>
  <si>
    <t>Champions League Magasinet</t>
  </si>
  <si>
    <t>34D8</t>
  </si>
  <si>
    <t>https://t.prcdn.co/img?cid=9j56&amp;date=20180413&amp;page=1&amp;scale=97</t>
  </si>
  <si>
    <t>http://www.pressreader.com/denmark/bike-life</t>
  </si>
  <si>
    <t>Bike Life</t>
  </si>
  <si>
    <t>9J56</t>
  </si>
  <si>
    <t>https://t.prcdn.co/img?cid=34qd&amp;date=20240314&amp;page=1&amp;scale=78</t>
  </si>
  <si>
    <t>http://www.pressreader.com/denmark/borsen-pleasure</t>
  </si>
  <si>
    <t>Dagbladet Børsen A/S</t>
  </si>
  <si>
    <t>34QD</t>
  </si>
  <si>
    <t>https://t.prcdn.co/img?cid=34j6&amp;date=20240315&amp;page=1&amp;scale=78</t>
  </si>
  <si>
    <t>http://www.pressreader.com/denmark/borsen-denmark</t>
  </si>
  <si>
    <t>34J6</t>
  </si>
  <si>
    <t>https://t.prcdn.co/img?cid=9ygk&amp;date=20230405&amp;page=1&amp;scale=89</t>
  </si>
  <si>
    <t>http://www.pressreader.com/denmark/nordic-living</t>
  </si>
  <si>
    <t>9YGK</t>
  </si>
  <si>
    <t>https://t.prcdn.co/img?cid=9xzx&amp;date=20201222&amp;page=1&amp;scale=118</t>
  </si>
  <si>
    <t>http://www.pressreader.com/denmark/national-geographic-dk</t>
  </si>
  <si>
    <t>9XZX</t>
  </si>
  <si>
    <t>https://t.prcdn.co/img?cid=9xzz&amp;date=20240314&amp;page=1&amp;scale=95</t>
  </si>
  <si>
    <t>http://www.pressreader.com/denmark/magasinet-liv</t>
  </si>
  <si>
    <t>Magasinet LIV</t>
  </si>
  <si>
    <t>9XZZ</t>
  </si>
  <si>
    <t>https://t.prcdn.co/img?cid=9xzs&amp;date=20240229&amp;page=1&amp;scale=103</t>
  </si>
  <si>
    <t>http://www.pressreader.com/denmark/komputer-for-alle-dk</t>
  </si>
  <si>
    <t>Komputer for Alle (Denmark)</t>
  </si>
  <si>
    <t>9XZS</t>
  </si>
  <si>
    <t>https://t.prcdn.co/img?cid=9ya2&amp;date=20240229&amp;page=1&amp;scale=103</t>
  </si>
  <si>
    <t>http://www.pressreader.com/denmark/illusterede-videnskab-de</t>
  </si>
  <si>
    <t>Illustreret Videnskab (Denmark)</t>
  </si>
  <si>
    <t>9YA2</t>
  </si>
  <si>
    <t>https://t.prcdn.co/img?cid=9ya3&amp;date=20240307&amp;page=1&amp;scale=103</t>
  </si>
  <si>
    <t>http://www.pressreader.com/denmark/i-form-denmark</t>
  </si>
  <si>
    <t>I Form (Denmark)</t>
  </si>
  <si>
    <t>9YA3</t>
  </si>
  <si>
    <t>https://t.prcdn.co/img?cid=9xzm&amp;date=20240229&amp;page=1&amp;scale=99</t>
  </si>
  <si>
    <t>http://www.pressreader.com/denmark/historie-denmark</t>
  </si>
  <si>
    <t>9XZM</t>
  </si>
  <si>
    <t>https://t.prcdn.co/img?cid=9xzu&amp;date=20240314&amp;page=1&amp;scale=103</t>
  </si>
  <si>
    <t>http://www.pressreader.com/denmark/gor-det-selv-dk</t>
  </si>
  <si>
    <t>Gør Det Selv (Denmark)</t>
  </si>
  <si>
    <t>9XZU</t>
  </si>
  <si>
    <t>https://t.prcdn.co/img?cid=9ya6&amp;date=20240308&amp;page=1&amp;scale=103</t>
  </si>
  <si>
    <t>http://www.pressreader.com/denmark/digital-foto-denmark</t>
  </si>
  <si>
    <t>Digital Foto (Denmark)</t>
  </si>
  <si>
    <t>9YA6</t>
  </si>
  <si>
    <t>https://t.prcdn.co/img?cid=9ygi&amp;date=20220929&amp;page=1&amp;scale=94</t>
  </si>
  <si>
    <t>http://www.pressreader.com/denmark/costume-living</t>
  </si>
  <si>
    <t>Costume Living</t>
  </si>
  <si>
    <t>9YGI</t>
  </si>
  <si>
    <t>https://t.prcdn.co/img?cid=9xzy&amp;date=20240314&amp;page=1&amp;scale=96</t>
  </si>
  <si>
    <t>http://www.pressreader.com/denmark/costume-dk</t>
  </si>
  <si>
    <t>Costume (Denmark)</t>
  </si>
  <si>
    <t>9XZY</t>
  </si>
  <si>
    <t>https://t.prcdn.co/img?cid=9xzw&amp;date=20240222&amp;page=1&amp;scale=95</t>
  </si>
  <si>
    <t>http://www.pressreader.com/denmark/bolig-magasinet</t>
  </si>
  <si>
    <t>9XZW</t>
  </si>
  <si>
    <t>https://t.prcdn.co/img?cid=9yaf&amp;date=20231123&amp;page=1&amp;scale=94</t>
  </si>
  <si>
    <t>http://www.pressreader.com/denmark/bo-bedre-alt-om-mad</t>
  </si>
  <si>
    <t>Bo Bedre - Alt om Mad</t>
  </si>
  <si>
    <t>9YAF</t>
  </si>
  <si>
    <t>https://t.prcdn.co/img?cid=9ya1&amp;date=20240314&amp;page=1&amp;scale=94</t>
  </si>
  <si>
    <t>http://www.pressreader.com/denmark/bo-bedre-dk</t>
  </si>
  <si>
    <t>Bo Bedre</t>
  </si>
  <si>
    <t>9YA1</t>
  </si>
  <si>
    <t>https://t.prcdn.co/img?cid=9ya0&amp;date=20240307&amp;page=1&amp;scale=97</t>
  </si>
  <si>
    <t>http://www.pressreader.com/denmark/bil-magasinet-denmark</t>
  </si>
  <si>
    <t>Bil Magasinet (Denmark)</t>
  </si>
  <si>
    <t>9YA0</t>
  </si>
  <si>
    <t>https://t.prcdn.co/img?cid=9xzt&amp;date=20230511&amp;page=1&amp;scale=101</t>
  </si>
  <si>
    <t>http://www.pressreader.com/denmark/aktiv-traning-dk</t>
  </si>
  <si>
    <t>Aktiv Træning</t>
  </si>
  <si>
    <t>9XZT</t>
  </si>
  <si>
    <t>cz</t>
  </si>
  <si>
    <t>https://t.prcdn.co/img?cid=9xyl&amp;date=20240315&amp;page=1&amp;scale=71</t>
  </si>
  <si>
    <t>http://www.pressreader.com/czech-republic/denikn-9xyl</t>
  </si>
  <si>
    <t>Czech</t>
  </si>
  <si>
    <t>Deník N</t>
  </si>
  <si>
    <t>N Medias A.S.</t>
  </si>
  <si>
    <t>Czechia</t>
  </si>
  <si>
    <t>9XYL</t>
  </si>
  <si>
    <t>https://t.prcdn.co/img?cid=34zk&amp;date=20231101&amp;page=1&amp;scale=105</t>
  </si>
  <si>
    <t>http://www.pressreader.com/czech-republic/magazine-kult</t>
  </si>
  <si>
    <t>Magazine KULT</t>
  </si>
  <si>
    <t>Kult Magazine</t>
  </si>
  <si>
    <t>34ZK</t>
  </si>
  <si>
    <t>https://t.prcdn.co/img?cid=0501&amp;date=20240315&amp;page=1&amp;scale=83</t>
  </si>
  <si>
    <t>http://www.pressreader.com/czech-republic/mf-dnes</t>
  </si>
  <si>
    <t>https://t.prcdn.co/img?cid=0528&amp;date=20240315&amp;page=1&amp;scale=84</t>
  </si>
  <si>
    <t>http://www.pressreader.com/czech-republic/lidove-noviny</t>
  </si>
  <si>
    <t>https://t.prcdn.co/img?cid=0853&amp;date=20240315&amp;page=1&amp;scale=77</t>
  </si>
  <si>
    <t>http://www.pressreader.com/czech-republic/dnes-prague-edition</t>
  </si>
  <si>
    <t>cy</t>
  </si>
  <si>
    <t>https://t.prcdn.co/img?cid=4604&amp;date=20240315&amp;page=1&amp;scale=81</t>
  </si>
  <si>
    <t>http://www.pressreader.com/cyprus/politis</t>
  </si>
  <si>
    <t>Politis</t>
  </si>
  <si>
    <t>Cyprus</t>
  </si>
  <si>
    <t>https://t.prcdn.co/img?cid=4608&amp;date=20240314&amp;page=1&amp;scale=82</t>
  </si>
  <si>
    <t>http://www.pressreader.com/cyprus/kibris-gazetesi</t>
  </si>
  <si>
    <t>Kıbrıs Gazetesi</t>
  </si>
  <si>
    <t>KIBRIS YESIL VATAN MEDYA LTD</t>
  </si>
  <si>
    <t>https://t.prcdn.co/img?cid=eaaw&amp;date=20240309&amp;page=1&amp;scale=78</t>
  </si>
  <si>
    <t>http://www.pressreader.com/cyprus/cyprus-today</t>
  </si>
  <si>
    <t>Cyprus Today</t>
  </si>
  <si>
    <t>EAAW</t>
  </si>
  <si>
    <t>https://t.prcdn.co/img?cid=4606&amp;date=20240309&amp;page=1&amp;scale=75</t>
  </si>
  <si>
    <t>http://www.pressreader.com/cyprus/financial-mirror-cyprus</t>
  </si>
  <si>
    <t>cu</t>
  </si>
  <si>
    <t>https://t.prcdn.co/img?cid=ed65&amp;date=20240311&amp;page=1&amp;scale=84</t>
  </si>
  <si>
    <t>http://www.pressreader.com/cuba/trabajadores</t>
  </si>
  <si>
    <t>Trabajadores</t>
  </si>
  <si>
    <t>Cuba</t>
  </si>
  <si>
    <t>ED65</t>
  </si>
  <si>
    <t>hr</t>
  </si>
  <si>
    <t>https://t.prcdn.co/img?cid=0894&amp;date=20240315&amp;page=1&amp;scale=101</t>
  </si>
  <si>
    <t>http://www.pressreader.com/croatia/vecernji-list-hrvatska-ekran</t>
  </si>
  <si>
    <t>Croatian</t>
  </si>
  <si>
    <t>Ekran</t>
  </si>
  <si>
    <t>Večernji list - Hrvatska</t>
  </si>
  <si>
    <t>Croatia</t>
  </si>
  <si>
    <t>https://t.prcdn.co/img?cid=0896&amp;date=20231209&amp;page=1&amp;scale=92</t>
  </si>
  <si>
    <t>http://www.pressreader.com/croatia/vecernji-list-hrvatska-diva</t>
  </si>
  <si>
    <t>Diva</t>
  </si>
  <si>
    <t>https://t.prcdn.co/img?cid=9kp6&amp;date=20240314&amp;page=1&amp;scale=78</t>
  </si>
  <si>
    <t>http://www.pressreader.com/croatia/vecernji-list-bih</t>
  </si>
  <si>
    <t>9KP6</t>
  </si>
  <si>
    <t>https://t.prcdn.co/img?cid=0932&amp;date=20240315&amp;page=1&amp;scale=70</t>
  </si>
  <si>
    <t>http://www.pressreader.com/croatia/vecernji-list-hrvatska-vecernji-list-zagreb</t>
  </si>
  <si>
    <t>Večernji list - Zagreb</t>
  </si>
  <si>
    <t>https://t.prcdn.co/img?cid=0503&amp;date=20240315&amp;page=1&amp;scale=70</t>
  </si>
  <si>
    <t>http://www.pressreader.com/croatia/vecernji-list-hrvatska</t>
  </si>
  <si>
    <t>https://t.prcdn.co/img?cid=0815&amp;date=20240315&amp;page=1&amp;scale=81</t>
  </si>
  <si>
    <t>http://www.pressreader.com/croatia/poslovni-dnevnik</t>
  </si>
  <si>
    <t>Poslovni Dnevnik</t>
  </si>
  <si>
    <t>https://t.prcdn.co/img?cid=9yvl&amp;date=20240315&amp;page=1&amp;scale=67</t>
  </si>
  <si>
    <t>http://www.pressreader.com/croatia/glas-slavonije-9yvl</t>
  </si>
  <si>
    <t>9YVL</t>
  </si>
  <si>
    <t>https://t.prcdn.co/img?cid=0527&amp;date=20240315&amp;page=1&amp;scale=107</t>
  </si>
  <si>
    <t>http://www.pressreader.com/croatia/24sata-cafe-24</t>
  </si>
  <si>
    <t>https://t.prcdn.co/img?cid=0962&amp;date=20240308&amp;page=1&amp;scale=92</t>
  </si>
  <si>
    <t>http://www.pressreader.com/croatia/express-0962</t>
  </si>
  <si>
    <t>Express</t>
  </si>
  <si>
    <t>https://t.prcdn.co/img?cid=0558&amp;date=20240315&amp;page=1&amp;scale=99</t>
  </si>
  <si>
    <t>http://www.pressreader.com/croatia/24sata</t>
  </si>
  <si>
    <t>ci</t>
  </si>
  <si>
    <t>https://t.prcdn.co/img?cid=saxe&amp;date=20240315&amp;page=1&amp;scale=74</t>
  </si>
  <si>
    <t>http://www.pressreader.com/cote-d-ivoire/fraternite-matin</t>
  </si>
  <si>
    <t>Fraternité Matin</t>
  </si>
  <si>
    <t>SNPECI</t>
  </si>
  <si>
    <t>Côte d'Ivoire</t>
  </si>
  <si>
    <t>SAXE</t>
  </si>
  <si>
    <t>https://t.prcdn.co/img?cid=saxf&amp;date=20231201&amp;page=1&amp;scale=103</t>
  </si>
  <si>
    <t>http://www.pressreader.com/cote-d-ivoire/femme-d-afrique</t>
  </si>
  <si>
    <t>Femme d'Afrique</t>
  </si>
  <si>
    <t>SAXF</t>
  </si>
  <si>
    <t>https://t.prcdn.co/img?cid=saxg&amp;date=20240101&amp;page=1&amp;scale=100</t>
  </si>
  <si>
    <t>http://www.pressreader.com/cote-d-ivoire/emergence-economique</t>
  </si>
  <si>
    <t>Émergence Économique</t>
  </si>
  <si>
    <t>SAXG</t>
  </si>
  <si>
    <t>cr</t>
  </si>
  <si>
    <t>https://t.prcdn.co/img?cid=9vj1&amp;date=20230901&amp;page=1&amp;scale=98</t>
  </si>
  <si>
    <t>http://www.pressreader.com/costa-rica/howler-magazine</t>
  </si>
  <si>
    <t>Howler Magazine</t>
  </si>
  <si>
    <t>The Howler Magazine</t>
  </si>
  <si>
    <t>Costa Rica</t>
  </si>
  <si>
    <t>9VJ1</t>
  </si>
  <si>
    <t>https://t.prcdn.co/img?cid=3889&amp;date=20240314&amp;page=1&amp;scale=80</t>
  </si>
  <si>
    <t>http://www.pressreader.com/costa-rica/la-republica</t>
  </si>
  <si>
    <t>La Republica</t>
  </si>
  <si>
    <t>La Republica (CO)</t>
  </si>
  <si>
    <t>https://t.prcdn.co/img?cid=eb09&amp;date=20240310&amp;page=1&amp;scale=75</t>
  </si>
  <si>
    <t>http://www.pressreader.com/costa-rica/la-nacion-costa-rica-revista-dominical</t>
  </si>
  <si>
    <t>Revista Dominical</t>
  </si>
  <si>
    <t>EB09</t>
  </si>
  <si>
    <t>https://t.prcdn.co/img?cid=eb10&amp;date=20200315&amp;page=1&amp;scale=78</t>
  </si>
  <si>
    <t>http://www.pressreader.com/costa-rica/la-nacion-costa-rica-ancora</t>
  </si>
  <si>
    <t>Ancora</t>
  </si>
  <si>
    <t>EB10</t>
  </si>
  <si>
    <t>https://t.prcdn.co/img?cid=ea86&amp;date=20240202&amp;page=1&amp;scale=98</t>
  </si>
  <si>
    <t>http://www.pressreader.com/costa-rica/sabores</t>
  </si>
  <si>
    <t>Sabores</t>
  </si>
  <si>
    <t>EA86</t>
  </si>
  <si>
    <t>https://t.prcdn.co/img?cid=ea87&amp;date=20240201&amp;page=1&amp;scale=98</t>
  </si>
  <si>
    <t>http://www.pressreader.com/costa-rica/perfil-costa-rica</t>
  </si>
  <si>
    <t>Perfil (Costa Rica)</t>
  </si>
  <si>
    <t>EA87</t>
  </si>
  <si>
    <t>https://t.prcdn.co/img?cid=ea85&amp;date=20240314&amp;page=1&amp;scale=79</t>
  </si>
  <si>
    <t>http://www.pressreader.com/costa-rica/la-teja</t>
  </si>
  <si>
    <t>EA85</t>
  </si>
  <si>
    <t>https://t.prcdn.co/img?cid=ea61&amp;date=20240314&amp;page=1&amp;scale=77</t>
  </si>
  <si>
    <t>http://www.pressreader.com/costa-rica/la-nacion-costa-rica</t>
  </si>
  <si>
    <t>EA61</t>
  </si>
  <si>
    <t>https://t.prcdn.co/img?cid=ea62&amp;date=20240309&amp;page=1&amp;scale=80</t>
  </si>
  <si>
    <t>http://www.pressreader.com/costa-rica/el-financiero-costa-rica</t>
  </si>
  <si>
    <t>El Financiero (Costa Rica)</t>
  </si>
  <si>
    <t>EA62</t>
  </si>
  <si>
    <t>https://t.prcdn.co/img?cid=34mb&amp;date=20240304&amp;page=1&amp;scale=104</t>
  </si>
  <si>
    <t>http://www.pressreader.com/costa-rica/summa</t>
  </si>
  <si>
    <t>34MB</t>
  </si>
  <si>
    <t>https://t.prcdn.co/img?cid=34md&amp;date=20220325&amp;page=1&amp;scale=98</t>
  </si>
  <si>
    <t>http://www.pressreader.com/costa-rica/mama-joven</t>
  </si>
  <si>
    <t>Mamá joven</t>
  </si>
  <si>
    <t>34MD</t>
  </si>
  <si>
    <t>https://t.prcdn.co/img?cid=e297&amp;date=20190314&amp;page=1&amp;scale=79</t>
  </si>
  <si>
    <t>http://www.pressreader.com/costa-rica/motores-elite</t>
  </si>
  <si>
    <t>Motores Elite</t>
  </si>
  <si>
    <t>E297</t>
  </si>
  <si>
    <t>https://t.prcdn.co/img?cid=e296&amp;date=20190606&amp;page=1&amp;scale=88</t>
  </si>
  <si>
    <t>http://www.pressreader.com/costa-rica/estilo-ejecutivo</t>
  </si>
  <si>
    <t>Estilo Ejecutivo</t>
  </si>
  <si>
    <t>E296</t>
  </si>
  <si>
    <t>https://t.prcdn.co/img?cid=e298&amp;date=20190212&amp;page=1&amp;scale=79</t>
  </si>
  <si>
    <t>http://www.pressreader.com/costa-rica/espacios</t>
  </si>
  <si>
    <t>Espacios</t>
  </si>
  <si>
    <t>E298</t>
  </si>
  <si>
    <t>co</t>
  </si>
  <si>
    <t>https://t.prcdn.co/img?cid=34nm&amp;date=20240308&amp;page=1&amp;scale=77</t>
  </si>
  <si>
    <t>http://www.pressreader.com/colombia/publimetro-medellin</t>
  </si>
  <si>
    <t>Publimetro Medellin</t>
  </si>
  <si>
    <t>Publimetro Colombia</t>
  </si>
  <si>
    <t>Colombia</t>
  </si>
  <si>
    <t>34NM</t>
  </si>
  <si>
    <t>https://t.prcdn.co/img?cid=34nd&amp;date=20240314&amp;page=1&amp;scale=77</t>
  </si>
  <si>
    <t>http://www.pressreader.com/colombia/publimetro-colombia</t>
  </si>
  <si>
    <t>34ND</t>
  </si>
  <si>
    <t>https://t.prcdn.co/img?cid=34nl&amp;date=20240308&amp;page=1&amp;scale=77</t>
  </si>
  <si>
    <t>http://www.pressreader.com/colombia/publimetro-cali</t>
  </si>
  <si>
    <t>Publimetro Cali</t>
  </si>
  <si>
    <t>34NL</t>
  </si>
  <si>
    <t>https://t.prcdn.co/img?cid=34nk&amp;date=20240308&amp;page=1&amp;scale=77</t>
  </si>
  <si>
    <t>http://www.pressreader.com/colombia/publimetro-barranquilla</t>
  </si>
  <si>
    <t>Publimetro Barranquilla</t>
  </si>
  <si>
    <t>34NK</t>
  </si>
  <si>
    <t>https://t.prcdn.co/img?cid=34mw&amp;date=20200908&amp;page=1&amp;scale=96</t>
  </si>
  <si>
    <t>http://www.pressreader.com/colombia/semana-sostenible</t>
  </si>
  <si>
    <t>Semana Sostenible</t>
  </si>
  <si>
    <t>Publicaciones Semana</t>
  </si>
  <si>
    <t>34MW</t>
  </si>
  <si>
    <t>https://t.prcdn.co/img?cid=34ms&amp;date=20201216&amp;page=1&amp;scale=92</t>
  </si>
  <si>
    <t>http://www.pressreader.com/colombia/jet-set</t>
  </si>
  <si>
    <t>Jet-Set</t>
  </si>
  <si>
    <t>34MS</t>
  </si>
  <si>
    <t>https://t.prcdn.co/img?cid=34mt&amp;date=20191203&amp;page=1&amp;scale=92</t>
  </si>
  <si>
    <t>http://www.pressreader.com/colombia/fucsia</t>
  </si>
  <si>
    <t>Fucsia</t>
  </si>
  <si>
    <t>34MT</t>
  </si>
  <si>
    <t>https://t.prcdn.co/img?cid=34r6&amp;date=20180325&amp;page=1&amp;scale=103</t>
  </si>
  <si>
    <t>http://www.pressreader.com/colombia/especial-regional-revista-semana</t>
  </si>
  <si>
    <t>Especial Regional Revista Semana</t>
  </si>
  <si>
    <t>34R6</t>
  </si>
  <si>
    <t>https://t.prcdn.co/img?cid=34mv&amp;date=20201119&amp;page=1&amp;scale=103</t>
  </si>
  <si>
    <t>http://www.pressreader.com/colombia/educacion-colombia</t>
  </si>
  <si>
    <t>Educación (Colombia)</t>
  </si>
  <si>
    <t>34MV</t>
  </si>
  <si>
    <t>https://t.prcdn.co/img?cid=34mr&amp;date=20181207&amp;page=1&amp;scale=104</t>
  </si>
  <si>
    <t>http://www.pressreader.com/colombia/cocina-colombia</t>
  </si>
  <si>
    <t>Cocina (Colombia)</t>
  </si>
  <si>
    <t>34MR</t>
  </si>
  <si>
    <t>https://t.prcdn.co/img?cid=34mp&amp;date=20200730&amp;page=1&amp;scale=81</t>
  </si>
  <si>
    <t>http://www.pressreader.com/colombia/arcadia</t>
  </si>
  <si>
    <t>Arcadia</t>
  </si>
  <si>
    <t>34MP</t>
  </si>
  <si>
    <t>https://t.prcdn.co/img?cid=eact&amp;date=20190101&amp;page=1&amp;scale=92</t>
  </si>
  <si>
    <t>http://www.pressreader.com/colombia/p-m</t>
  </si>
  <si>
    <t>P&amp;M</t>
  </si>
  <si>
    <t>EACT</t>
  </si>
  <si>
    <t>https://t.prcdn.co/img?cid=ea63&amp;date=20240203&amp;page=1&amp;scale=72</t>
  </si>
  <si>
    <t>http://www.pressreader.com/colombia/la-opinion-mundo-infantil</t>
  </si>
  <si>
    <t>EA63</t>
  </si>
  <si>
    <t>https://t.prcdn.co/img?cid=ea64&amp;date=20240225&amp;page=1&amp;scale=72</t>
  </si>
  <si>
    <t>http://www.pressreader.com/colombia/la-opinion-imagenes</t>
  </si>
  <si>
    <t>Imágenes</t>
  </si>
  <si>
    <t>EA64</t>
  </si>
  <si>
    <t>https://t.prcdn.co/img?cid=ea84&amp;date=20191129&amp;page=1&amp;scale=88</t>
  </si>
  <si>
    <t>http://www.pressreader.com/colombia/metro-a-metro</t>
  </si>
  <si>
    <t>Metro a Metro</t>
  </si>
  <si>
    <t>EA84</t>
  </si>
  <si>
    <t>https://t.prcdn.co/img?cid=ea57&amp;date=20240314&amp;page=1&amp;scale=100</t>
  </si>
  <si>
    <t>http://www.pressreader.com/colombia/la-opinion-ea57</t>
  </si>
  <si>
    <t>EA57</t>
  </si>
  <si>
    <t>https://t.prcdn.co/img?cid=ea65&amp;date=20200313&amp;page=1&amp;scale=98</t>
  </si>
  <si>
    <t>http://www.pressreader.com/colombia/la-o-cucuta</t>
  </si>
  <si>
    <t>La O (Cúcuta)</t>
  </si>
  <si>
    <t>EA65</t>
  </si>
  <si>
    <t>https://t.prcdn.co/img?cid=e918&amp;date=20240314&amp;page=1&amp;scale=82</t>
  </si>
  <si>
    <t>http://www.pressreader.com/colombia/el-heraldo-colombia</t>
  </si>
  <si>
    <t>El Heraldo (Colombia)</t>
  </si>
  <si>
    <t>El Heraldo</t>
  </si>
  <si>
    <t>E918</t>
  </si>
  <si>
    <t>https://t.prcdn.co/img?cid=eaau&amp;date=20181001&amp;page=1&amp;scale=79</t>
  </si>
  <si>
    <t>http://www.pressreader.com/colombia/el-caribe-a-la-u</t>
  </si>
  <si>
    <t>El Caribe a la U</t>
  </si>
  <si>
    <t>EAAU</t>
  </si>
  <si>
    <t>https://t.prcdn.co/img?cid=ef77&amp;date=20240216&amp;page=1&amp;scale=81</t>
  </si>
  <si>
    <t>http://www.pressreader.com/colombia/vea</t>
  </si>
  <si>
    <t>Vea</t>
  </si>
  <si>
    <t>El Espectador</t>
  </si>
  <si>
    <t>EF77</t>
  </si>
  <si>
    <t>https://t.prcdn.co/img?cid=ef58&amp;date=20240314&amp;page=1&amp;scale=78</t>
  </si>
  <si>
    <t>http://www.pressreader.com/colombia/el-espectador</t>
  </si>
  <si>
    <t>EF58</t>
  </si>
  <si>
    <t>https://t.prcdn.co/img?cid=2038&amp;date=20230129&amp;page=1&amp;scale=79</t>
  </si>
  <si>
    <t>http://www.pressreader.com/colombia/el-colombiano</t>
  </si>
  <si>
    <t>https://t.prcdn.co/img?cid=9kzc&amp;date=20240315&amp;page=1&amp;scale=80</t>
  </si>
  <si>
    <t>http://www.pressreader.com/colombia/la-republica-colombia</t>
  </si>
  <si>
    <t>La Republica (Colombia)</t>
  </si>
  <si>
    <t>Editorial La Republica</t>
  </si>
  <si>
    <t>9KZC</t>
  </si>
  <si>
    <t>https://t.prcdn.co/img?cid=9kzd&amp;date=20240315&amp;page=1&amp;scale=80</t>
  </si>
  <si>
    <t>http://www.pressreader.com/colombia/asuntos-legales</t>
  </si>
  <si>
    <t>Asuntos Legales</t>
  </si>
  <si>
    <t>9KZD</t>
  </si>
  <si>
    <t>https://t.prcdn.co/img?cid=9kze&amp;date=20231220&amp;page=1&amp;scale=80</t>
  </si>
  <si>
    <t>http://www.pressreader.com/colombia/agronegocios</t>
  </si>
  <si>
    <t>Agronegocios</t>
  </si>
  <si>
    <t>9KZE</t>
  </si>
  <si>
    <t>https://t.prcdn.co/img?cid=9la4&amp;date=20200603&amp;page=1&amp;scale=81</t>
  </si>
  <si>
    <t>http://www.pressreader.com/colombia/universidades</t>
  </si>
  <si>
    <t>9LA4</t>
  </si>
  <si>
    <t>https://t.prcdn.co/img?cid=9la7&amp;date=20200628&amp;page=1&amp;scale=82</t>
  </si>
  <si>
    <t>http://www.pressreader.com/colombia/salud-y-belleza</t>
  </si>
  <si>
    <t>Salud &amp; Belleza</t>
  </si>
  <si>
    <t>9LA7</t>
  </si>
  <si>
    <t>https://t.prcdn.co/img?cid=9la6&amp;date=20200228&amp;page=1&amp;scale=81</t>
  </si>
  <si>
    <t>http://www.pressreader.com/colombia/responsabilidad-social-empresarial</t>
  </si>
  <si>
    <t>Responsabilidad Social Empresarial</t>
  </si>
  <si>
    <t>9LA6</t>
  </si>
  <si>
    <t>https://t.prcdn.co/img?cid=9la1&amp;date=20240314&amp;page=1&amp;scale=80</t>
  </si>
  <si>
    <t>http://www.pressreader.com/colombia/q-hubo-manizales</t>
  </si>
  <si>
    <t>9LA1</t>
  </si>
  <si>
    <t>https://t.prcdn.co/img?cid=9gw8&amp;date=20240314&amp;page=1&amp;scale=79</t>
  </si>
  <si>
    <t>http://www.pressreader.com/colombia/la-patria-colombia</t>
  </si>
  <si>
    <t>9GW8</t>
  </si>
  <si>
    <t>https://t.prcdn.co/img?cid=9la2&amp;date=20200621&amp;page=1&amp;scale=104</t>
  </si>
  <si>
    <t>http://www.pressreader.com/colombia/cereza</t>
  </si>
  <si>
    <t>Cereza</t>
  </si>
  <si>
    <t>9LA2</t>
  </si>
  <si>
    <t>https://t.prcdn.co/img?cid=ef08&amp;date=20221001&amp;page=1&amp;scale=87</t>
  </si>
  <si>
    <t>http://www.pressreader.com/colombia/portafolio</t>
  </si>
  <si>
    <t>Portafolio</t>
  </si>
  <si>
    <t>Casa Editorial El Tiempo</t>
  </si>
  <si>
    <t>EF08</t>
  </si>
  <si>
    <t>https://t.prcdn.co/img?cid=ef06&amp;date=20221216&amp;page=1&amp;scale=92</t>
  </si>
  <si>
    <t>http://www.pressreader.com/colombia/habitar</t>
  </si>
  <si>
    <t>Habitar</t>
  </si>
  <si>
    <t>EF06</t>
  </si>
  <si>
    <t>https://t.prcdn.co/img?cid=ef07&amp;date=20240225&amp;page=1&amp;scale=92</t>
  </si>
  <si>
    <t>http://www.pressreader.com/colombia/bocas</t>
  </si>
  <si>
    <t>Bocas</t>
  </si>
  <si>
    <t>EF07</t>
  </si>
  <si>
    <t>https://t.prcdn.co/img?cid=ef04&amp;date=20191105&amp;page=1&amp;scale=92</t>
  </si>
  <si>
    <t>http://www.pressreader.com/colombia/alo-novias</t>
  </si>
  <si>
    <t>Aló Novias</t>
  </si>
  <si>
    <t>EF04</t>
  </si>
  <si>
    <t>https://t.prcdn.co/img?cid=ef03&amp;date=20240307&amp;page=1&amp;scale=100</t>
  </si>
  <si>
    <t>http://www.pressreader.com/colombia/aloc</t>
  </si>
  <si>
    <t>Aló (Colombia)</t>
  </si>
  <si>
    <t>EF03</t>
  </si>
  <si>
    <t>https://t.prcdn.co/img?cid=ef10&amp;date=20220329&amp;page=1&amp;scale=83</t>
  </si>
  <si>
    <t>http://www.pressreader.com/colombia/adn-medellin</t>
  </si>
  <si>
    <t>ADN Medellin</t>
  </si>
  <si>
    <t>EF10</t>
  </si>
  <si>
    <t>https://t.prcdn.co/img?cid=ef11&amp;date=20220329&amp;page=1&amp;scale=83</t>
  </si>
  <si>
    <t>http://www.pressreader.com/colombia/adn-cali</t>
  </si>
  <si>
    <t>ADN Cali</t>
  </si>
  <si>
    <t>EF11</t>
  </si>
  <si>
    <t>https://t.prcdn.co/img?cid=ef13&amp;date=20200706&amp;page=1&amp;scale=81</t>
  </si>
  <si>
    <t>http://www.pressreader.com/colombia/adn-bucaramanga</t>
  </si>
  <si>
    <t>ADN Bucaramanga</t>
  </si>
  <si>
    <t>EF13</t>
  </si>
  <si>
    <t>https://t.prcdn.co/img?cid=ef09&amp;date=20220329&amp;page=1&amp;scale=82</t>
  </si>
  <si>
    <t>http://www.pressreader.com/colombia/adn-bogota</t>
  </si>
  <si>
    <t>ADN Bogota</t>
  </si>
  <si>
    <t>EF09</t>
  </si>
  <si>
    <t>https://t.prcdn.co/img?cid=ef12&amp;date=20201002&amp;page=1&amp;scale=81</t>
  </si>
  <si>
    <t>http://www.pressreader.com/colombia/adn-barranquilla</t>
  </si>
  <si>
    <t>ADN Barranquilla</t>
  </si>
  <si>
    <t>EF12</t>
  </si>
  <si>
    <t>cn</t>
  </si>
  <si>
    <t>https://t.prcdn.co/img?cid=9gh3&amp;date=20240314&amp;page=1&amp;scale=85</t>
  </si>
  <si>
    <t>http://www.pressreader.com/china/chinese-social-sciences-today</t>
  </si>
  <si>
    <t>Social Sciences in China Press (SSCP)</t>
  </si>
  <si>
    <t>China</t>
  </si>
  <si>
    <t>9GH3</t>
  </si>
  <si>
    <t>https://t.prcdn.co/img?cid=5201&amp;date=20240315&amp;page=1&amp;scale=81</t>
  </si>
  <si>
    <t>http://www.pressreader.com/china/shanghai-daily</t>
  </si>
  <si>
    <t>https://t.prcdn.co/img?cid=9349&amp;date=20200101&amp;page=1&amp;scale=100</t>
  </si>
  <si>
    <t>http://www.pressreader.com/china/business-traveller-china</t>
  </si>
  <si>
    <t>https://t.prcdn.co/img?cid=9b06&amp;date=20211201&amp;page=1&amp;scale=91</t>
  </si>
  <si>
    <t>http://www.pressreader.com/china/the-peninsula-magazine</t>
  </si>
  <si>
    <t>The Peninsula Magazine</t>
  </si>
  <si>
    <t>Peninsula Magazine</t>
  </si>
  <si>
    <t>9B06</t>
  </si>
  <si>
    <t>https://t.prcdn.co/img?cid=8729&amp;date=20240309&amp;page=1&amp;scale=84</t>
  </si>
  <si>
    <t>http://www.pressreader.com/china/global-times-weekend</t>
  </si>
  <si>
    <t>https://t.prcdn.co/img?cid=8725&amp;date=20240315&amp;page=1&amp;scale=83</t>
  </si>
  <si>
    <t>http://www.pressreader.com/china/global-times</t>
  </si>
  <si>
    <t>https://t.prcdn.co/img?cid=59d5&amp;date=20240205&amp;page=1&amp;scale=99</t>
  </si>
  <si>
    <t>http://www.pressreader.com/china/art-enlightenment</t>
  </si>
  <si>
    <t>艺术启蒙</t>
  </si>
  <si>
    <t>China International Book Trading Corporation (CIBTC)</t>
  </si>
  <si>
    <t>59D5</t>
  </si>
  <si>
    <t>https://t.prcdn.co/img?cid=59d0&amp;date=20240205&amp;page=1&amp;scale=103</t>
  </si>
  <si>
    <t>http://www.pressreader.com/china/explore-more-on-aerospace</t>
  </si>
  <si>
    <t>百科探秘•航空航天</t>
  </si>
  <si>
    <t>59D0</t>
  </si>
  <si>
    <t>https://t.prcdn.co/img?cid=59cz&amp;date=20240205&amp;page=1&amp;scale=103</t>
  </si>
  <si>
    <t>http://www.pressreader.com/china/explore-more-on-sea</t>
  </si>
  <si>
    <t>百科探秘•海底世界</t>
  </si>
  <si>
    <t>59CZ</t>
  </si>
  <si>
    <t>https://t.prcdn.co/img?cid=59cy&amp;date=20240301&amp;page=1&amp;scale=107</t>
  </si>
  <si>
    <t>http://www.pressreader.com/china/dian-chi-literary-magazine</t>
  </si>
  <si>
    <t>滇池</t>
  </si>
  <si>
    <t>59CY</t>
  </si>
  <si>
    <t>https://t.prcdn.co/img?cid=59cx&amp;date=20240201&amp;page=1&amp;scale=98</t>
  </si>
  <si>
    <t>http://www.pressreader.com/china/superelle</t>
  </si>
  <si>
    <t>欣漾</t>
  </si>
  <si>
    <t>59CX</t>
  </si>
  <si>
    <t>https://t.prcdn.co/img?cid=59d9&amp;date=20240125&amp;page=1&amp;scale=98</t>
  </si>
  <si>
    <t>http://www.pressreader.com/china/theoretical-studies-in-literature-and-art</t>
  </si>
  <si>
    <t>文艺理论研究</t>
  </si>
  <si>
    <t>59D9</t>
  </si>
  <si>
    <t>https://t.prcdn.co/img?cid=59d1&amp;date=20240205&amp;page=1&amp;scale=101</t>
  </si>
  <si>
    <t>http://www.pressreader.com/china/primary-composition-junior-edition</t>
  </si>
  <si>
    <t>小学生作文（低年级版）</t>
  </si>
  <si>
    <t>59D1</t>
  </si>
  <si>
    <t>https://t.prcdn.co/img?cid=59d2&amp;date=20240205&amp;page=1&amp;scale=101</t>
  </si>
  <si>
    <t>http://www.pressreader.com/china/primary-composition-senior-edition</t>
  </si>
  <si>
    <t>小学生作文（中高年级版）</t>
  </si>
  <si>
    <t>59D2</t>
  </si>
  <si>
    <t>https://t.prcdn.co/img?cid=59d6&amp;date=20240205&amp;page=1&amp;scale=103</t>
  </si>
  <si>
    <t>http://www.pressreader.com/china/museum-china</t>
  </si>
  <si>
    <t>奇妙博物馆</t>
  </si>
  <si>
    <t>59D6</t>
  </si>
  <si>
    <t>https://t.prcdn.co/img?cid=59cs&amp;date=20240220&amp;page=1&amp;scale=100</t>
  </si>
  <si>
    <t>http://www.pressreader.com/china/journal-of-prevention-and-treatment-for-stomatological-diseases</t>
  </si>
  <si>
    <t>口腔疾病防治</t>
  </si>
  <si>
    <t>59CS</t>
  </si>
  <si>
    <t>https://t.prcdn.co/img?cid=59cw&amp;date=20240130&amp;page=1&amp;scale=96</t>
  </si>
  <si>
    <t>http://www.pressreader.com/china/chinese-journal-of-new-clinical-medicine</t>
  </si>
  <si>
    <t>中国临床新医学</t>
  </si>
  <si>
    <t>59CW</t>
  </si>
  <si>
    <t>https://t.prcdn.co/img?cid=59df&amp;date=20231205&amp;page=1&amp;scale=91</t>
  </si>
  <si>
    <t>http://www.pressreader.com/china/cpc-history-studies</t>
  </si>
  <si>
    <t>中共党史研究</t>
  </si>
  <si>
    <t>59DF</t>
  </si>
  <si>
    <t>https://t.prcdn.co/img?cid=5947&amp;date=20231201&amp;page=1&amp;scale=103</t>
  </si>
  <si>
    <t>http://www.pressreader.com/china/zuopin-yu-zhengming</t>
  </si>
  <si>
    <t>Zuopin yu zhengming</t>
  </si>
  <si>
    <t>https://t.prcdn.co/img?cid=5851&amp;date=20240305&amp;page=1&amp;scale=95</t>
  </si>
  <si>
    <t>http://www.pressreader.com/china/zhongguo-shangren</t>
  </si>
  <si>
    <t>Zhongguo shangren</t>
  </si>
  <si>
    <t>https://t.prcdn.co/img?cid=599j&amp;date=20240301&amp;page=1&amp;scale=117</t>
  </si>
  <si>
    <t>http://www.pressreader.com/china/youth-literature</t>
  </si>
  <si>
    <t>599J</t>
  </si>
  <si>
    <t>https://t.prcdn.co/img?cid=5965&amp;date=20240125&amp;page=1&amp;scale=102</t>
  </si>
  <si>
    <t>http://www.pressreader.com/china/youth-exploration</t>
  </si>
  <si>
    <t>https://t.prcdn.co/img?cid=59br&amp;date=20221105&amp;page=1&amp;scale=116</t>
  </si>
  <si>
    <t>http://www.pressreader.com/china/young-writers</t>
  </si>
  <si>
    <t>Young Writers</t>
  </si>
  <si>
    <t>59BR</t>
  </si>
  <si>
    <t>https://t.prcdn.co/img?cid=59c1&amp;date=20240201&amp;page=1&amp;scale=114</t>
  </si>
  <si>
    <t>http://www.pressreader.com/china/young-readers-reading-the-world</t>
  </si>
  <si>
    <t>Young Readers (Reading the World)</t>
  </si>
  <si>
    <t>59C1</t>
  </si>
  <si>
    <t>https://t.prcdn.co/img?cid=59c2&amp;date=20240201&amp;page=1&amp;scale=114</t>
  </si>
  <si>
    <t>http://www.pressreader.com/china/young-readers-loving-reading-and-writing</t>
  </si>
  <si>
    <t>Young Readers (Loving Reading and Writing)</t>
  </si>
  <si>
    <t>59C2</t>
  </si>
  <si>
    <t>https://t.prcdn.co/img?cid=599d&amp;date=20230815&amp;page=1&amp;scale=97</t>
  </si>
  <si>
    <t>http://www.pressreader.com/china/kindergarden</t>
  </si>
  <si>
    <t>599D</t>
  </si>
  <si>
    <t>https://t.prcdn.co/img?cid=5697&amp;date=20240315&amp;page=1&amp;scale=106</t>
  </si>
  <si>
    <t>http://www.pressreader.com/china/cbn-weekly</t>
  </si>
  <si>
    <t>YiMagazine</t>
  </si>
  <si>
    <t>https://t.prcdn.co/img?cid=5992&amp;date=20240104&amp;page=1&amp;scale=100</t>
  </si>
  <si>
    <t>http://www.pressreader.com/china/yanhuang-chunqiu</t>
  </si>
  <si>
    <t>Yanhuang chunqiu</t>
  </si>
  <si>
    <t>https://t.prcdn.co/img?cid=5989&amp;date=20240201&amp;page=1&amp;scale=113</t>
  </si>
  <si>
    <t>http://www.pressreader.com/china/xiaoshuo-yue-bao</t>
  </si>
  <si>
    <t>Xiaoshuo yue bao</t>
  </si>
  <si>
    <t>https://t.prcdn.co/img?cid=5909&amp;date=20231225&amp;page=1&amp;scale=108</t>
  </si>
  <si>
    <t>http://www.pressreader.com/china/world-science-and-technology</t>
  </si>
  <si>
    <t>World Science and Technology</t>
  </si>
  <si>
    <t>https://t.prcdn.co/img?cid=5912&amp;date=20240210&amp;page=1&amp;scale=99</t>
  </si>
  <si>
    <t>http://www.pressreader.com/china/world-cuisine</t>
  </si>
  <si>
    <t>https://t.prcdn.co/img?cid=599b&amp;date=20231028&amp;page=1&amp;scale=101</t>
  </si>
  <si>
    <t>http://www.pressreader.com/china/world-bamboo-and-rattan</t>
  </si>
  <si>
    <t>World Bamboo and Rattan</t>
  </si>
  <si>
    <t>599B</t>
  </si>
  <si>
    <t>https://t.prcdn.co/img?cid=59cn&amp;date=20231225&amp;page=1&amp;scale=109</t>
  </si>
  <si>
    <t>http://www.pressreader.com/china/wenwu-chunqiu</t>
  </si>
  <si>
    <t>59CN</t>
  </si>
  <si>
    <t>https://t.prcdn.co/img?cid=59a1&amp;date=20240309&amp;page=1&amp;scale=102</t>
  </si>
  <si>
    <t>http://www.pressreader.com/china/capitalweek</t>
  </si>
  <si>
    <t>Weekly on Stocks</t>
  </si>
  <si>
    <t>59A1</t>
  </si>
  <si>
    <t>https://t.prcdn.co/img?cid=59a3&amp;date=20240310&amp;page=1&amp;scale=99</t>
  </si>
  <si>
    <t>http://www.pressreader.com/china/vogue-china</t>
  </si>
  <si>
    <t>VOGUE (China)</t>
  </si>
  <si>
    <t>59A3</t>
  </si>
  <si>
    <t>https://t.prcdn.co/img?cid=59ek&amp;date=20231210&amp;page=1&amp;scale=98</t>
  </si>
  <si>
    <t>http://www.pressreader.com/china/urban-geology</t>
  </si>
  <si>
    <t>Urban Geology</t>
  </si>
  <si>
    <t>59EK</t>
  </si>
  <si>
    <t>https://t.prcdn.co/img?cid=5726&amp;date=20240312&amp;page=1&amp;scale=79</t>
  </si>
  <si>
    <t>http://www.pressreader.com/china/united-times</t>
  </si>
  <si>
    <t>https://t.prcdn.co/img?cid=59ax&amp;date=20231205&amp;page=1&amp;scale=102</t>
  </si>
  <si>
    <t>http://www.pressreader.com/china/tonghua-wangguo</t>
  </si>
  <si>
    <t>Tonghua Wangguo</t>
  </si>
  <si>
    <t>59AX</t>
  </si>
  <si>
    <t>https://t.prcdn.co/img?cid=5838&amp;date=20220303&amp;page=1&amp;scale=107</t>
  </si>
  <si>
    <t>http://www.pressreader.com/china/tibet-geographic</t>
  </si>
  <si>
    <t>Tibet Geographic</t>
  </si>
  <si>
    <t>https://t.prcdn.co/img?cid=59bu&amp;date=20231220&amp;page=1&amp;scale=101</t>
  </si>
  <si>
    <t>http://www.pressreader.com/china/the-world-of-chinese-painting-and-calligraphy</t>
  </si>
  <si>
    <t>The World of Chinese Painting &amp; Calligraphy</t>
  </si>
  <si>
    <t>59BU</t>
  </si>
  <si>
    <t>https://t.prcdn.co/img?cid=5903&amp;date=20230715&amp;page=1&amp;scale=109</t>
  </si>
  <si>
    <t>http://www.pressreader.com/china/the-world-of-chinese</t>
  </si>
  <si>
    <t>https://t.prcdn.co/img?cid=59du&amp;date=20240205&amp;page=1&amp;scale=71</t>
  </si>
  <si>
    <t>http://www.pressreader.com/china/the-poetic-tide</t>
  </si>
  <si>
    <t>The Poetic Tide</t>
  </si>
  <si>
    <t>59DU</t>
  </si>
  <si>
    <t>https://t.prcdn.co/img?cid=59e0&amp;date=20240101&amp;page=1&amp;scale=103</t>
  </si>
  <si>
    <t>http://www.pressreader.com/china/the-new-silk-road-review</t>
  </si>
  <si>
    <t>The New Silk Road Review</t>
  </si>
  <si>
    <t>https://t.prcdn.co/img?cid=5887&amp;date=20240305&amp;page=1&amp;scale=101</t>
  </si>
  <si>
    <t>http://www.pressreader.com/china/the-man-in-the-century</t>
  </si>
  <si>
    <t>https://t.prcdn.co/img?cid=5996&amp;date=20240301&amp;page=1&amp;scale=101</t>
  </si>
  <si>
    <t>http://www.pressreader.com/china/tcm-healthy-life-nurturing</t>
  </si>
  <si>
    <t>https://t.prcdn.co/img?cid=5759&amp;date=20220701&amp;page=1&amp;scale=102</t>
  </si>
  <si>
    <t>http://www.pressreader.com/china/talents</t>
  </si>
  <si>
    <t>Talents</t>
  </si>
  <si>
    <t>https://t.prcdn.co/img?cid=59bf&amp;date=20240208&amp;page=1&amp;scale=102</t>
  </si>
  <si>
    <t>http://www.pressreader.com/china/Supply-Chain-Management-59bf</t>
  </si>
  <si>
    <t>59BF</t>
  </si>
  <si>
    <t>https://t.prcdn.co/img?cid=59ck&amp;date=20240108&amp;page=1&amp;scale=97</t>
  </si>
  <si>
    <t>http://www.pressreader.com/china/studies-on-party-and-government</t>
  </si>
  <si>
    <t>Studies on Party and Government</t>
  </si>
  <si>
    <t>59CK</t>
  </si>
  <si>
    <t>https://t.prcdn.co/img?cid=5966&amp;date=20240220&amp;page=1&amp;scale=100</t>
  </si>
  <si>
    <t>http://www.pressreader.com/china/spacecraft-engineering</t>
  </si>
  <si>
    <t>Spacecraft Engineering</t>
  </si>
  <si>
    <t>https://t.prcdn.co/img?cid=5963&amp;date=20240229&amp;page=1&amp;scale=92</t>
  </si>
  <si>
    <t>http://www.pressreader.com/china/south-architecture</t>
  </si>
  <si>
    <t>South Architecture</t>
  </si>
  <si>
    <t>https://t.prcdn.co/img?cid=59cl&amp;date=20231215&amp;page=1&amp;scale=100</t>
  </si>
  <si>
    <t>http://www.pressreader.com/china/social-policy-research</t>
  </si>
  <si>
    <t>Social Policy Research</t>
  </si>
  <si>
    <t>59CL</t>
  </si>
  <si>
    <t>https://t.prcdn.co/img?cid=5885&amp;date=20240201&amp;page=1&amp;scale=100</t>
  </si>
  <si>
    <t>http://www.pressreader.com/china/small-arms</t>
  </si>
  <si>
    <t>Small Arms</t>
  </si>
  <si>
    <t>https://t.prcdn.co/img?cid=5952&amp;date=20240305&amp;page=1&amp;scale=101</t>
  </si>
  <si>
    <t>http://www.pressreader.com/china/sichuan-literature</t>
  </si>
  <si>
    <t>https://t.prcdn.co/img?cid=5920&amp;date=20231205&amp;page=1&amp;scale=117</t>
  </si>
  <si>
    <t>http://www.pressreader.com/china/shu-yu-hua</t>
  </si>
  <si>
    <t>https://t.prcdn.co/img?cid=59bk&amp;date=20240105&amp;page=1&amp;scale=113</t>
  </si>
  <si>
    <t>http://www.pressreader.com/china/shiye</t>
  </si>
  <si>
    <t>59BK</t>
  </si>
  <si>
    <t>https://t.prcdn.co/img?cid=5980&amp;date=20240130&amp;page=1&amp;scale=95</t>
  </si>
  <si>
    <t>http://www.pressreader.com/china/Shici</t>
  </si>
  <si>
    <t>Shici</t>
  </si>
  <si>
    <t>https://t.prcdn.co/img?cid=59c7&amp;date=20240308&amp;page=1&amp;scale=80</t>
  </si>
  <si>
    <t>http://www.pressreader.com/china/shanghai-newspaper-of-traditional-chinese-medicine</t>
  </si>
  <si>
    <t>Shanghai Newspaper of Traditional Chinese Medicine</t>
  </si>
  <si>
    <t>59C7</t>
  </si>
  <si>
    <t>https://t.prcdn.co/img?cid=5857&amp;date=20240301&amp;page=1&amp;scale=107</t>
  </si>
  <si>
    <t>http://www.pressreader.com/china/shanghai-literature</t>
  </si>
  <si>
    <t>https://t.prcdn.co/img?cid=59c8&amp;date=20240210&amp;page=1&amp;scale=101</t>
  </si>
  <si>
    <t>http://www.pressreader.com/china/shanghai-journal-of-traditional-chinese-medicine</t>
  </si>
  <si>
    <t>Shanghai Journal of Traditional Chinese Medicine</t>
  </si>
  <si>
    <t>59C8</t>
  </si>
  <si>
    <t>https://t.prcdn.co/img?cid=59a9&amp;date=20240310&amp;page=1&amp;scale=101</t>
  </si>
  <si>
    <t>http://www.pressreader.com/china/shangchang-xiandaihua</t>
  </si>
  <si>
    <t>Shangchang xiandaihua</t>
  </si>
  <si>
    <t>59A9</t>
  </si>
  <si>
    <t>https://t.prcdn.co/img?cid=5919&amp;date=20240229&amp;page=1&amp;scale=96</t>
  </si>
  <si>
    <t>http://www.pressreader.com/china/science-education-and-museums</t>
  </si>
  <si>
    <t>https://t.prcdn.co/img?cid=59cd&amp;date=20240320&amp;page=1&amp;scale=98</t>
  </si>
  <si>
    <t>http://www.pressreader.com/china/science-and-technology-industry-of-china</t>
  </si>
  <si>
    <t>59CD</t>
  </si>
  <si>
    <t>https://t.prcdn.co/img?cid=59dy&amp;date=20240201&amp;page=1&amp;scale=136</t>
  </si>
  <si>
    <t>http://www.pressreader.com/china/sanwenshi</t>
  </si>
  <si>
    <t>San Wen Shi</t>
  </si>
  <si>
    <t>59DY</t>
  </si>
  <si>
    <t>https://t.prcdn.co/img?cid=59eh&amp;date=20240206&amp;page=1&amp;scale=100</t>
  </si>
  <si>
    <t>http://www.pressreader.com/china/research-on-economics-and-management</t>
  </si>
  <si>
    <t>59EH</t>
  </si>
  <si>
    <t>https://t.prcdn.co/img?cid=59cm&amp;date=20240115&amp;page=1&amp;scale=100</t>
  </si>
  <si>
    <t>http://www.pressreader.com/china/regional-economic-review</t>
  </si>
  <si>
    <t>59CM</t>
  </si>
  <si>
    <t>https://t.prcdn.co/img?cid=59b5&amp;date=20240101&amp;page=1&amp;scale=94</t>
  </si>
  <si>
    <t>http://www.pressreader.com/china/rayli-home</t>
  </si>
  <si>
    <t>Rayli Home</t>
  </si>
  <si>
    <t>59B5</t>
  </si>
  <si>
    <t>https://t.prcdn.co/img?cid=59b7&amp;date=20240125&amp;page=1&amp;scale=99</t>
  </si>
  <si>
    <t>http://www.pressreader.com/china/rayli-her-style</t>
  </si>
  <si>
    <t>Rayli Her Style</t>
  </si>
  <si>
    <t>59B7</t>
  </si>
  <si>
    <t>https://t.prcdn.co/img?cid=59ee&amp;date=20240315&amp;page=1&amp;scale=95</t>
  </si>
  <si>
    <t>http://www.pressreader.com/china/rayli-fashion-pioneer</t>
  </si>
  <si>
    <t>Rayli Fashion Pioneer</t>
  </si>
  <si>
    <t>59EE</t>
  </si>
  <si>
    <t>https://t.prcdn.co/img?cid=59b6&amp;date=20240305&amp;page=1&amp;scale=99</t>
  </si>
  <si>
    <t>http://www.pressreader.com/china/rayli</t>
  </si>
  <si>
    <t>Rayli</t>
  </si>
  <si>
    <t>59B6</t>
  </si>
  <si>
    <t>https://t.prcdn.co/img?cid=5946&amp;date=20240215&amp;page=1&amp;scale=102</t>
  </si>
  <si>
    <t>http://www.pressreader.com/china/publishing-journal</t>
  </si>
  <si>
    <t>Publishing Journal</t>
  </si>
  <si>
    <t>https://t.prcdn.co/img?cid=5915&amp;date=20230901&amp;page=1&amp;scale=100</t>
  </si>
  <si>
    <t>http://www.pressreader.com/china/public-art</t>
  </si>
  <si>
    <t>https://t.prcdn.co/img?cid=5743&amp;date=20240311&amp;page=1&amp;scale=80</t>
  </si>
  <si>
    <t>http://www.pressreader.com/china/psychology-and-health</t>
  </si>
  <si>
    <t>Psychology and Health</t>
  </si>
  <si>
    <t>https://t.prcdn.co/img?cid=599e&amp;date=20230920&amp;page=1&amp;scale=100</t>
  </si>
  <si>
    <t>http://www.pressreader.com/china/popular-archaeology</t>
  </si>
  <si>
    <t>599E</t>
  </si>
  <si>
    <t>https://t.prcdn.co/img?cid=59dh&amp;date=20240206&amp;page=1&amp;scale=99</t>
  </si>
  <si>
    <t>http://www.pressreader.com/china/plant-maintenance-engineering</t>
  </si>
  <si>
    <t>Plant Maintenance Engineering</t>
  </si>
  <si>
    <t>59DH</t>
  </si>
  <si>
    <t>https://t.prcdn.co/img?cid=5921&amp;date=20240301&amp;page=1&amp;scale=95</t>
  </si>
  <si>
    <t>http://www.pressreader.com/china/phoenixweekly-lifestyle</t>
  </si>
  <si>
    <t>Phoenixweekly Lifestyle</t>
  </si>
  <si>
    <t>https://t.prcdn.co/img?cid=5710&amp;date=20240305&amp;page=1&amp;scale=101</t>
  </si>
  <si>
    <t>http://www.pressreader.com/china/peoples-china</t>
  </si>
  <si>
    <t>https://t.prcdn.co/img?cid=5690&amp;date=20240301&amp;page=1&amp;scale=96</t>
  </si>
  <si>
    <t>http://www.pressreader.com/china/parenting-science</t>
  </si>
  <si>
    <t>Parenting Science</t>
  </si>
  <si>
    <t>https://t.prcdn.co/img?cid=5624&amp;date=20240222&amp;page=1&amp;scale=103</t>
  </si>
  <si>
    <t>http://www.pressreader.com/china/oriental-outlook</t>
  </si>
  <si>
    <t>https://t.prcdn.co/img?cid=59e6&amp;date=20240210&amp;page=1&amp;scale=96</t>
  </si>
  <si>
    <t>http://www.pressreader.com/china/northern-chinese-fisheries</t>
  </si>
  <si>
    <t>Northern Chinese Fisheries</t>
  </si>
  <si>
    <t>https://t.prcdn.co/img?cid=599q&amp;date=20240424&amp;page=1&amp;scale=106</t>
  </si>
  <si>
    <t>http://www.pressreader.com/china/newschina</t>
  </si>
  <si>
    <t>599Q</t>
  </si>
  <si>
    <t>https://t.prcdn.co/img?cid=59e2&amp;date=20240205&amp;page=1&amp;scale=102</t>
  </si>
  <si>
    <t>http://www.pressreader.com/china/new-fortune</t>
  </si>
  <si>
    <t>New Fortune</t>
  </si>
  <si>
    <t>https://t.prcdn.co/img?cid=59dk&amp;date=20211201&amp;page=1&amp;scale=99</t>
  </si>
  <si>
    <t>http://www.pressreader.com/china/new-economy-leader</t>
  </si>
  <si>
    <t>New Economy Leader</t>
  </si>
  <si>
    <t>59DK</t>
  </si>
  <si>
    <t>https://t.prcdn.co/img?cid=5910&amp;date=20240125&amp;page=1&amp;scale=100</t>
  </si>
  <si>
    <t>http://www.pressreader.com/china/naval-architecture-and-ocean-engineering</t>
  </si>
  <si>
    <t>Naval Architecture and Ocean Engineering</t>
  </si>
  <si>
    <t>https://t.prcdn.co/img?cid=5742&amp;date=20240314&amp;page=1&amp;scale=67</t>
  </si>
  <si>
    <t>http://www.pressreader.com/china/national-business-daily</t>
  </si>
  <si>
    <t>https://t.prcdn.co/img?cid=59e5&amp;date=20240215&amp;page=1&amp;scale=96</t>
  </si>
  <si>
    <t>http://www.pressreader.com/china/modern-commercial-banking</t>
  </si>
  <si>
    <t>Modern Commercial Banking</t>
  </si>
  <si>
    <t>https://t.prcdn.co/img?cid=5968&amp;date=20231215&amp;page=1&amp;scale=96</t>
  </si>
  <si>
    <t>http://www.pressreader.com/china/mobile-communications</t>
  </si>
  <si>
    <t>Mobile Communications</t>
  </si>
  <si>
    <t>https://t.prcdn.co/img?cid=5948&amp;date=20240205&amp;page=1&amp;scale=97</t>
  </si>
  <si>
    <t>http://www.pressreader.com/china/mixed-accent</t>
  </si>
  <si>
    <t>https://t.prcdn.co/img?cid=5884&amp;date=20240304&amp;page=1&amp;scale=103</t>
  </si>
  <si>
    <t>http://www.pressreader.com/china/minsheng-zhoukan</t>
  </si>
  <si>
    <t>Minsheng zhoukan</t>
  </si>
  <si>
    <t>https://t.prcdn.co/img?cid=59av&amp;date=20220525&amp;page=1&amp;scale=79</t>
  </si>
  <si>
    <t>http://www.pressreader.com/china/media-and-entertainment-industry-reporter</t>
  </si>
  <si>
    <t>Media and Entertainment Industry Reporter</t>
  </si>
  <si>
    <t>59AV</t>
  </si>
  <si>
    <t>https://t.prcdn.co/img?cid=5898&amp;date=20240229&amp;page=1&amp;scale=102</t>
  </si>
  <si>
    <t>http://www.pressreader.com/china/media-5898</t>
  </si>
  <si>
    <t>Media</t>
  </si>
  <si>
    <t>https://t.prcdn.co/img?cid=5925&amp;date=20240105&amp;page=1&amp;scale=103</t>
  </si>
  <si>
    <t>http://www.pressreader.com/china/manager</t>
  </si>
  <si>
    <t>https://t.prcdn.co/img?cid=5985&amp;date=20240101&amp;page=1&amp;scale=114</t>
  </si>
  <si>
    <t>http://www.pressreader.com/china/literature-and-art-of-guangzhou</t>
  </si>
  <si>
    <t>https://t.prcdn.co/img?cid=5964&amp;date=20231230&amp;page=1&amp;scale=101</t>
  </si>
  <si>
    <t>http://www.pressreader.com/china/licai-marketing</t>
  </si>
  <si>
    <t>Licai</t>
  </si>
  <si>
    <t>https://t.prcdn.co/img?cid=59bb&amp;date=20240305&amp;page=1&amp;scale=92</t>
  </si>
  <si>
    <t>http://www.pressreader.com/china/leon-china</t>
  </si>
  <si>
    <t>Leon China</t>
  </si>
  <si>
    <t>59BB</t>
  </si>
  <si>
    <t>https://t.prcdn.co/img?cid=59c5&amp;date=20240215&amp;page=1&amp;scale=85</t>
  </si>
  <si>
    <t>http://www.pressreader.com/china/landscape-architecture</t>
  </si>
  <si>
    <t>59C5</t>
  </si>
  <si>
    <t>https://t.prcdn.co/img?cid=59bz&amp;date=20240125&amp;page=1&amp;scale=98</t>
  </si>
  <si>
    <t>http://www.pressreader.com/china/journal-of-xi-an-jiaotong-university-social-science</t>
  </si>
  <si>
    <t>Journal of Xi'an Jiaotong University (Social Science)</t>
  </si>
  <si>
    <t>59BZ</t>
  </si>
  <si>
    <t>https://t.prcdn.co/img?cid=59by&amp;date=20240310&amp;page=1&amp;scale=98</t>
  </si>
  <si>
    <t>http://www.pressreader.com/china/journal-of-xi-an-jiaotong-university</t>
  </si>
  <si>
    <t>Journal of Xi'an Jiaotong University</t>
  </si>
  <si>
    <t>59BY</t>
  </si>
  <si>
    <t>https://t.prcdn.co/img?cid=59dv&amp;date=20240128&amp;page=1&amp;scale=101</t>
  </si>
  <si>
    <t>http://www.pressreader.com/china/journal-of-xiamen-university-arts-and-social-sciences</t>
  </si>
  <si>
    <t>Journal of Xiamen University(Arts&amp;Social Sciences)</t>
  </si>
  <si>
    <t>59DV</t>
  </si>
  <si>
    <t>https://t.prcdn.co/img?cid=5937&amp;date=20231206&amp;page=1&amp;scale=109</t>
  </si>
  <si>
    <t>http://www.pressreader.com/china/huang-zhong</t>
  </si>
  <si>
    <t>https://t.prcdn.co/img?cid=59bm&amp;date=20240227&amp;page=1&amp;scale=98</t>
  </si>
  <si>
    <t>http://www.pressreader.com/china/journal-of-qingdao-university-of-science-and-technology-ns</t>
  </si>
  <si>
    <t>Journal of Qingdao University of Science and Technology (Natural Science)</t>
  </si>
  <si>
    <t>59BM</t>
  </si>
  <si>
    <t>https://t.prcdn.co/img?cid=59ac&amp;date=20240215&amp;page=1&amp;scale=101</t>
  </si>
  <si>
    <t>http://www.pressreader.com/china/journal-of-new-medicine</t>
  </si>
  <si>
    <t>Journal of New Medicine</t>
  </si>
  <si>
    <t>59AC</t>
  </si>
  <si>
    <t>https://t.prcdn.co/img?cid=59dp&amp;date=20240215&amp;page=1&amp;scale=99</t>
  </si>
  <si>
    <t>http://www.pressreader.com/china/journal-of-mechanical-transmission</t>
  </si>
  <si>
    <t>Journal of Mechanical Transmission</t>
  </si>
  <si>
    <t>59DP</t>
  </si>
  <si>
    <t>https://t.prcdn.co/img?cid=5977&amp;date=20231025&amp;page=1&amp;scale=97</t>
  </si>
  <si>
    <t>http://www.pressreader.com/china/journal-of-guangzhou-university-social-science</t>
  </si>
  <si>
    <t>Journal of Guangzhou University (Social Science)</t>
  </si>
  <si>
    <t>https://t.prcdn.co/img?cid=59cb&amp;date=20240115&amp;page=1&amp;scale=98</t>
  </si>
  <si>
    <t>http://www.pressreader.com/china/journal-of-forest-and-environment</t>
  </si>
  <si>
    <t>Journal of Forest and Environment</t>
  </si>
  <si>
    <t>59CB</t>
  </si>
  <si>
    <t>https://t.prcdn.co/img?cid=59ep&amp;date=20240128&amp;page=1&amp;scale=102</t>
  </si>
  <si>
    <t>http://www.pressreader.com/china/journal-of-electrochemistry</t>
  </si>
  <si>
    <t>Journal of Electrochemistry</t>
  </si>
  <si>
    <t>59EP</t>
  </si>
  <si>
    <t>https://t.prcdn.co/img?cid=59ca&amp;date=20240228&amp;page=1&amp;scale=108</t>
  </si>
  <si>
    <t>http://www.pressreader.com/china/journal-of-donghua-university-english</t>
  </si>
  <si>
    <t>Journal of Donghua University (English)</t>
  </si>
  <si>
    <t>59CA</t>
  </si>
  <si>
    <t>https://t.prcdn.co/img?cid=5953&amp;date=20231216&amp;page=1&amp;scale=98</t>
  </si>
  <si>
    <t>http://www.pressreader.com/china/journal-of-chinese-antiquity</t>
  </si>
  <si>
    <t>Journal of Chinese Antiquity</t>
  </si>
  <si>
    <t>https://t.prcdn.co/img?cid=59ej&amp;date=20240112&amp;page=1&amp;scale=100</t>
  </si>
  <si>
    <t>http://www.pressreader.com/china/journal-of-capital-university-of-economics-and-business</t>
  </si>
  <si>
    <t>Journal of Capital University of Economics and Business</t>
  </si>
  <si>
    <t>59EJ</t>
  </si>
  <si>
    <t>https://t.prcdn.co/img?cid=5997&amp;date=20240130&amp;page=1&amp;scale=95</t>
  </si>
  <si>
    <t>http://www.pressreader.com/china/journal-of-nanjing-forestry-university-natural-sciences</t>
  </si>
  <si>
    <t>Journal  of Nanjing Forestry University (Natural Sciences)</t>
  </si>
  <si>
    <t>https://t.prcdn.co/img?cid=5939&amp;date=20240115&amp;page=1&amp;scale=101</t>
  </si>
  <si>
    <t>http://www.pressreader.com/china/jishi</t>
  </si>
  <si>
    <t>https://t.prcdn.co/img?cid=59b1&amp;date=20240314&amp;page=1&amp;scale=60</t>
  </si>
  <si>
    <t>http://www.pressreader.com/china/jiefang-daily</t>
  </si>
  <si>
    <t>Jiefang Daily</t>
  </si>
  <si>
    <t>59B1</t>
  </si>
  <si>
    <t>https://t.prcdn.co/img?cid=5999&amp;date=20240228&amp;page=1&amp;scale=96</t>
  </si>
  <si>
    <t>http://www.pressreader.com/china/intertrade</t>
  </si>
  <si>
    <t>https://t.prcdn.co/img?cid=5959&amp;date=20231115&amp;page=1&amp;scale=120</t>
  </si>
  <si>
    <t>http://www.pressreader.com/china/international-studies</t>
  </si>
  <si>
    <t>International Studies</t>
  </si>
  <si>
    <t>https://t.prcdn.co/img?cid=5685&amp;date=20240220&amp;page=1&amp;scale=100</t>
  </si>
  <si>
    <t>http://www.pressreader.com/china/international-communications</t>
  </si>
  <si>
    <t>https://t.prcdn.co/img?cid=599x&amp;date=20240225&amp;page=1&amp;scale=90</t>
  </si>
  <si>
    <t>http://www.pressreader.com/china/interior-architecture-of-china</t>
  </si>
  <si>
    <t>Semimonthly:5, 25</t>
  </si>
  <si>
    <t>599X</t>
  </si>
  <si>
    <t>https://t.prcdn.co/img?cid=5958&amp;date=20231215&amp;page=1&amp;scale=100</t>
  </si>
  <si>
    <t>http://www.pressreader.com/china/infoav-china</t>
  </si>
  <si>
    <t>InfoAV China</t>
  </si>
  <si>
    <t>https://t.prcdn.co/img?cid=59bq&amp;date=20240220&amp;page=1&amp;scale=100</t>
  </si>
  <si>
    <t>http://www.pressreader.com/china/housing-science</t>
  </si>
  <si>
    <t>Housing Science</t>
  </si>
  <si>
    <t>59BQ</t>
  </si>
  <si>
    <t>https://t.prcdn.co/img?cid=5684&amp;date=20240215&amp;page=1&amp;scale=99</t>
  </si>
  <si>
    <t>http://www.pressreader.com/china/health-care-today</t>
  </si>
  <si>
    <t>https://t.prcdn.co/img?cid=59bs&amp;date=20240215&amp;page=1&amp;scale=111</t>
  </si>
  <si>
    <t>http://www.pressreader.com/china/health-and-life</t>
  </si>
  <si>
    <t>59BS</t>
  </si>
  <si>
    <t>https://t.prcdn.co/img?cid=59a7&amp;date=20240310&amp;page=1&amp;scale=95</t>
  </si>
  <si>
    <t>http://www.pressreader.com/china/harvard-business-review-china</t>
  </si>
  <si>
    <t>59A7</t>
  </si>
  <si>
    <t>https://t.prcdn.co/img?cid=59bv&amp;date=20240225&amp;page=1&amp;scale=101</t>
  </si>
  <si>
    <t>http://www.pressreader.com/china/guihaia</t>
  </si>
  <si>
    <t>Guihaia</t>
  </si>
  <si>
    <t>59BV</t>
  </si>
  <si>
    <t>https://t.prcdn.co/img?cid=59ay&amp;date=20231228&amp;page=1&amp;scale=97</t>
  </si>
  <si>
    <t>http://www.pressreader.com/china/guangdong-landscape-architecture</t>
  </si>
  <si>
    <t>Guangdong Landscape Architecture</t>
  </si>
  <si>
    <t>59AY</t>
  </si>
  <si>
    <t>https://t.prcdn.co/img?cid=59a4&amp;date=20240222&amp;page=1&amp;scale=104</t>
  </si>
  <si>
    <t>http://www.pressreader.com/china/gq-china</t>
  </si>
  <si>
    <t>GQ (China)</t>
  </si>
  <si>
    <t>59A4</t>
  </si>
  <si>
    <t>https://t.prcdn.co/img?cid=59bx&amp;date=20240305&amp;page=1&amp;scale=101</t>
  </si>
  <si>
    <t>http://www.pressreader.com/china/gourmand</t>
  </si>
  <si>
    <t>59BX</t>
  </si>
  <si>
    <t>https://t.prcdn.co/img?cid=5954&amp;date=20240120&amp;page=1&amp;scale=98</t>
  </si>
  <si>
    <t>http://www.pressreader.com/china/goingabroad</t>
  </si>
  <si>
    <t>Going Abroad</t>
  </si>
  <si>
    <t>https://t.prcdn.co/img?cid=59cf&amp;date=20240115&amp;page=1&amp;scale=95</t>
  </si>
  <si>
    <t>http://www.pressreader.com/china/fudan-journal-social-sciences-edition</t>
  </si>
  <si>
    <t>Fudan  Journal (Social Sciences Edition)</t>
  </si>
  <si>
    <t>59CF</t>
  </si>
  <si>
    <t>https://t.prcdn.co/img?cid=59bp&amp;date=20240510&amp;page=1&amp;scale=102</t>
  </si>
  <si>
    <t>http://www.pressreader.com/china/food-research-and-development</t>
  </si>
  <si>
    <t>Food Research and Development</t>
  </si>
  <si>
    <t>59BP</t>
  </si>
  <si>
    <t>https://t.prcdn.co/img?cid=5926&amp;date=20240220&amp;page=1&amp;scale=96</t>
  </si>
  <si>
    <t>http://www.pressreader.com/china/food-industry</t>
  </si>
  <si>
    <t>Food Industry</t>
  </si>
  <si>
    <t>https://t.prcdn.co/img?cid=5845&amp;date=20240206&amp;page=1&amp;scale=101</t>
  </si>
  <si>
    <t>http://www.pressreader.com/china/food-and-life</t>
  </si>
  <si>
    <t>https://t.prcdn.co/img?cid=5800&amp;date=20240305&amp;page=1&amp;scale=98</t>
  </si>
  <si>
    <t>http://www.pressreader.com/china/fashion-beijing</t>
  </si>
  <si>
    <t>https://t.prcdn.co/img?cid=59e9&amp;date=20240301&amp;page=1&amp;scale=114</t>
  </si>
  <si>
    <t>http://www.pressreader.com/china/family</t>
  </si>
  <si>
    <t>Family</t>
  </si>
  <si>
    <t>https://t.prcdn.co/img?cid=5988&amp;date=20240201&amp;page=1&amp;scale=109</t>
  </si>
  <si>
    <t>http://www.pressreader.com/china/essay</t>
  </si>
  <si>
    <t>Essay</t>
  </si>
  <si>
    <t>https://t.prcdn.co/img?cid=599r&amp;date=20240201&amp;page=1&amp;scale=98</t>
  </si>
  <si>
    <t>http://www.pressreader.com/china/elle-men</t>
  </si>
  <si>
    <t>599R</t>
  </si>
  <si>
    <t>https://t.prcdn.co/img?cid=5860&amp;date=20240301&amp;page=1&amp;scale=92</t>
  </si>
  <si>
    <t>http://www.pressreader.com/china/elle-decoration-china</t>
  </si>
  <si>
    <t>ELLE Decoration (China)</t>
  </si>
  <si>
    <t>https://t.prcdn.co/img?cid=5859&amp;date=20240301&amp;page=1&amp;scale=100</t>
  </si>
  <si>
    <t>http://www.pressreader.com/china/elle-china</t>
  </si>
  <si>
    <t>https://t.prcdn.co/img?cid=59as&amp;date=20240315&amp;page=1&amp;scale=93</t>
  </si>
  <si>
    <t>http://www.pressreader.com/china/electronic-science-and-technology</t>
  </si>
  <si>
    <t>Electronic Science and Technology</t>
  </si>
  <si>
    <t>59AS</t>
  </si>
  <si>
    <t>https://t.prcdn.co/img?cid=59e4&amp;date=20240220&amp;page=1&amp;scale=98</t>
  </si>
  <si>
    <t>http://www.pressreader.com/china/electromachining-and-mould</t>
  </si>
  <si>
    <t>Electromachining &amp; Mould</t>
  </si>
  <si>
    <t>https://t.prcdn.co/img?cid=599i&amp;date=20240125&amp;page=1&amp;scale=99</t>
  </si>
  <si>
    <t>http://www.pressreader.com/china/early-childhood-education</t>
  </si>
  <si>
    <t>599I</t>
  </si>
  <si>
    <t>https://t.prcdn.co/img?cid=5993&amp;date=20240220&amp;page=1&amp;scale=97</t>
  </si>
  <si>
    <t>http://www.pressreader.com/china/digital-communication-world</t>
  </si>
  <si>
    <t>https://t.prcdn.co/img?cid=5984&amp;date=20240101&amp;page=1&amp;scale=114</t>
  </si>
  <si>
    <t>http://www.pressreader.com/china/dangdai</t>
  </si>
  <si>
    <t>https://t.prcdn.co/img?cid=5738&amp;date=20220310&amp;page=1&amp;scale=89</t>
  </si>
  <si>
    <t>http://www.pressreader.com/china/cultural-geography</t>
  </si>
  <si>
    <t>https://t.prcdn.co/img?cid=59cj&amp;date=20240125&amp;page=1&amp;scale=97</t>
  </si>
  <si>
    <t>http://www.pressreader.com/china/contemporary-writers-review</t>
  </si>
  <si>
    <t>Contemporary Writers Review</t>
  </si>
  <si>
    <t>59CJ</t>
  </si>
  <si>
    <t>https://t.prcdn.co/img?cid=59be&amp;date=20231220&amp;page=1&amp;scale=101</t>
  </si>
  <si>
    <t>http://www.pressreader.com/china/contemporary-world-english</t>
  </si>
  <si>
    <t>Contemporary World (English)</t>
  </si>
  <si>
    <t>59BE</t>
  </si>
  <si>
    <t>https://t.prcdn.co/img?cid=5907&amp;date=20240205&amp;page=1&amp;scale=100</t>
  </si>
  <si>
    <t>http://www.pressreader.com/china/contemporary-world</t>
  </si>
  <si>
    <t>Contemporary World</t>
  </si>
  <si>
    <t>https://t.prcdn.co/img?cid=599m&amp;date=20240201&amp;page=1&amp;scale=95</t>
  </si>
  <si>
    <t>http://www.pressreader.com/china/contemporary-literary-criticism</t>
  </si>
  <si>
    <t>599M</t>
  </si>
  <si>
    <t>https://t.prcdn.co/img?cid=5922&amp;date=20231015&amp;page=1&amp;scale=109</t>
  </si>
  <si>
    <t>http://www.pressreader.com/china/consumer-economics</t>
  </si>
  <si>
    <t>Consumer Economics</t>
  </si>
  <si>
    <t>https://t.prcdn.co/img?cid=59a6&amp;date=20240110&amp;page=1&amp;scale=101</t>
  </si>
  <si>
    <t>http://www.pressreader.com/china/cnt-china</t>
  </si>
  <si>
    <t>59A6</t>
  </si>
  <si>
    <t>https://t.prcdn.co/img?cid=5698&amp;date=20240308&amp;page=1&amp;scale=100</t>
  </si>
  <si>
    <t>http://www.pressreader.com/china/collected-literary-writings</t>
  </si>
  <si>
    <t>Collected Literary Writings</t>
  </si>
  <si>
    <t>https://t.prcdn.co/img?cid=59bn&amp;date=20240325&amp;page=1&amp;scale=95</t>
  </si>
  <si>
    <t>http://www.pressreader.com/china/coal-geology-exploration</t>
  </si>
  <si>
    <t>Coal Geology &amp; Exploration</t>
  </si>
  <si>
    <t>59BN</t>
  </si>
  <si>
    <t>https://t.prcdn.co/img?cid=5911&amp;date=20240315&amp;page=1&amp;scale=97</t>
  </si>
  <si>
    <t>http://www.pressreader.com/china/cjlis-traditional-chinese-medicine</t>
  </si>
  <si>
    <t>CJLIS (Traditional Chinese Medicine)</t>
  </si>
  <si>
    <t>https://t.prcdn.co/img?cid=5918&amp;date=20240315&amp;page=1&amp;scale=97</t>
  </si>
  <si>
    <t>http://www.pressreader.com/china/cji-traditional-chinese-medicine</t>
  </si>
  <si>
    <t>https://t.prcdn.co/img?cid=5957&amp;date=20231215&amp;page=1&amp;scale=99</t>
  </si>
  <si>
    <t>http://www.pressreader.com/china/cinechina</t>
  </si>
  <si>
    <t>Cine China</t>
  </si>
  <si>
    <t>https://t.prcdn.co/img?cid=5906&amp;date=20240220&amp;page=1&amp;scale=95</t>
  </si>
  <si>
    <t>http://www.pressreader.com/china/chinese-traditional-patent-medicine</t>
  </si>
  <si>
    <t>Chinese Traditional Patent Medicine</t>
  </si>
  <si>
    <t>https://t.prcdn.co/img?cid=5969&amp;date=20240115&amp;page=1&amp;scale=116</t>
  </si>
  <si>
    <t>http://www.pressreader.com/china/chinese-poetry-bimonthly-of-dongpos-red-cliff-society</t>
  </si>
  <si>
    <t>Chinese Poetry Bimonthly of Dongpo's Red Cliff Society</t>
  </si>
  <si>
    <t>https://t.prcdn.co/img?cid=5931&amp;date=20231201&amp;page=1&amp;scale=98</t>
  </si>
  <si>
    <t>http://www.pressreader.com/china/chinese-journal-of-ship-research</t>
  </si>
  <si>
    <t>https://t.prcdn.co/img?cid=59dw&amp;date=20240128&amp;page=1&amp;scale=109</t>
  </si>
  <si>
    <t>http://www.pressreader.com/china/chinese-journal-of-art-studies</t>
  </si>
  <si>
    <t>59DW</t>
  </si>
  <si>
    <t>https://t.prcdn.co/img?cid=5814&amp;date=20240305&amp;page=1&amp;scale=100</t>
  </si>
  <si>
    <t>http://www.pressreader.com/china/chinafrique</t>
  </si>
  <si>
    <t>ChinAfrique</t>
  </si>
  <si>
    <t>https://t.prcdn.co/img?cid=5707&amp;date=20240305&amp;page=1&amp;scale=100</t>
  </si>
  <si>
    <t>http://www.pressreader.com/china/chinafrica</t>
  </si>
  <si>
    <t>ChinAfrica</t>
  </si>
  <si>
    <t>https://t.prcdn.co/img?cid=5808&amp;date=20240305&amp;page=1&amp;scale=103</t>
  </si>
  <si>
    <t>http://www.pressreader.com/argentina/china-today-spanish</t>
  </si>
  <si>
    <t>China Today (Spanish)</t>
  </si>
  <si>
    <t>https://t.prcdn.co/img?cid=5810&amp;date=20240305&amp;page=1&amp;scale=103</t>
  </si>
  <si>
    <t>http://www.pressreader.com/canada/china-today-french</t>
  </si>
  <si>
    <t>https://t.prcdn.co/img?cid=5709&amp;date=20240305&amp;page=1&amp;scale=103</t>
  </si>
  <si>
    <t>http://www.pressreader.com/australia/china-today-english</t>
  </si>
  <si>
    <t>https://t.prcdn.co/img?cid=5809&amp;date=20240205&amp;page=1&amp;scale=100</t>
  </si>
  <si>
    <t>http://www.pressreader.com/bahrain/china-today-arabic</t>
  </si>
  <si>
    <t>China Today (Arabic)</t>
  </si>
  <si>
    <t>https://t.prcdn.co/img?cid=5706&amp;date=20240205&amp;page=1&amp;scale=100</t>
  </si>
  <si>
    <t>http://www.pressreader.com/china/china-today</t>
  </si>
  <si>
    <t>https://t.prcdn.co/img?cid=5785&amp;date=20240110&amp;page=1&amp;scale=100</t>
  </si>
  <si>
    <t>http://www.pressreader.com/china/china-report-asean</t>
  </si>
  <si>
    <t>China Report (ASEAN)</t>
  </si>
  <si>
    <t>https://t.prcdn.co/img?cid=5708&amp;date=20240305&amp;page=1&amp;scale=100</t>
  </si>
  <si>
    <t>http://www.pressreader.com/china/china-report</t>
  </si>
  <si>
    <t>China Report</t>
  </si>
  <si>
    <t>https://t.prcdn.co/img?cid=5724&amp;date=20221110&amp;page=1&amp;scale=99</t>
  </si>
  <si>
    <t>http://www.pressreader.com/china/china-policy-review</t>
  </si>
  <si>
    <t>China Policy Review</t>
  </si>
  <si>
    <t>https://t.prcdn.co/img?cid=5807&amp;date=20240108&amp;page=1&amp;scale=98</t>
  </si>
  <si>
    <t>http://www.pressreader.com/china/china-pictorial-english</t>
  </si>
  <si>
    <t>China Pictorial (English)</t>
  </si>
  <si>
    <t>https://t.prcdn.co/img?cid=5804&amp;date=20240208&amp;page=1&amp;scale=93</t>
  </si>
  <si>
    <t>http://www.pressreader.com/china/china-pictorial-chinese</t>
  </si>
  <si>
    <t>China Pictorial (Chinese)</t>
  </si>
  <si>
    <t>https://t.prcdn.co/img?cid=5752&amp;date=20240311&amp;page=1&amp;scale=104</t>
  </si>
  <si>
    <t>http://www.pressreader.com/china/china-newsweek</t>
  </si>
  <si>
    <t>China Newsweek</t>
  </si>
  <si>
    <t>https://t.prcdn.co/img?cid=59ar&amp;date=20240225&amp;page=1&amp;scale=117</t>
  </si>
  <si>
    <t>http://www.pressreader.com/china/china-mechanical-engineering</t>
  </si>
  <si>
    <t>China Mechanical Engineering</t>
  </si>
  <si>
    <t>59AR</t>
  </si>
  <si>
    <t>https://t.prcdn.co/img?cid=5747&amp;date=20240308&amp;page=1&amp;scale=99</t>
  </si>
  <si>
    <t>http://www.pressreader.com/china/china-marketing</t>
  </si>
  <si>
    <t>https://t.prcdn.co/img?cid=5924&amp;date=20240228&amp;page=1&amp;scale=96</t>
  </si>
  <si>
    <t>http://www.pressreader.com/china/china-market</t>
  </si>
  <si>
    <t>China Market</t>
  </si>
  <si>
    <t>https://t.prcdn.co/img?cid=5945&amp;date=20231120&amp;page=1&amp;scale=117</t>
  </si>
  <si>
    <t>http://www.pressreader.com/china/china-international-studies-english</t>
  </si>
  <si>
    <t>https://t.prcdn.co/img?cid=59e1&amp;date=20230605&amp;page=1&amp;scale=119</t>
  </si>
  <si>
    <t>http://www.pressreader.com/china/china-india-dialogue</t>
  </si>
  <si>
    <t>China India Dialogue</t>
  </si>
  <si>
    <t>https://t.prcdn.co/img?cid=59e8&amp;date=20221216&amp;page=1&amp;scale=103</t>
  </si>
  <si>
    <t>http://www.pressreader.com/china/china-hoje-portuguese</t>
  </si>
  <si>
    <t>China HOJE (Portuguese)</t>
  </si>
  <si>
    <t>https://t.prcdn.co/img?cid=59aw&amp;date=20240301&amp;page=1&amp;scale=105</t>
  </si>
  <si>
    <t>http://www.pressreader.com/china/china-finance</t>
  </si>
  <si>
    <t>59AW</t>
  </si>
  <si>
    <t>https://t.prcdn.co/img?cid=5928&amp;date=20240108&amp;page=1&amp;scale=101</t>
  </si>
  <si>
    <t>http://www.pressreader.com/china/china-economist</t>
  </si>
  <si>
    <t>https://t.prcdn.co/img?cid=5938&amp;date=20240315&amp;page=1&amp;scale=102</t>
  </si>
  <si>
    <t>http://www.pressreader.com/china/china-conference-and-exhibition</t>
  </si>
  <si>
    <t>China Conference and Exhibition</t>
  </si>
  <si>
    <t>https://t.prcdn.co/img?cid=5727&amp;date=20240301&amp;page=1&amp;scale=95</t>
  </si>
  <si>
    <t>http://www.pressreader.com/china/china-collections</t>
  </si>
  <si>
    <t>China Collections</t>
  </si>
  <si>
    <t>https://t.prcdn.co/img?cid=5916&amp;date=20240201&amp;page=1&amp;scale=98</t>
  </si>
  <si>
    <t>http://www.pressreader.com/china/china-campus</t>
  </si>
  <si>
    <t>China Campus</t>
  </si>
  <si>
    <t>https://t.prcdn.co/img?cid=5749&amp;date=20240314&amp;page=1&amp;scale=63</t>
  </si>
  <si>
    <t>http://www.pressreader.com/china/china-business-news</t>
  </si>
  <si>
    <t>https://t.prcdn.co/img?cid=5962&amp;date=20240215&amp;page=1&amp;scale=98</t>
  </si>
  <si>
    <t>http://www.pressreader.com/china/china-business-and-market</t>
  </si>
  <si>
    <t>https://t.prcdn.co/img?cid=5830&amp;date=20240108&amp;page=1&amp;scale=95</t>
  </si>
  <si>
    <t>http://www.pressreader.com/china/china-russian</t>
  </si>
  <si>
    <t>China (Russian)</t>
  </si>
  <si>
    <t>https://t.prcdn.co/img?cid=5829&amp;date=20240208&amp;page=1&amp;scale=98</t>
  </si>
  <si>
    <t>http://www.pressreader.com/china/china-korean</t>
  </si>
  <si>
    <t>https://t.prcdn.co/img?cid=59de&amp;date=20240315&amp;page=1&amp;scale=95</t>
  </si>
  <si>
    <t>http://www.pressreader.com/china/chemical-reagents</t>
  </si>
  <si>
    <t>Chemical Reagents</t>
  </si>
  <si>
    <t>59DE</t>
  </si>
  <si>
    <t>https://t.prcdn.co/img?cid=5970&amp;date=20211025&amp;page=1&amp;scale=95</t>
  </si>
  <si>
    <t>http://www.pressreader.com/china/car-and-road</t>
  </si>
  <si>
    <t>Car and Road</t>
  </si>
  <si>
    <t>https://t.prcdn.co/img?cid=5861&amp;date=20240201&amp;page=1&amp;scale=105</t>
  </si>
  <si>
    <t>http://www.pressreader.com/china/car-and-driver-china</t>
  </si>
  <si>
    <t>Car and Driver (China)</t>
  </si>
  <si>
    <t>https://t.prcdn.co/img?cid=5942&amp;date=20230415&amp;page=1&amp;scale=103</t>
  </si>
  <si>
    <t>http://www.pressreader.com/china/business-times</t>
  </si>
  <si>
    <t>Business Times</t>
  </si>
  <si>
    <t>https://t.prcdn.co/img?cid=59c6&amp;date=20240225&amp;page=1&amp;scale=100</t>
  </si>
  <si>
    <t>http://www.pressreader.com/china/business-china</t>
  </si>
  <si>
    <t>Business China</t>
  </si>
  <si>
    <t>59C6</t>
  </si>
  <si>
    <t>https://t.prcdn.co/img?cid=59c3&amp;date=20240320&amp;page=1&amp;scale=97</t>
  </si>
  <si>
    <t>http://www.pressreader.com/china/business-economy</t>
  </si>
  <si>
    <t>BUSINESS &amp; Economy</t>
  </si>
  <si>
    <t>59C3</t>
  </si>
  <si>
    <t>https://t.prcdn.co/img?cid=5956&amp;date=20231215&amp;page=1&amp;scale=101</t>
  </si>
  <si>
    <t>http://www.pressreader.com/china/broadcastandproduction</t>
  </si>
  <si>
    <t>Broadcast and Production</t>
  </si>
  <si>
    <t>https://t.prcdn.co/img?cid=59ak&amp;date=20240305&amp;page=1&amp;scale=126</t>
  </si>
  <si>
    <t>http://www.pressreader.com/china/book-town</t>
  </si>
  <si>
    <t>Book Town</t>
  </si>
  <si>
    <t>59AK</t>
  </si>
  <si>
    <t>https://t.prcdn.co/img?cid=59b4&amp;date=20231228&amp;page=1&amp;scale=113</t>
  </si>
  <si>
    <t>http://www.pressreader.com/china/big-data-time</t>
  </si>
  <si>
    <t>Big Data Time</t>
  </si>
  <si>
    <t>59B4</t>
  </si>
  <si>
    <t>https://t.prcdn.co/img?cid=5673&amp;date=20240314&amp;page=1&amp;scale=103</t>
  </si>
  <si>
    <t>http://www.pressreader.com/china/beijing-review</t>
  </si>
  <si>
    <t>https://t.prcdn.co/img?cid=59ce&amp;date=20240301&amp;page=1&amp;scale=115</t>
  </si>
  <si>
    <t>http://www.pressreader.com/china/beijing-document</t>
  </si>
  <si>
    <t>Beijing Document</t>
  </si>
  <si>
    <t>59CE</t>
  </si>
  <si>
    <t>https://t.prcdn.co/img?cid=5990&amp;date=20230401&amp;page=1&amp;scale=96</t>
  </si>
  <si>
    <t>http://www.pressreader.com/china/bebe</t>
  </si>
  <si>
    <t>bebe</t>
  </si>
  <si>
    <t>https://t.prcdn.co/img?cid=59aq&amp;date=20240220&amp;page=1&amp;scale=99</t>
  </si>
  <si>
    <t>http://www.pressreader.com/china/automobile-technology-material</t>
  </si>
  <si>
    <t>Automobile Technology &amp; Material</t>
  </si>
  <si>
    <t>59AQ</t>
  </si>
  <si>
    <t>https://t.prcdn.co/img?cid=59ap&amp;date=20240224&amp;page=1&amp;scale=99</t>
  </si>
  <si>
    <t>http://www.pressreader.com/china/automobile-technology</t>
  </si>
  <si>
    <t>Automobile Technology</t>
  </si>
  <si>
    <t>59AP</t>
  </si>
  <si>
    <t>https://t.prcdn.co/img?cid=59dq&amp;date=20240225&amp;page=1&amp;scale=99</t>
  </si>
  <si>
    <t>http://www.pressreader.com/china/automation-and-instrumentation</t>
  </si>
  <si>
    <t>Automation and Instrumentation</t>
  </si>
  <si>
    <t>59DQ</t>
  </si>
  <si>
    <t>https://t.prcdn.co/img?cid=5714&amp;date=20230601&amp;page=1&amp;scale=103</t>
  </si>
  <si>
    <t>http://www.pressreader.com/china/auto-society</t>
  </si>
  <si>
    <t>Automotive; Local Living</t>
  </si>
  <si>
    <t>Auto Society</t>
  </si>
  <si>
    <t>https://t.prcdn.co/img?cid=5866&amp;date=20240305&amp;page=1&amp;scale=98</t>
  </si>
  <si>
    <t>http://www.pressreader.com/china/auto-review-china</t>
  </si>
  <si>
    <t>Auto Review (China)</t>
  </si>
  <si>
    <t>https://t.prcdn.co/img?cid=5855&amp;date=20221203&amp;page=1&amp;scale=95</t>
  </si>
  <si>
    <t>http://www.pressreader.com/china/auto-driving-and-service</t>
  </si>
  <si>
    <t>Auto Driving and Service</t>
  </si>
  <si>
    <t>https://t.prcdn.co/img?cid=599c&amp;date=20240219&amp;page=1&amp;scale=100</t>
  </si>
  <si>
    <t>http://www.pressreader.com/china/arts-circle</t>
  </si>
  <si>
    <t>Arts Circle</t>
  </si>
  <si>
    <t>599C</t>
  </si>
  <si>
    <t>https://t.prcdn.co/img?cid=5914&amp;date=20230915&amp;page=1&amp;scale=101</t>
  </si>
  <si>
    <t>http://www.pressreader.com/china/artchina</t>
  </si>
  <si>
    <t>https://t.prcdn.co/img?cid=59dx&amp;date=20240229&amp;page=1&amp;scale=98</t>
  </si>
  <si>
    <t>http://www.pressreader.com/china/anhui-medical-journal</t>
  </si>
  <si>
    <t>Anhui Medical Journal</t>
  </si>
  <si>
    <t>59DX</t>
  </si>
  <si>
    <t>https://t.prcdn.co/img?cid=59an&amp;date=20240105&amp;page=1&amp;scale=100</t>
  </si>
  <si>
    <t>http://www.pressreader.com/china/fishing-59an</t>
  </si>
  <si>
    <t>59AN</t>
  </si>
  <si>
    <t>https://t.prcdn.co/img?cid=5864&amp;date=20230915&amp;page=1&amp;scale=100</t>
  </si>
  <si>
    <t>http://www.pressreader.com/china/adolescent-health-family-culture</t>
  </si>
  <si>
    <t>Adolescent Health (Family Culture)</t>
  </si>
  <si>
    <t>https://t.prcdn.co/img?cid=5863&amp;date=20231001&amp;page=1&amp;scale=89</t>
  </si>
  <si>
    <t>http://www.pressreader.com/china/adolescent-health</t>
  </si>
  <si>
    <t>https://t.prcdn.co/img?cid=59dj&amp;date=20240105&amp;page=1&amp;scale=100</t>
  </si>
  <si>
    <t>http://www.pressreader.com/china/administrative-law-review</t>
  </si>
  <si>
    <t>59DJ</t>
  </si>
  <si>
    <t>https://t.prcdn.co/img?cid=59a5&amp;date=20240322&amp;page=1&amp;scale=99</t>
  </si>
  <si>
    <t>http://www.pressreader.com/china/ad-china</t>
  </si>
  <si>
    <t>AD (China)</t>
  </si>
  <si>
    <t>59A5</t>
  </si>
  <si>
    <t>https://t.prcdn.co/img?cid=5917&amp;date=20240120&amp;page=1&amp;scale=98</t>
  </si>
  <si>
    <t>http://www.pressreader.com/china/acta-scientiarum-naturalium-universitatis-pekinensis</t>
  </si>
  <si>
    <t>ACTA Scientiarum Naturalium Universitatis Pekinensis</t>
  </si>
  <si>
    <t>https://t.prcdn.co/img?cid=59e7&amp;date=20240120&amp;page=1&amp;scale=96</t>
  </si>
  <si>
    <t>http://www.pressreader.com/china/acta-agriculturae-universitatis-jiangxiensis</t>
  </si>
  <si>
    <t>Acta Agriculturae Universitatis Jiangxiensis</t>
  </si>
  <si>
    <t>https://t.prcdn.co/img?cid=59c9&amp;date=20240125&amp;page=1&amp;scale=101</t>
  </si>
  <si>
    <t>http://www.pressreader.com/china/academic-journal-of-shanghai-university-of-traditional-medicine</t>
  </si>
  <si>
    <t>Academic Journal of Shanghai University of Traditional Chinese Medicine</t>
  </si>
  <si>
    <t>59C9</t>
  </si>
  <si>
    <t>https://t.prcdn.co/img?cid=9zz5&amp;date=20220101&amp;page=1&amp;scale=120</t>
  </si>
  <si>
    <t>http://www.pressreader.com/china/beyond-the-magazine-chinese</t>
  </si>
  <si>
    <t>Chinese (Traditional); Chinese (Simplified)</t>
  </si>
  <si>
    <t>9ZZ5</t>
  </si>
  <si>
    <t>cl</t>
  </si>
  <si>
    <t>https://t.prcdn.co/img?cid=34nf&amp;date=20170401&amp;page=1&amp;scale=102</t>
  </si>
  <si>
    <t>http://www.pressreader.com/chile/sello-salud</t>
  </si>
  <si>
    <t>Sello Salud</t>
  </si>
  <si>
    <t>Universidad Andres Bello</t>
  </si>
  <si>
    <t>Chile</t>
  </si>
  <si>
    <t>34NF</t>
  </si>
  <si>
    <t>https://t.prcdn.co/img?cid=34ne&amp;date=20170801&amp;page=1&amp;scale=98</t>
  </si>
  <si>
    <t>http://www.pressreader.com/chile/diario-unab</t>
  </si>
  <si>
    <t>Diario UNAB</t>
  </si>
  <si>
    <t>34NE</t>
  </si>
  <si>
    <t>https://t.prcdn.co/img?cid=eb45&amp;date=20240315&amp;page=1&amp;scale=77</t>
  </si>
  <si>
    <t>http://www.pressreader.com/chile/publimetro-chile</t>
  </si>
  <si>
    <t>EB45</t>
  </si>
  <si>
    <t>https://t.prcdn.co/img?cid=9a31&amp;date=20240301&amp;page=1&amp;scale=98</t>
  </si>
  <si>
    <t>http://www.pressreader.com/chile/patagon-journal</t>
  </si>
  <si>
    <t>Patagon Journal</t>
  </si>
  <si>
    <t>9A31</t>
  </si>
  <si>
    <t>https://t.prcdn.co/img?cid=34mx&amp;date=20170701&amp;page=1&amp;scale=101</t>
  </si>
  <si>
    <t>http://www.pressreader.com/chile/mundo-nuevo</t>
  </si>
  <si>
    <t>Mundo Nuevo</t>
  </si>
  <si>
    <t>34MX</t>
  </si>
  <si>
    <t>https://t.prcdn.co/img?cid=ed34&amp;date=20210510&amp;page=1&amp;scale=78</t>
  </si>
  <si>
    <t>http://www.pressreader.com/chile/la-tribuna-los-angeles-chile</t>
  </si>
  <si>
    <t>La Tribuna (Los Angeles, Chile)</t>
  </si>
  <si>
    <t>Empresa Periodística Bio Bio Ltda</t>
  </si>
  <si>
    <t>ED34</t>
  </si>
  <si>
    <t>https://t.prcdn.co/img?cid=ebbn&amp;date=20200309&amp;page=1&amp;scale=78</t>
  </si>
  <si>
    <t>http://www.pressreader.com/chile/la-tercera-especiales3</t>
  </si>
  <si>
    <t>Especiales3</t>
  </si>
  <si>
    <t>EBBN</t>
  </si>
  <si>
    <t>https://t.prcdn.co/img?cid=ebbm&amp;date=20200223&amp;page=1&amp;scale=78</t>
  </si>
  <si>
    <t>http://www.pressreader.com/chile/la-tercera-especiales2</t>
  </si>
  <si>
    <t>EBBM</t>
  </si>
  <si>
    <t>https://t.prcdn.co/img?cid=ebbk&amp;date=20200224&amp;page=1&amp;scale=78</t>
  </si>
  <si>
    <t>http://www.pressreader.com/chile/la-tercera-especiales</t>
  </si>
  <si>
    <t>EBBK</t>
  </si>
  <si>
    <t>https://t.prcdn.co/img?cid=eb02&amp;date=20240314&amp;page=1&amp;scale=78</t>
  </si>
  <si>
    <t>http://www.pressreader.com/chile/pulso</t>
  </si>
  <si>
    <t>EB02</t>
  </si>
  <si>
    <t>https://t.prcdn.co/img?cid=2044&amp;date=20240314&amp;page=1&amp;scale=78</t>
  </si>
  <si>
    <t>http://www.pressreader.com/chile/la-tercera</t>
  </si>
  <si>
    <t>https://t.prcdn.co/img?cid=9aph&amp;date=20230113&amp;page=1&amp;scale=100</t>
  </si>
  <si>
    <t>http://www.pressreader.com/chile/caption-magazine-english</t>
  </si>
  <si>
    <t>CAPTION Magazine (English)</t>
  </si>
  <si>
    <t>CAPTION Magazine (Chile)</t>
  </si>
  <si>
    <t>9APH</t>
  </si>
  <si>
    <t>https://t.prcdn.co/img?cid=9apb&amp;date=20240307&amp;page=1&amp;scale=100</t>
  </si>
  <si>
    <t>http://www.pressreader.com/chile/caption-magazine</t>
  </si>
  <si>
    <t>CAPTION Magazine</t>
  </si>
  <si>
    <t>9APB</t>
  </si>
  <si>
    <t>ca</t>
  </si>
  <si>
    <t>https://t.prcdn.co/img?cid=9a41&amp;date=20240205&amp;page=1&amp;scale=105</t>
  </si>
  <si>
    <t>http://www.pressreader.com/canada/zoomer-magazine</t>
  </si>
  <si>
    <t>ZOOMER Magazine</t>
  </si>
  <si>
    <t>Zoomer Media</t>
  </si>
  <si>
    <t>Canada</t>
  </si>
  <si>
    <t>9A41</t>
  </si>
  <si>
    <t>https://t.prcdn.co/img?cid=9186&amp;date=20240314&amp;page=1&amp;scale=78</t>
  </si>
  <si>
    <t>http://www.pressreader.com/canada/the-woolwich-observer</t>
  </si>
  <si>
    <t>The Woolwich Observer</t>
  </si>
  <si>
    <t>Woolwich Observer</t>
  </si>
  <si>
    <t>https://t.prcdn.co/img?cid=9381&amp;date=20230101&amp;page=1&amp;scale=92</t>
  </si>
  <si>
    <t>http://www.pressreader.com/canada/whistler-traveller-magazine</t>
  </si>
  <si>
    <t>Whistler Traveller Magazine</t>
  </si>
  <si>
    <t>https://t.prcdn.co/img?cid=9gw4&amp;date=20230501&amp;page=1&amp;scale=92</t>
  </si>
  <si>
    <t>http://www.pressreader.com/canada/quench-9gw4</t>
  </si>
  <si>
    <t>Quench Magazine</t>
  </si>
  <si>
    <t>Vinomania Consulting Inc.</t>
  </si>
  <si>
    <t>9GW4</t>
  </si>
  <si>
    <t>https://t.prcdn.co/img?cid=9xam&amp;date=20231215&amp;page=1&amp;scale=92</t>
  </si>
  <si>
    <t>http://www.pressreader.com/canada/vicarious</t>
  </si>
  <si>
    <t>Vicarious</t>
  </si>
  <si>
    <t>9XAM</t>
  </si>
  <si>
    <t>https://t.prcdn.co/img?cid=f32f&amp;date=20240301&amp;page=1&amp;scale=98</t>
  </si>
  <si>
    <t>http://www.pressreader.com/canada/velo-mag</t>
  </si>
  <si>
    <t>Vélo Mag</t>
  </si>
  <si>
    <t>F32F</t>
  </si>
  <si>
    <t>https://t.prcdn.co/img?cid=f32g&amp;date=20240301&amp;page=1&amp;scale=98</t>
  </si>
  <si>
    <t>http://www.pressreader.com/canada/quebec-science</t>
  </si>
  <si>
    <t>Québec Science</t>
  </si>
  <si>
    <t>F32G</t>
  </si>
  <si>
    <t>https://t.prcdn.co/img?cid=f188&amp;date=20240313&amp;page=1&amp;scale=78</t>
  </si>
  <si>
    <t>http://www.pressreader.com/canada/la-terre-de-chez-nous</t>
  </si>
  <si>
    <t>La Terre de chez nous</t>
  </si>
  <si>
    <t>Union des producteurs agricoles</t>
  </si>
  <si>
    <t>F188</t>
  </si>
  <si>
    <t>https://t.prcdn.co/img?cid=sagw&amp;date=20150501&amp;page=1&amp;scale=105</t>
  </si>
  <si>
    <t>http://www.pressreader.com/canada/style-at-home-weekend-makeover-2015</t>
  </si>
  <si>
    <t>Weekend Makeover 2015</t>
  </si>
  <si>
    <t>SAGW</t>
  </si>
  <si>
    <t>https://t.prcdn.co/img?cid=sacr&amp;date=20151103&amp;page=1&amp;scale=105</t>
  </si>
  <si>
    <t>http://www.pressreader.com/canada/coup-de-pouce-cuisine</t>
  </si>
  <si>
    <t>Coup de Pouce</t>
  </si>
  <si>
    <t>SACR</t>
  </si>
  <si>
    <t>https://t.prcdn.co/img?cid=sb41&amp;date=20231030&amp;page=1&amp;scale=105</t>
  </si>
  <si>
    <t>http://www.pressreader.com/canada/canadian-living-holiday-baking</t>
  </si>
  <si>
    <t>Holiday Baking</t>
  </si>
  <si>
    <t>SB41</t>
  </si>
  <si>
    <t>https://t.prcdn.co/img?cid=sb49&amp;date=20151102&amp;page=1&amp;scale=105</t>
  </si>
  <si>
    <t>http://www.pressreader.com/canada/canadian-living-easy-does-it</t>
  </si>
  <si>
    <t>Easy Does It</t>
  </si>
  <si>
    <t>SB49</t>
  </si>
  <si>
    <t>https://t.prcdn.co/img?cid=9i28&amp;date=20240314&amp;page=1&amp;scale=158</t>
  </si>
  <si>
    <t>http://www.pressreader.com/canada/tv-hebdo</t>
  </si>
  <si>
    <t>TV Hebdo</t>
  </si>
  <si>
    <t>9I28</t>
  </si>
  <si>
    <t>https://t.prcdn.co/img?cid=9wpq&amp;date=20190115&amp;page=1&amp;scale=105</t>
  </si>
  <si>
    <t>http://www.pressreader.com/canada/style-at-home-organizing-ideas</t>
  </si>
  <si>
    <t>Style at Home - Organizing Ideas</t>
  </si>
  <si>
    <t>9WPQ</t>
  </si>
  <si>
    <t>https://t.prcdn.co/img?cid=sfds&amp;date=20180116&amp;page=1&amp;scale=105</t>
  </si>
  <si>
    <t>http://www.pressreader.com/canada/style-at-home-decorate-with-colour</t>
  </si>
  <si>
    <t>Style at Home - Decorate with Colour</t>
  </si>
  <si>
    <t>SFDS</t>
  </si>
  <si>
    <t>https://t.prcdn.co/img?cid=9d17&amp;date=20240301&amp;page=1&amp;scale=97</t>
  </si>
  <si>
    <t>http://www.pressreader.com/canada/style-at-home</t>
  </si>
  <si>
    <t>9D17</t>
  </si>
  <si>
    <t>https://t.prcdn.co/img?cid=9i27&amp;date=20231026&amp;page=1&amp;scale=101</t>
  </si>
  <si>
    <t>http://www.pressreader.com/canada/star-systeme</t>
  </si>
  <si>
    <t>Star Systeme</t>
  </si>
  <si>
    <t>9I27</t>
  </si>
  <si>
    <t>https://t.prcdn.co/img?cid=2837&amp;date=20240301&amp;page=1&amp;scale=98</t>
  </si>
  <si>
    <t>http://www.pressreader.com/canada/les-idees-de-ma-maison</t>
  </si>
  <si>
    <t>Les Idées de ma maison</t>
  </si>
  <si>
    <t>https://t.prcdn.co/img?cid=9i30&amp;date=20240314&amp;page=1&amp;scale=101</t>
  </si>
  <si>
    <t>http://www.pressreader.com/canada/la-semaine</t>
  </si>
  <si>
    <t>La Semaine</t>
  </si>
  <si>
    <t>9I30</t>
  </si>
  <si>
    <t>https://t.prcdn.co/img?cid=2840&amp;date=20240314&amp;page=1&amp;scale=98</t>
  </si>
  <si>
    <t>http://www.pressreader.com/canada/echos-vedettes</t>
  </si>
  <si>
    <t>Échos vedettes</t>
  </si>
  <si>
    <t>https://t.prcdn.co/img?cid=9i26&amp;date=20240125&amp;page=1&amp;scale=107</t>
  </si>
  <si>
    <t>http://www.pressreader.com/canada/derniere-heure</t>
  </si>
  <si>
    <t>Derniere Heure</t>
  </si>
  <si>
    <t>9I26</t>
  </si>
  <si>
    <t>https://t.prcdn.co/img?cid=2987&amp;date=20240401&amp;page=1&amp;scale=105</t>
  </si>
  <si>
    <t>http://www.pressreader.com/canada/coup-de-pouce</t>
  </si>
  <si>
    <t>For Women; Food &amp; Drinks</t>
  </si>
  <si>
    <t>https://t.prcdn.co/img?cid=2836&amp;date=20240401&amp;page=1&amp;scale=107</t>
  </si>
  <si>
    <t>http://www.pressreader.com/canada/cool-french</t>
  </si>
  <si>
    <t>Cool!</t>
  </si>
  <si>
    <t>https://t.prcdn.co/img?cid=2833&amp;date=20240401&amp;page=1&amp;scale=104</t>
  </si>
  <si>
    <t>http://www.pressreader.com/canada/clin-d-oeil</t>
  </si>
  <si>
    <t>Clin d'oeil</t>
  </si>
  <si>
    <t>https://t.prcdn.co/img?cid=sb67&amp;date=20160111&amp;page=1&amp;scale=105</t>
  </si>
  <si>
    <t>http://www.pressreader.com/canada/canadian-living-sip1-quick-prep-dinners</t>
  </si>
  <si>
    <t>Canadian Living SIP#1– Quick Prep Dinners</t>
  </si>
  <si>
    <t>SB67</t>
  </si>
  <si>
    <t>https://t.prcdn.co/img?cid=099u&amp;date=20190121&amp;page=1&amp;scale=105</t>
  </si>
  <si>
    <t>http://www.pressreader.com/canada/canadian-living-best-of-chicken</t>
  </si>
  <si>
    <t>Canadian Living - Best of Chicken</t>
  </si>
  <si>
    <t>099U</t>
  </si>
  <si>
    <t>https://t.prcdn.co/img?cid=9491&amp;date=20240401&amp;page=1&amp;scale=105</t>
  </si>
  <si>
    <t>http://www.pressreader.com/canada/canadian-living</t>
  </si>
  <si>
    <t>For Women; Food &amp; Drinks ; Local Living</t>
  </si>
  <si>
    <t>https://t.prcdn.co/img?cid=2839&amp;date=20240314&amp;page=1&amp;scale=104</t>
  </si>
  <si>
    <t>http://www.pressreader.com/canada/7-jours</t>
  </si>
  <si>
    <t>7 Jours</t>
  </si>
  <si>
    <t>https://t.prcdn.co/img?cid=9088&amp;date=20240314&amp;page=1&amp;scale=109</t>
  </si>
  <si>
    <t>http://www.pressreader.com/canada/waterloo-region-record</t>
  </si>
  <si>
    <t>Toronto Star Newspapers Limited</t>
  </si>
  <si>
    <t>https://t.prcdn.co/img?cid=1038&amp;date=20240314&amp;page=1&amp;scale=109</t>
  </si>
  <si>
    <t>http://www.pressreader.com/canada/toronto-star</t>
  </si>
  <si>
    <t>https://t.prcdn.co/img?cid=6249&amp;date=20240314&amp;page=1&amp;scale=106</t>
  </si>
  <si>
    <t>http://www.pressreader.com/canada/the-welland-tribune</t>
  </si>
  <si>
    <t>The Welland Tribune</t>
  </si>
  <si>
    <t>https://t.prcdn.co/img?cid=6248&amp;date=20240314&amp;page=1&amp;scale=108</t>
  </si>
  <si>
    <t>http://www.pressreader.com/canada/the-standard-st-catharines</t>
  </si>
  <si>
    <t>The Standard (St. Catharines)</t>
  </si>
  <si>
    <t>https://t.prcdn.co/img?cid=6245&amp;date=20240314&amp;page=1&amp;scale=111</t>
  </si>
  <si>
    <t>http://www.pressreader.com/canada/the-peterborough-examiner</t>
  </si>
  <si>
    <t>https://t.prcdn.co/img?cid=6244&amp;date=20240314&amp;page=1&amp;scale=108</t>
  </si>
  <si>
    <t>http://www.pressreader.com/canada/the-niagara-falls-review</t>
  </si>
  <si>
    <t>https://t.prcdn.co/img?cid=9148&amp;date=20240314&amp;page=1&amp;scale=109</t>
  </si>
  <si>
    <t>http://www.pressreader.com/canada/the-hamilton-spectator</t>
  </si>
  <si>
    <t>https://t.prcdn.co/img?cid=9474&amp;date=20240220&amp;page=1&amp;scale=99</t>
  </si>
  <si>
    <t>http://www.pressreader.com/canada/next-big-thing-magazine</t>
  </si>
  <si>
    <t>Next Big Thing Magazine</t>
  </si>
  <si>
    <t>Time Corporate Group</t>
  </si>
  <si>
    <t>https://t.prcdn.co/img?cid=9xyr&amp;date=20240308&amp;page=1&amp;scale=101</t>
  </si>
  <si>
    <t>http://www.pressreader.com/canada/the-weekly-voice-9xyr</t>
  </si>
  <si>
    <t>The Weekly Voice</t>
  </si>
  <si>
    <t>The Weekly Voice LTD</t>
  </si>
  <si>
    <t>9XYR</t>
  </si>
  <si>
    <t>https://t.prcdn.co/img?cid=492a&amp;date=20240308&amp;page=1&amp;scale=101</t>
  </si>
  <si>
    <t>http://www.pressreader.com/canada/awaaz-punjabi</t>
  </si>
  <si>
    <t>Awaaz Punjabi</t>
  </si>
  <si>
    <t>The Weekly Awaaz</t>
  </si>
  <si>
    <t>492A</t>
  </si>
  <si>
    <t>https://t.prcdn.co/img?cid=9fe5&amp;date=20240301&amp;page=1&amp;scale=105</t>
  </si>
  <si>
    <t>http://www.pressreader.com/canada/the-walrus</t>
  </si>
  <si>
    <t>9FE5</t>
  </si>
  <si>
    <t>https://t.prcdn.co/img?cid=9eft&amp;date=20220321&amp;page=1&amp;scale=107</t>
  </si>
  <si>
    <t>http://www.pressreader.com/canada/canadian-geographic-kids</t>
  </si>
  <si>
    <t>9EFT</t>
  </si>
  <si>
    <t>https://t.prcdn.co/img?cid=9xav&amp;date=20211101&amp;page=1&amp;scale=107</t>
  </si>
  <si>
    <t>http://www.pressreader.com/canada/canadian-geographic-indigenous-voices</t>
  </si>
  <si>
    <t>Canadian Geographic Indigenous Voices</t>
  </si>
  <si>
    <t>9XAV</t>
  </si>
  <si>
    <t>https://t.prcdn.co/img?cid=9k85&amp;date=20231125&amp;page=1&amp;scale=98</t>
  </si>
  <si>
    <t>http://www.pressreader.com/canada/canadian-geographic-9k85</t>
  </si>
  <si>
    <t>Canadian Geographic Best Wildlife Photography</t>
  </si>
  <si>
    <t>9K85</t>
  </si>
  <si>
    <t>https://t.prcdn.co/img?cid=9im0&amp;date=20200928&amp;page=1&amp;scale=107</t>
  </si>
  <si>
    <t>http://www.pressreader.com/canada/the-group-of-seven</t>
  </si>
  <si>
    <t>Canadian Geographic - The Group of Seven Special Edition</t>
  </si>
  <si>
    <t>9IM0</t>
  </si>
  <si>
    <t>https://t.prcdn.co/img?cid=9ykn&amp;date=20231106&amp;page=1&amp;scale=107</t>
  </si>
  <si>
    <t>http://www.pressreader.com/canada/canadian-geographic-best-of-2023</t>
  </si>
  <si>
    <t>Canadian Geographic - Best of 2023</t>
  </si>
  <si>
    <t>9YKN</t>
  </si>
  <si>
    <t>https://t.prcdn.co/img?cid=9fgk&amp;date=20240212&amp;page=1&amp;scale=107</t>
  </si>
  <si>
    <t>http://www.pressreader.com/canada/canadian-geographic</t>
  </si>
  <si>
    <t>9FGK</t>
  </si>
  <si>
    <t>https://t.prcdn.co/img?cid=9ga8&amp;date=20240313&amp;page=1&amp;scale=78</t>
  </si>
  <si>
    <t>http://www.pressreader.com/canada/the-mcleod-river-post</t>
  </si>
  <si>
    <t>The McLeod River Post</t>
  </si>
  <si>
    <t>9GA8</t>
  </si>
  <si>
    <t>https://t.prcdn.co/img?cid=efbf&amp;date=20240301&amp;page=1&amp;scale=104</t>
  </si>
  <si>
    <t>http://www.pressreader.com/canada/faith-today</t>
  </si>
  <si>
    <t>EFBF</t>
  </si>
  <si>
    <t>https://t.prcdn.co/img?cid=9flj&amp;date=20240201&amp;page=1&amp;scale=102</t>
  </si>
  <si>
    <t>http://www.pressreader.com/canada/the-dance-current</t>
  </si>
  <si>
    <t>The Dance Current</t>
  </si>
  <si>
    <t>9FLJ</t>
  </si>
  <si>
    <t>https://t.prcdn.co/img?cid=9gc0&amp;date=20240101&amp;page=1&amp;scale=99</t>
  </si>
  <si>
    <t>http://www.pressreader.com/canada/taste-travel</t>
  </si>
  <si>
    <t>Taste &amp; Travel</t>
  </si>
  <si>
    <t>Taste &amp; Travel Publishing Intl. Inc</t>
  </si>
  <si>
    <t>9GC0</t>
  </si>
  <si>
    <t>https://t.prcdn.co/img?cid=36bn&amp;date=20240201&amp;page=1&amp;scale=102</t>
  </si>
  <si>
    <t>http://www.pressreader.com/canada/canadian-cowboy-country-36bn</t>
  </si>
  <si>
    <t>Canadian Cowboy Country</t>
  </si>
  <si>
    <t>Tanner Young Marketing Ltd.</t>
  </si>
  <si>
    <t>36BN</t>
  </si>
  <si>
    <t>https://t.prcdn.co/img?cid=4927&amp;date=20240301&amp;page=1&amp;scale=78</t>
  </si>
  <si>
    <t>http://www.pressreader.com/canada/punjabi-journal</t>
  </si>
  <si>
    <t>Punjabi Journal</t>
  </si>
  <si>
    <t>SW Media Group</t>
  </si>
  <si>
    <t>https://t.prcdn.co/img?cid=9gel&amp;date=20240301&amp;page=1&amp;scale=79</t>
  </si>
  <si>
    <t>http://www.pressreader.com/canada/asian-journal</t>
  </si>
  <si>
    <t>Asian Journal</t>
  </si>
  <si>
    <t>9GEL</t>
  </si>
  <si>
    <t>https://t.prcdn.co/img?cid=9yjq&amp;date=20220413&amp;page=1&amp;scale=80</t>
  </si>
  <si>
    <t>http://www.pressreader.com/canada/Surrey-Business-News</t>
  </si>
  <si>
    <t>Surrey Business News</t>
  </si>
  <si>
    <t>Surrey Board of Trade</t>
  </si>
  <si>
    <t>9YJQ</t>
  </si>
  <si>
    <t>https://t.prcdn.co/img?cid=9h02&amp;date=20240101&amp;page=1&amp;scale=90</t>
  </si>
  <si>
    <t>http://www.pressreader.com/canada/the-walleye-magazine</t>
  </si>
  <si>
    <t>The Walleye Magazine</t>
  </si>
  <si>
    <t>Superior Outdoors</t>
  </si>
  <si>
    <t>9H02</t>
  </si>
  <si>
    <t>https://t.prcdn.co/img?cid=9vpf&amp;date=20180401&amp;page=1&amp;scale=105</t>
  </si>
  <si>
    <t>http://www.pressreader.com/canada/super-camping</t>
  </si>
  <si>
    <t>Super Camping</t>
  </si>
  <si>
    <t>SunCruiser Publishing</t>
  </si>
  <si>
    <t>9VPF</t>
  </si>
  <si>
    <t>https://t.prcdn.co/img?cid=9j09&amp;date=20230414&amp;page=1&amp;scale=101</t>
  </si>
  <si>
    <t>http://www.pressreader.com/canada/suncruiser-west-coast</t>
  </si>
  <si>
    <t>Suncruiser West Coast</t>
  </si>
  <si>
    <t>9J09</t>
  </si>
  <si>
    <t>https://t.prcdn.co/img?cid=9vpe&amp;date=20230526&amp;page=1&amp;scale=101</t>
  </si>
  <si>
    <t>http://www.pressreader.com/canada/suncruiser-shuswap</t>
  </si>
  <si>
    <t>Suncruiser Shuswap</t>
  </si>
  <si>
    <t>9VPE</t>
  </si>
  <si>
    <t>https://t.prcdn.co/img?cid=9vns&amp;date=20230428&amp;page=1&amp;scale=101</t>
  </si>
  <si>
    <t>http://www.pressreader.com/canada/suncruiser-okanagan</t>
  </si>
  <si>
    <t>Suncruiser Okanagan</t>
  </si>
  <si>
    <t>9VNS</t>
  </si>
  <si>
    <t>https://t.prcdn.co/img?cid=9hzb&amp;date=20190101&amp;page=1&amp;scale=101</t>
  </si>
  <si>
    <t>http://www.pressreader.com/canada/sport-fishing-gear-guide</t>
  </si>
  <si>
    <t>Sport Fishing Gear Guide</t>
  </si>
  <si>
    <t>9HZB</t>
  </si>
  <si>
    <t>https://t.prcdn.co/img?cid=9hpk&amp;date=20240401&amp;page=1&amp;scale=101</t>
  </si>
  <si>
    <t>http://www.pressreader.com/canada/snowbirds-rv-travelers</t>
  </si>
  <si>
    <t>Snowbirds &amp; RV Travelers</t>
  </si>
  <si>
    <t>9HPK</t>
  </si>
  <si>
    <t>https://t.prcdn.co/img?cid=9hpv&amp;date=20220701&amp;page=1&amp;scale=101</t>
  </si>
  <si>
    <t>http://www.pressreader.com/canada/4wdrive</t>
  </si>
  <si>
    <t>4WDrive</t>
  </si>
  <si>
    <t>9HPV</t>
  </si>
  <si>
    <t>https://t.prcdn.co/img?cid=9137&amp;date=20200409&amp;page=1&amp;scale=110</t>
  </si>
  <si>
    <t>http://www.pressreader.com/canada/the-expositor-brantford-homes</t>
  </si>
  <si>
    <t>Homes</t>
  </si>
  <si>
    <t>https://t.prcdn.co/img?cid=6331&amp;date=20240314&amp;page=1&amp;scale=78</t>
  </si>
  <si>
    <t>http://www.pressreader.com/canada/edmonton-sun-sports</t>
  </si>
  <si>
    <t>https://t.prcdn.co/img?cid=6308&amp;date=20240310&amp;page=1&amp;scale=78</t>
  </si>
  <si>
    <t>http://www.pressreader.com/canada/calgary-sun-ent</t>
  </si>
  <si>
    <t>ENT</t>
  </si>
  <si>
    <t>https://t.prcdn.co/img?cid=1826&amp;date=20240314&amp;page=1&amp;scale=78</t>
  </si>
  <si>
    <t>http://www.pressreader.com/canada/winnipeg-sun</t>
  </si>
  <si>
    <t>https://t.prcdn.co/img?cid=7203&amp;date=20240312&amp;page=1&amp;scale=77</t>
  </si>
  <si>
    <t>http://www.pressreader.com/canada/wiarton-echo</t>
  </si>
  <si>
    <t>Wiarton Echo</t>
  </si>
  <si>
    <t>https://t.prcdn.co/img?cid=6218&amp;date=20240314&amp;page=1&amp;scale=78</t>
  </si>
  <si>
    <t>http://www.pressreader.com/canada/toronto-sun</t>
  </si>
  <si>
    <t>https://t.prcdn.co/img?cid=6302&amp;date=20240314&amp;page=1&amp;scale=104</t>
  </si>
  <si>
    <t>http://www.pressreader.com/canada/the-sun-times-owen-sound</t>
  </si>
  <si>
    <t>https://t.prcdn.co/img?cid=6234&amp;date=20240314&amp;page=1&amp;scale=98</t>
  </si>
  <si>
    <t>http://www.pressreader.com/canada/the-sudbury-star</t>
  </si>
  <si>
    <t>The Sudbury Star</t>
  </si>
  <si>
    <t>https://t.prcdn.co/img?cid=6506&amp;date=20240314&amp;page=1&amp;scale=160</t>
  </si>
  <si>
    <t>http://www.pressreader.com/canada/the-standard-elliot-lake</t>
  </si>
  <si>
    <t>The Standard (Elliot Lake)</t>
  </si>
  <si>
    <t>https://t.prcdn.co/img?cid=6247&amp;date=20240314&amp;page=1&amp;scale=98</t>
  </si>
  <si>
    <t>http://www.pressreader.com/canada/the-sault-star</t>
  </si>
  <si>
    <t>The Sault Star</t>
  </si>
  <si>
    <t>https://t.prcdn.co/img?cid=6504&amp;date=20240314&amp;page=1&amp;scale=108</t>
  </si>
  <si>
    <t>http://www.pressreader.com/canada/the-recorder-times-brockville</t>
  </si>
  <si>
    <t>The Recorder &amp; Times (Brockville)</t>
  </si>
  <si>
    <t>https://t.prcdn.co/img?cid=6268&amp;date=20240314&amp;page=1&amp;scale=102</t>
  </si>
  <si>
    <t>http://www.pressreader.com/canada/the-observer-sarnia</t>
  </si>
  <si>
    <t>https://t.prcdn.co/img?cid=6507&amp;date=20240314&amp;page=1&amp;scale=79</t>
  </si>
  <si>
    <t>http://www.pressreader.com/canada/the-mid-north-monitor</t>
  </si>
  <si>
    <t>The Mid-North Monitor</t>
  </si>
  <si>
    <t>https://t.prcdn.co/img?cid=6228&amp;date=20240314&amp;page=1&amp;scale=101</t>
  </si>
  <si>
    <t>http://www.pressreader.com/canada/the-london-free-press</t>
  </si>
  <si>
    <t>https://t.prcdn.co/img?cid=6254&amp;date=20240314&amp;page=1&amp;scale=102</t>
  </si>
  <si>
    <t>http://www.pressreader.com/canada/the-intelligencer-belleville</t>
  </si>
  <si>
    <t>https://t.prcdn.co/img?cid=7261&amp;date=20240313&amp;page=1&amp;scale=81</t>
  </si>
  <si>
    <t>http://www.pressreader.com/canada/the-goderich-signal-star</t>
  </si>
  <si>
    <t>https://t.prcdn.co/img?cid=6727&amp;date=20240314&amp;page=1&amp;scale=81</t>
  </si>
  <si>
    <t>http://www.pressreader.com/canada/the-gananoque-reporter</t>
  </si>
  <si>
    <t>https://t.prcdn.co/img?cid=6240&amp;date=20240314&amp;page=1&amp;scale=101</t>
  </si>
  <si>
    <t>http://www.pressreader.com/canada/the-expositor-brantford</t>
  </si>
  <si>
    <t>https://t.prcdn.co/img?cid=6321&amp;date=20240314&amp;page=1&amp;scale=78</t>
  </si>
  <si>
    <t>http://www.pressreader.com/canada/the-daily-press-timmins</t>
  </si>
  <si>
    <t>https://t.prcdn.co/img?cid=6267&amp;date=20240314&amp;page=1&amp;scale=105</t>
  </si>
  <si>
    <t>http://www.pressreader.com/canada/the-chatham-daily-news</t>
  </si>
  <si>
    <t>The Chatham Daily News</t>
  </si>
  <si>
    <t>https://t.prcdn.co/img?cid=6688&amp;date=20240314&amp;page=1&amp;scale=98</t>
  </si>
  <si>
    <t>http://www.pressreader.com/canada/the-beacon-herald</t>
  </si>
  <si>
    <t>The Beacon Herald</t>
  </si>
  <si>
    <t>https://t.prcdn.co/img?cid=6255&amp;date=20240314&amp;page=1&amp;scale=96</t>
  </si>
  <si>
    <t>http://www.pressreader.com/canada/standard-freeholder-cornwall</t>
  </si>
  <si>
    <t>https://t.prcdn.co/img?cid=6687&amp;date=20240315&amp;page=1&amp;scale=81</t>
  </si>
  <si>
    <t>http://www.pressreader.com/canada/st-thomas-times-journal</t>
  </si>
  <si>
    <t>St. Thomas Times-Journal</t>
  </si>
  <si>
    <t>https://t.prcdn.co/img?cid=6316&amp;date=20240314&amp;page=1&amp;scale=78</t>
  </si>
  <si>
    <t>http://www.pressreader.com/canada/simcoe-reformer</t>
  </si>
  <si>
    <t>https://t.prcdn.co/img?cid=7211&amp;date=20240312&amp;page=1&amp;scale=75</t>
  </si>
  <si>
    <t>http://www.pressreader.com/canada/shoreline-beacon</t>
  </si>
  <si>
    <t>Shoreline Beacon</t>
  </si>
  <si>
    <t>https://t.prcdn.co/img?cid=6357&amp;date=20240315&amp;page=1&amp;scale=88</t>
  </si>
  <si>
    <t>http://www.pressreader.com/canada/sentinel-review-woodstock</t>
  </si>
  <si>
    <t>Sentinel-Review (Woodstock)</t>
  </si>
  <si>
    <t>https://t.prcdn.co/img?cid=6237&amp;date=20240314&amp;page=1&amp;scale=78</t>
  </si>
  <si>
    <t>http://www.pressreader.com/canada/ottawa-sun</t>
  </si>
  <si>
    <t>https://t.prcdn.co/img?cid=6243&amp;date=20240314&amp;page=1&amp;scale=78</t>
  </si>
  <si>
    <t>http://www.pressreader.com/canada/north-bay-nugget</t>
  </si>
  <si>
    <t>North Bay Nugget</t>
  </si>
  <si>
    <t>https://t.prcdn.co/img?cid=6238&amp;date=20240314&amp;page=1&amp;scale=110</t>
  </si>
  <si>
    <t>http://www.pressreader.com/canada/kingston-whig-standard</t>
  </si>
  <si>
    <t>https://t.prcdn.co/img?cid=6326&amp;date=20240314&amp;page=1&amp;scale=75</t>
  </si>
  <si>
    <t>http://www.pressreader.com/canada/edmonton-sun</t>
  </si>
  <si>
    <t>https://t.prcdn.co/img?cid=6283&amp;date=20240314&amp;page=1&amp;scale=78</t>
  </si>
  <si>
    <t>http://www.pressreader.com/canada/calgary-sun</t>
  </si>
  <si>
    <t>https://t.prcdn.co/img?cid=9vkx&amp;date=20240305&amp;page=1&amp;scale=99</t>
  </si>
  <si>
    <t>http://www.pressreader.com/canada/say-magazine</t>
  </si>
  <si>
    <t>Say Magazine</t>
  </si>
  <si>
    <t>Sphere Media Agency</t>
  </si>
  <si>
    <t>9VKX</t>
  </si>
  <si>
    <t>https://t.prcdn.co/img?cid=9yq4&amp;date=20211201&amp;page=1&amp;scale=92</t>
  </si>
  <si>
    <t>http://www.pressreader.com/canada/ski-canada-magazine</t>
  </si>
  <si>
    <t>Ski Canada Magazine</t>
  </si>
  <si>
    <t>9YQ4</t>
  </si>
  <si>
    <t>https://t.prcdn.co/img?cid=9ge9&amp;date=20240401&amp;page=1&amp;scale=105</t>
  </si>
  <si>
    <t>http://www.pressreader.com/canada/toronto-life</t>
  </si>
  <si>
    <t>SJC Media (Canada)</t>
  </si>
  <si>
    <t>9GE9</t>
  </si>
  <si>
    <t>https://t.prcdn.co/img?cid=9j15&amp;date=20220301&amp;page=1&amp;scale=101</t>
  </si>
  <si>
    <t>http://www.pressreader.com/canada/quill-and-quire</t>
  </si>
  <si>
    <t>Quill and Quire</t>
  </si>
  <si>
    <t>9J15</t>
  </si>
  <si>
    <t>https://t.prcdn.co/img?cid=9ge8&amp;date=20230428&amp;page=1&amp;scale=106</t>
  </si>
  <si>
    <t>http://www.pressreader.com/canada/ottawa-magazine</t>
  </si>
  <si>
    <t>Ottawa Magazine</t>
  </si>
  <si>
    <t>9GE8</t>
  </si>
  <si>
    <t>https://t.prcdn.co/img?cid=9152&amp;date=20240401&amp;page=1&amp;scale=106</t>
  </si>
  <si>
    <t>http://www.pressreader.com/canada/macleans</t>
  </si>
  <si>
    <t>https://t.prcdn.co/img?cid=9ge7&amp;date=20240401&amp;page=1&amp;scale=105</t>
  </si>
  <si>
    <t>http://www.pressreader.com/canada/fashion-canada</t>
  </si>
  <si>
    <t>9GE7</t>
  </si>
  <si>
    <t>https://t.prcdn.co/img?cid=2858&amp;date=20240229&amp;page=1&amp;scale=104</t>
  </si>
  <si>
    <t>http://www.pressreader.com/canada/chatelaine-2858</t>
  </si>
  <si>
    <t>Châtelaine (French)</t>
  </si>
  <si>
    <t>https://t.prcdn.co/img?cid=9153&amp;date=20240301&amp;page=1&amp;scale=105</t>
  </si>
  <si>
    <t>http://www.pressreader.com/canada/chatelaine</t>
  </si>
  <si>
    <t>Chatelaine</t>
  </si>
  <si>
    <t>https://t.prcdn.co/img?cid=9158&amp;date=20231005&amp;page=1&amp;scale=107</t>
  </si>
  <si>
    <t>http://www.pressreader.com/canada/canadian-business</t>
  </si>
  <si>
    <t>Canadian Business</t>
  </si>
  <si>
    <t>https://t.prcdn.co/img?cid=6375&amp;date=20240312&amp;page=1&amp;scale=104</t>
  </si>
  <si>
    <t>http://www.pressreader.com/canada/valley-journal-advertiser</t>
  </si>
  <si>
    <t>Valley Journal Advertiser</t>
  </si>
  <si>
    <t>https://t.prcdn.co/img?cid=1934&amp;date=20240314&amp;page=1&amp;scale=75</t>
  </si>
  <si>
    <t>http://www.pressreader.com/canada/truro-news</t>
  </si>
  <si>
    <t>Truro News</t>
  </si>
  <si>
    <t>https://t.prcdn.co/img?cid=6366&amp;date=20240313&amp;page=1&amp;scale=105</t>
  </si>
  <si>
    <t>http://www.pressreader.com/canada/tri-county-vanguard</t>
  </si>
  <si>
    <t>https://t.prcdn.co/img?cid=9yma&amp;date=20231220&amp;page=1&amp;scale=86</t>
  </si>
  <si>
    <t>http://www.pressreader.com/canada/the-west-coast-wire</t>
  </si>
  <si>
    <t>The West Coast Wire</t>
  </si>
  <si>
    <t>9YMA</t>
  </si>
  <si>
    <t>https://t.prcdn.co/img?cid=9ylv&amp;date=20240313&amp;page=1&amp;scale=83</t>
  </si>
  <si>
    <t>http://www.pressreader.com/canada/the-valley-wire-9ylv</t>
  </si>
  <si>
    <t>The Valley Wire</t>
  </si>
  <si>
    <t>9YLV</t>
  </si>
  <si>
    <t>https://t.prcdn.co/img?cid=6073&amp;date=20240314&amp;page=1&amp;scale=84</t>
  </si>
  <si>
    <t>http://www.pressreader.com/canada/the-telegram-st-johns</t>
  </si>
  <si>
    <t>https://t.prcdn.co/img?cid=9ym4&amp;date=20231220&amp;page=1&amp;scale=111</t>
  </si>
  <si>
    <t>http://www.pressreader.com/canada/the-southwest-wire</t>
  </si>
  <si>
    <t>The Southwest Wire</t>
  </si>
  <si>
    <t>9YM4</t>
  </si>
  <si>
    <t>https://t.prcdn.co/img?cid=1942&amp;date=20240314&amp;page=1&amp;scale=99</t>
  </si>
  <si>
    <t>http://www.pressreader.com/canada/the-news-new-glasgow</t>
  </si>
  <si>
    <t>The News (New Glasgow)</t>
  </si>
  <si>
    <t>https://t.prcdn.co/img?cid=1909&amp;date=20240314&amp;page=1&amp;scale=83</t>
  </si>
  <si>
    <t>http://www.pressreader.com/canada/the-guardian-charlottetown</t>
  </si>
  <si>
    <t>https://t.prcdn.co/img?cid=9ym9&amp;date=20231220&amp;page=1&amp;scale=86</t>
  </si>
  <si>
    <t>http://www.pressreader.com/canada/the-cumberland-wire</t>
  </si>
  <si>
    <t>The Cumberland Wire</t>
  </si>
  <si>
    <t>9YM9</t>
  </si>
  <si>
    <t>https://t.prcdn.co/img?cid=9ym2&amp;date=20231220&amp;page=1&amp;scale=86</t>
  </si>
  <si>
    <t>http://www.pressreader.com/canada/the-colchester-wire</t>
  </si>
  <si>
    <t>The Colchester Wire</t>
  </si>
  <si>
    <t>9YM2</t>
  </si>
  <si>
    <t>https://t.prcdn.co/img?cid=6954&amp;date=20240314&amp;page=1&amp;scale=75</t>
  </si>
  <si>
    <t>http://www.pressreader.com/canada/the-chronicle-herald-provincial</t>
  </si>
  <si>
    <t>https://t.prcdn.co/img?cid=9l0m&amp;date=20240314&amp;page=1&amp;scale=75</t>
  </si>
  <si>
    <t>http://www.pressreader.com/canada/the-chronicle-herald-metro</t>
  </si>
  <si>
    <t>9L0M</t>
  </si>
  <si>
    <t>https://t.prcdn.co/img?cid=9lzh&amp;date=20231220&amp;page=1&amp;scale=107</t>
  </si>
  <si>
    <t>http://www.pressreader.com/canada/the-central-wire</t>
  </si>
  <si>
    <t>The Central Wire</t>
  </si>
  <si>
    <t>9LZH</t>
  </si>
  <si>
    <t>https://t.prcdn.co/img?cid=649b&amp;date=20240313&amp;page=1&amp;scale=111</t>
  </si>
  <si>
    <t>http://www.pressreader.com/canada/the-casket</t>
  </si>
  <si>
    <t>The Casket</t>
  </si>
  <si>
    <t>649B</t>
  </si>
  <si>
    <t>https://t.prcdn.co/img?cid=36hp&amp;date=20231216&amp;page=1&amp;scale=78</t>
  </si>
  <si>
    <t>http://www.pressreader.com/canada/sport-quarterly</t>
  </si>
  <si>
    <t>Sport Quarterly</t>
  </si>
  <si>
    <t>36HP</t>
  </si>
  <si>
    <t>https://t.prcdn.co/img?cid=649a&amp;date=20240313&amp;page=1&amp;scale=108</t>
  </si>
  <si>
    <t>http://www.pressreader.com/canada/south-shore-breaker</t>
  </si>
  <si>
    <t>South Shore Breaker</t>
  </si>
  <si>
    <t>649A</t>
  </si>
  <si>
    <t>https://t.prcdn.co/img?cid=1907&amp;date=20240313&amp;page=1&amp;scale=109</t>
  </si>
  <si>
    <t>http://www.pressreader.com/canada/journal-pioneer</t>
  </si>
  <si>
    <t>Journal Pioneer</t>
  </si>
  <si>
    <t>https://t.prcdn.co/img?cid=1935&amp;date=20240314&amp;page=1&amp;scale=84</t>
  </si>
  <si>
    <t>http://www.pressreader.com/canada/cape-breton-post</t>
  </si>
  <si>
    <t>https://t.prcdn.co/img?cid=6376&amp;date=20240314&amp;page=1&amp;scale=111</t>
  </si>
  <si>
    <t>http://www.pressreader.com/canada/annapolis-valley-register</t>
  </si>
  <si>
    <t>Annapolis Valley Register</t>
  </si>
  <si>
    <t>https://t.prcdn.co/img?cid=sfer&amp;date=20191018&amp;page=1&amp;scale=106</t>
  </si>
  <si>
    <t>http://www.pressreader.com/canada/the-hockey-news-greatest-games-usa</t>
  </si>
  <si>
    <t>The Hockey News - Greatest Games (USA)</t>
  </si>
  <si>
    <t>Roustan Media</t>
  </si>
  <si>
    <t>SFER</t>
  </si>
  <si>
    <t>https://t.prcdn.co/img?cid=sfeq&amp;date=20191018&amp;page=1&amp;scale=106</t>
  </si>
  <si>
    <t>http://www.pressreader.com/canada/the-hockey-news-greatest-games-canada</t>
  </si>
  <si>
    <t>The Hockey News - Greatest Games (Canada)</t>
  </si>
  <si>
    <t>SFEQ</t>
  </si>
  <si>
    <t>https://t.prcdn.co/img?cid=9b45&amp;date=20240308&amp;page=1&amp;scale=105</t>
  </si>
  <si>
    <t>http://www.pressreader.com/canada/the-hockey-news</t>
  </si>
  <si>
    <t>The Hockey News</t>
  </si>
  <si>
    <t>9B45</t>
  </si>
  <si>
    <t>https://t.prcdn.co/img?cid=9fc5&amp;date=20230501&amp;page=1&amp;scale=98</t>
  </si>
  <si>
    <t>http://www.pressreader.com/canada/rotman-management-magazine</t>
  </si>
  <si>
    <t>9FC5</t>
  </si>
  <si>
    <t>https://t.prcdn.co/img?cid=9k30&amp;date=20240101&amp;page=1&amp;scale=138</t>
  </si>
  <si>
    <t>http://www.pressreader.com/canada/room-magazine</t>
  </si>
  <si>
    <t>Room Magazine</t>
  </si>
  <si>
    <t>9K30</t>
  </si>
  <si>
    <t>https://t.prcdn.co/img?cid=9gtp&amp;date=20240201&amp;page=1&amp;scale=111</t>
  </si>
  <si>
    <t>http://www.pressreader.com/canada/our-canada</t>
  </si>
  <si>
    <t>Our Canada</t>
  </si>
  <si>
    <t>9GTP</t>
  </si>
  <si>
    <t>https://t.prcdn.co/img?cid=9gtq&amp;date=20240301&amp;page=1&amp;scale=111</t>
  </si>
  <si>
    <t>http://www.pressreader.com/canada/more-of-our-canada</t>
  </si>
  <si>
    <t>More of Our Canada</t>
  </si>
  <si>
    <t>9GTQ</t>
  </si>
  <si>
    <t>https://t.prcdn.co/img?cid=2574&amp;date=20240309&amp;page=1&amp;scale=77</t>
  </si>
  <si>
    <t>http://www.pressreader.com/canada/le-journal-de-quebec-weekend</t>
  </si>
  <si>
    <t>Le Journal de Quebec</t>
  </si>
  <si>
    <t>https://t.prcdn.co/img?cid=2831&amp;date=20200321&amp;page=1&amp;scale=81</t>
  </si>
  <si>
    <t>http://www.pressreader.com/canada/le-journal-de-quebec-maison-extra</t>
  </si>
  <si>
    <t>https://t.prcdn.co/img?cid=f650&amp;date=20200321&amp;page=1&amp;scale=78</t>
  </si>
  <si>
    <t>http://www.pressreader.com/canada/le-journal-de-quebec-evasion</t>
  </si>
  <si>
    <t>Évasion</t>
  </si>
  <si>
    <t>F650</t>
  </si>
  <si>
    <t>https://t.prcdn.co/img?cid=2575&amp;date=20240309&amp;page=1&amp;scale=76</t>
  </si>
  <si>
    <t>http://www.pressreader.com/canada/le-journal-de-quebec-casa</t>
  </si>
  <si>
    <t>CASA</t>
  </si>
  <si>
    <t>https://t.prcdn.co/img?cid=2592&amp;date=20240309&amp;page=1&amp;scale=77</t>
  </si>
  <si>
    <t>http://www.pressreader.com/canada/le-journal-de-montreal-weekend</t>
  </si>
  <si>
    <t>Le Journal de Montreal</t>
  </si>
  <si>
    <t>https://t.prcdn.co/img?cid=f651&amp;date=20200321&amp;page=1&amp;scale=78</t>
  </si>
  <si>
    <t>http://www.pressreader.com/canada/le-journal-de-montreal-evasion</t>
  </si>
  <si>
    <t>F651</t>
  </si>
  <si>
    <t>https://t.prcdn.co/img?cid=2616&amp;date=20240309&amp;page=1&amp;scale=78</t>
  </si>
  <si>
    <t>http://www.pressreader.com/canada/le-journal-de-montreal-casa</t>
  </si>
  <si>
    <t>https://t.prcdn.co/img?cid=2572&amp;date=20240314&amp;page=1&amp;scale=75</t>
  </si>
  <si>
    <t>http://www.pressreader.com/canada/le-journal-de-quebec</t>
  </si>
  <si>
    <t>https://t.prcdn.co/img?cid=2527&amp;date=20240314&amp;page=1&amp;scale=75</t>
  </si>
  <si>
    <t>http://www.pressreader.com/canada/le-journal-de-montreal</t>
  </si>
  <si>
    <t>https://t.prcdn.co/img?cid=9vtk&amp;date=20221125&amp;page=1&amp;scale=81</t>
  </si>
  <si>
    <t>http://www.pressreader.com/canada/prairie-post-west-edition</t>
  </si>
  <si>
    <t>Prairie Post (West Edition)</t>
  </si>
  <si>
    <t>Prairie Post</t>
  </si>
  <si>
    <t>9VTK</t>
  </si>
  <si>
    <t>https://t.prcdn.co/img?cid=9vtj&amp;date=20240314&amp;page=1&amp;scale=81</t>
  </si>
  <si>
    <t>http://www.pressreader.com/canada/prairie-post-east-edition</t>
  </si>
  <si>
    <t>Prairie Post (East Edition)</t>
  </si>
  <si>
    <t>9VTJ</t>
  </si>
  <si>
    <t>https://t.prcdn.co/img?cid=9vjc&amp;date=20240110&amp;page=1&amp;scale=137</t>
  </si>
  <si>
    <t>http://www.pressreader.com/canada/prairie-fire</t>
  </si>
  <si>
    <t>Prairie Fire</t>
  </si>
  <si>
    <t>Prairie Fire Press Inc.</t>
  </si>
  <si>
    <t>9VJC</t>
  </si>
  <si>
    <t>https://t.prcdn.co/img?cid=1527&amp;date=20231207&amp;page=1&amp;scale=99</t>
  </si>
  <si>
    <t>http://www.pressreader.com/canada/national-post-latest-edition-financial-post-magazine</t>
  </si>
  <si>
    <t>Financial Post Magazine</t>
  </si>
  <si>
    <t>National Post</t>
  </si>
  <si>
    <t>https://t.prcdn.co/img?cid=1187&amp;date=20240314&amp;page=1&amp;scale=93</t>
  </si>
  <si>
    <t>http://www.pressreader.com/canada/windsor-star</t>
  </si>
  <si>
    <t>https://t.prcdn.co/img?cid=1000&amp;date=20240314&amp;page=1&amp;scale=103</t>
  </si>
  <si>
    <t>http://www.pressreader.com/canada/vancouver-sun</t>
  </si>
  <si>
    <t>https://t.prcdn.co/img?cid=1496&amp;date=20240314&amp;page=1&amp;scale=77</t>
  </si>
  <si>
    <t>http://www.pressreader.com/canada/the-province</t>
  </si>
  <si>
    <t>https://t.prcdn.co/img?cid=1127&amp;date=20240314&amp;page=1&amp;scale=99</t>
  </si>
  <si>
    <t>http://www.pressreader.com/canada/saskatoon-starphoenix</t>
  </si>
  <si>
    <t>https://t.prcdn.co/img?cid=1214&amp;date=20240314&amp;page=1&amp;scale=110</t>
  </si>
  <si>
    <t>http://www.pressreader.com/canada/regina-leader-post</t>
  </si>
  <si>
    <t>https://t.prcdn.co/img?cid=1131&amp;date=20240314&amp;page=1&amp;scale=98</t>
  </si>
  <si>
    <t>http://www.pressreader.com/canada/ottawa-citizen</t>
  </si>
  <si>
    <t>https://t.prcdn.co/img?cid=1498&amp;date=20240315&amp;page=1&amp;scale=88</t>
  </si>
  <si>
    <t>http://www.pressreader.com/canada/national-post-national-edition</t>
  </si>
  <si>
    <t>National Post (National Edition)</t>
  </si>
  <si>
    <t>https://t.prcdn.co/img?cid=1006&amp;date=20240314&amp;page=1&amp;scale=76</t>
  </si>
  <si>
    <t>http://www.pressreader.com/canada/national-post-latest-edition</t>
  </si>
  <si>
    <t>https://t.prcdn.co/img?cid=1132&amp;date=20240314&amp;page=1&amp;scale=110</t>
  </si>
  <si>
    <t>http://www.pressreader.com/canada/montreal-gazette</t>
  </si>
  <si>
    <t>https://t.prcdn.co/img?cid=1035&amp;date=20240314&amp;page=1&amp;scale=106</t>
  </si>
  <si>
    <t>http://www.pressreader.com/canada/edmonton-journal</t>
  </si>
  <si>
    <t>https://t.prcdn.co/img?cid=1032&amp;date=20240314&amp;page=1&amp;scale=100</t>
  </si>
  <si>
    <t>http://www.pressreader.com/canada/calgary-herald</t>
  </si>
  <si>
    <t>https://t.prcdn.co/img?cid=9y82&amp;date=20231222&amp;page=1&amp;scale=95</t>
  </si>
  <si>
    <t>http://www.pressreader.com/canada/pov-magazine-9y82</t>
  </si>
  <si>
    <t>Point of View Magazine</t>
  </si>
  <si>
    <t>9Y82</t>
  </si>
  <si>
    <t>https://t.prcdn.co/img?cid=efcq&amp;date=20231101&amp;page=1&amp;scale=98</t>
  </si>
  <si>
    <t>http://www.pressreader.com/canada/photoed-magazine</t>
  </si>
  <si>
    <t>PhotoEd Magazine</t>
  </si>
  <si>
    <t>EFCQ</t>
  </si>
  <si>
    <t>https://t.prcdn.co/img?cid=9ant&amp;date=20240308&amp;page=1&amp;scale=82</t>
  </si>
  <si>
    <t>http://www.pressreader.com/canada/philippine-canadian-inquirer-national</t>
  </si>
  <si>
    <t>Philippine Canadian Inquirer (National)</t>
  </si>
  <si>
    <t>Philippine Canadian Inquirer</t>
  </si>
  <si>
    <t>9ANT</t>
  </si>
  <si>
    <t>https://t.prcdn.co/img?cid=9fej&amp;date=20240313&amp;page=1&amp;scale=102</t>
  </si>
  <si>
    <t>http://www.pressreader.com/canada/canada-s-local-gardener</t>
  </si>
  <si>
    <t>Canada's Local Gardener</t>
  </si>
  <si>
    <t>Pegasus Publications Inc</t>
  </si>
  <si>
    <t>9FEJ</t>
  </si>
  <si>
    <t>https://t.prcdn.co/img?cid=9ea2&amp;date=20240103&amp;page=1&amp;scale=96</t>
  </si>
  <si>
    <t>http://www.pressreader.com/canada/Fete-Chinoise-9ea2</t>
  </si>
  <si>
    <t>Fête Chinoise</t>
  </si>
  <si>
    <t>Paleterra</t>
  </si>
  <si>
    <t>9EA2</t>
  </si>
  <si>
    <t>https://t.prcdn.co/img?cid=9gp6&amp;date=20240307&amp;page=1&amp;scale=79</t>
  </si>
  <si>
    <t>http://www.pressreader.com/canada/the-georgia-straight</t>
  </si>
  <si>
    <t>Overstory Media Group</t>
  </si>
  <si>
    <t>9GP6</t>
  </si>
  <si>
    <t>https://t.prcdn.co/img?cid=9zzq&amp;date=20231026&amp;page=1&amp;scale=102</t>
  </si>
  <si>
    <t>http://www.pressreader.com/canada/ebikes-international</t>
  </si>
  <si>
    <t>eBikes International</t>
  </si>
  <si>
    <t>Out The Door Enterprises Inc.</t>
  </si>
  <si>
    <t>9ZZQ</t>
  </si>
  <si>
    <t>https://t.prcdn.co/img?cid=9bjn&amp;date=20231101&amp;page=1&amp;scale=102</t>
  </si>
  <si>
    <t>http://www.pressreader.com/canada/best-nordic-ski-great-escapes-9bjn</t>
  </si>
  <si>
    <t>Best Nordic Ski Great Escapes</t>
  </si>
  <si>
    <t>9BJN</t>
  </si>
  <si>
    <t>https://t.prcdn.co/img?cid=9bk8&amp;date=20230501&amp;page=1&amp;scale=102</t>
  </si>
  <si>
    <t>http://www.pressreader.com/canada/best-cycling-great-escapes-9bk8</t>
  </si>
  <si>
    <t>9BK8</t>
  </si>
  <si>
    <t>https://t.prcdn.co/img?cid=9ylh&amp;date=20240301&amp;page=1&amp;scale=75</t>
  </si>
  <si>
    <t>http://www.pressreader.com/canada/thunder-bay-business</t>
  </si>
  <si>
    <t>Thunder Bay Business</t>
  </si>
  <si>
    <t>North Superior Publishing</t>
  </si>
  <si>
    <t>9YLH</t>
  </si>
  <si>
    <t>https://t.prcdn.co/img?cid=9yli&amp;date=20240101&amp;page=1&amp;scale=75</t>
  </si>
  <si>
    <t>http://www.pressreader.com/canada/the-great-outdoors-9Yli</t>
  </si>
  <si>
    <t>The Great Outdoors (Canada)</t>
  </si>
  <si>
    <t>9YLI</t>
  </si>
  <si>
    <t>https://t.prcdn.co/img?cid=8089&amp;date=20240313&amp;page=1&amp;scale=83</t>
  </si>
  <si>
    <t>http://www.pressreader.com/canada/moose-jaw-express-com</t>
  </si>
  <si>
    <t>Moose Jaw Express.com</t>
  </si>
  <si>
    <t>Moose Jaw Express</t>
  </si>
  <si>
    <t>https://t.prcdn.co/img?cid=9535&amp;date=20231121&amp;page=1&amp;scale=104</t>
  </si>
  <si>
    <t>http://www.pressreader.com/australia/modern-dog-canada</t>
  </si>
  <si>
    <t>For Women; Animals &amp; Pets</t>
  </si>
  <si>
    <t>https://t.prcdn.co/img?cid=9534&amp;date=20231010&amp;page=1&amp;scale=104</t>
  </si>
  <si>
    <t>http://www.pressreader.com/australia/modern-cat</t>
  </si>
  <si>
    <t>https://t.prcdn.co/img?cid=9y55&amp;date=20240301&amp;page=1&amp;scale=93</t>
  </si>
  <si>
    <t>http://www.pressreader.com/canada/mixte-magazine-9y55</t>
  </si>
  <si>
    <t>Mixte Magazine</t>
  </si>
  <si>
    <t>Mixte Media Inc.</t>
  </si>
  <si>
    <t>9Y55</t>
  </si>
  <si>
    <t>https://t.prcdn.co/img?cid=2860&amp;date=20240401&amp;page=1&amp;scale=104</t>
  </si>
  <si>
    <t>http://www.pressreader.com/canada/l-actualite</t>
  </si>
  <si>
    <t>L’actualité</t>
  </si>
  <si>
    <t>Mishmash Media inc.</t>
  </si>
  <si>
    <t>https://t.prcdn.co/img?cid=9hpl&amp;date=20240308&amp;page=1&amp;scale=79</t>
  </si>
  <si>
    <t>http://www.pressreader.com/canada/the-miracle</t>
  </si>
  <si>
    <t>English; Urdu</t>
  </si>
  <si>
    <t>The Miracle</t>
  </si>
  <si>
    <t>Miracle Media Group</t>
  </si>
  <si>
    <t>9HPL</t>
  </si>
  <si>
    <t>https://t.prcdn.co/img?cid=9212&amp;date=20190110&amp;page=1&amp;scale=98</t>
  </si>
  <si>
    <t>http://www.pressreader.com/canada/grand-magazine</t>
  </si>
  <si>
    <t>Grand Magazine</t>
  </si>
  <si>
    <t>Metroland Media Group Ltd.</t>
  </si>
  <si>
    <t>https://t.prcdn.co/img?cid=2845&amp;date=20230809&amp;page=1&amp;scale=85</t>
  </si>
  <si>
    <t>http://www.pressreader.com/canada/metro-montreal</t>
  </si>
  <si>
    <t>Métro Montréal</t>
  </si>
  <si>
    <t>Metro Montreal</t>
  </si>
  <si>
    <t>https://t.prcdn.co/img?cid=f59p&amp;date=20240101&amp;page=1&amp;scale=98</t>
  </si>
  <si>
    <t>http://www.pressreader.com/canada/melange-accessible-journeys</t>
  </si>
  <si>
    <t>Mélange Accessible Journeys</t>
  </si>
  <si>
    <t>Melange Publishing Group</t>
  </si>
  <si>
    <t>F59P</t>
  </si>
  <si>
    <t>https://t.prcdn.co/img?cid=9kja&amp;date=20230901&amp;page=1&amp;scale=98</t>
  </si>
  <si>
    <t>http://www.pressreader.com/canada/policy</t>
  </si>
  <si>
    <t>Lian Public Affairs Consulting Ltd</t>
  </si>
  <si>
    <t>9KJA</t>
  </si>
  <si>
    <t>https://t.prcdn.co/img?cid=efct&amp;date=20240301&amp;page=1&amp;scale=101</t>
  </si>
  <si>
    <t>http://www.pressreader.com/canada/le-magazine-de-l-auto-ancienne</t>
  </si>
  <si>
    <t>Le Magazine de l'Auto Ancienne</t>
  </si>
  <si>
    <t>EFCT</t>
  </si>
  <si>
    <t>https://t.prcdn.co/img?cid=9jcy&amp;date=19910906&amp;page=1&amp;scale=138</t>
  </si>
  <si>
    <t>http://www.pressreader.com/canada/le-gaboteur-dans-nos-archives</t>
  </si>
  <si>
    <t>Le Gaboteur: Dans nos archives</t>
  </si>
  <si>
    <t>Le Gaboteur Inc. (Canada)</t>
  </si>
  <si>
    <t>9JCY</t>
  </si>
  <si>
    <t>https://t.prcdn.co/img?cid=salr&amp;date=20230530&amp;page=1&amp;scale=98</t>
  </si>
  <si>
    <t>http://www.pressreader.com/canada/le-gaboteur-magazine</t>
  </si>
  <si>
    <t>Le Gaboteur Magazine</t>
  </si>
  <si>
    <t>SALR</t>
  </si>
  <si>
    <t>https://t.prcdn.co/img?cid=f615&amp;date=20240311&amp;page=1&amp;scale=77</t>
  </si>
  <si>
    <t>http://www.pressreader.com/canada/le-gaboteur</t>
  </si>
  <si>
    <t>Le Gaboteur</t>
  </si>
  <si>
    <t>F615</t>
  </si>
  <si>
    <t>https://t.prcdn.co/img?cid=2940&amp;date=20240315&amp;page=1&amp;scale=88</t>
  </si>
  <si>
    <t>http://www.pressreader.com/canada/le-devoir</t>
  </si>
  <si>
    <t>https://t.prcdn.co/img?cid=9kky&amp;date=20230913&amp;page=1&amp;scale=95</t>
  </si>
  <si>
    <t>http://www.pressreader.com/canada/food-drink</t>
  </si>
  <si>
    <t>Food &amp; Drink</t>
  </si>
  <si>
    <t>LCBO</t>
  </si>
  <si>
    <t>9KKY</t>
  </si>
  <si>
    <t>https://t.prcdn.co/img?cid=9kkz&amp;date=20230913&amp;page=1&amp;scale=95</t>
  </si>
  <si>
    <t>http://www.pressreader.com/canada/a-bon-verre-bonne-table</t>
  </si>
  <si>
    <t>À Bon Verre, Bonne Table</t>
  </si>
  <si>
    <t>9KKZ</t>
  </si>
  <si>
    <t>https://t.prcdn.co/img?cid=2798&amp;date=20240313&amp;page=1&amp;scale=78</t>
  </si>
  <si>
    <t>http://www.pressreader.com/canada/la-liberte</t>
  </si>
  <si>
    <t>La Liberté</t>
  </si>
  <si>
    <t>La Liberte</t>
  </si>
  <si>
    <t>https://t.prcdn.co/img?cid=9wux&amp;date=20210916&amp;page=1&amp;scale=105</t>
  </si>
  <si>
    <t>http://www.pressreader.com/canada/elle-decoration-quebec</t>
  </si>
  <si>
    <t>ELLE DÉCORATION Québec</t>
  </si>
  <si>
    <t>9WUX</t>
  </si>
  <si>
    <t>https://t.prcdn.co/img?cid=9wuy&amp;date=20210927&amp;page=1&amp;scale=105</t>
  </si>
  <si>
    <t>http://www.pressreader.com/canada/elle-decoration-canada</t>
  </si>
  <si>
    <t>ELLE DECORATION (Canada)</t>
  </si>
  <si>
    <t>9WUY</t>
  </si>
  <si>
    <t>https://t.prcdn.co/img?cid=f108&amp;date=20240314&amp;page=1&amp;scale=105</t>
  </si>
  <si>
    <t>http://www.pressreader.com/canada/elle-quebec</t>
  </si>
  <si>
    <t>ELLE (Québec)</t>
  </si>
  <si>
    <t>F108</t>
  </si>
  <si>
    <t>https://t.prcdn.co/img?cid=9d16&amp;date=20240219&amp;page=1&amp;scale=105</t>
  </si>
  <si>
    <t>http://www.pressreader.com/canada/elle-canada</t>
  </si>
  <si>
    <t>9D16</t>
  </si>
  <si>
    <t>https://t.prcdn.co/img?cid=9i29&amp;date=20240111&amp;page=1&amp;scale=98</t>
  </si>
  <si>
    <t>http://www.pressreader.com/canada/vero</t>
  </si>
  <si>
    <t>Véro</t>
  </si>
  <si>
    <t>KO Media</t>
  </si>
  <si>
    <t>9I29</t>
  </si>
  <si>
    <t>https://t.prcdn.co/img?cid=sbe9&amp;date=20171101&amp;page=1&amp;scale=95</t>
  </si>
  <si>
    <t>http://www.pressreader.com/canada/inuit-art-quarterly-presents-collecting-inuit-art</t>
  </si>
  <si>
    <t>Inuit Art Quarterly Presents: Collecting Inuit Art</t>
  </si>
  <si>
    <t>SBE9</t>
  </si>
  <si>
    <t>https://t.prcdn.co/img?cid=9i62&amp;date=20231205&amp;page=1&amp;scale=95</t>
  </si>
  <si>
    <t>http://www.pressreader.com/canada/inuit-art-quarterly</t>
  </si>
  <si>
    <t>9I62</t>
  </si>
  <si>
    <t>https://t.prcdn.co/img?cid=9az0&amp;date=20240301&amp;page=1&amp;scale=99</t>
  </si>
  <si>
    <t>http://www.pressreader.com/australia/canadian-woodworking</t>
  </si>
  <si>
    <t>Canadian Woodworking</t>
  </si>
  <si>
    <t>Inspiring Media</t>
  </si>
  <si>
    <t>9AZ0</t>
  </si>
  <si>
    <t>https://t.prcdn.co/img?cid=4a08&amp;date=20240307&amp;page=1&amp;scale=77</t>
  </si>
  <si>
    <t>http://www.pressreader.com/canada/indo-canadian-times</t>
  </si>
  <si>
    <t>Indo-Canadian Times</t>
  </si>
  <si>
    <t>4A08</t>
  </si>
  <si>
    <t>https://t.prcdn.co/img?cid=sazk&amp;date=20231201&amp;page=1&amp;scale=98</t>
  </si>
  <si>
    <t>http://www.pressreader.com/canada/i-am-unbreakable-magazine</t>
  </si>
  <si>
    <t>Business  &amp; Current Affairs; Entertainment &amp; TV; For Women</t>
  </si>
  <si>
    <t>I Am Unbreakable™ Magazine</t>
  </si>
  <si>
    <t>I Am Unbreakable Global Media</t>
  </si>
  <si>
    <t>SAZK</t>
  </si>
  <si>
    <t>https://t.prcdn.co/img?cid=9yk8&amp;date=20210101&amp;page=1&amp;scale=98</t>
  </si>
  <si>
    <t>http://www.pressreader.com/canada/maison-and-demeure</t>
  </si>
  <si>
    <t>Maison &amp; Demeure</t>
  </si>
  <si>
    <t>9YK8</t>
  </si>
  <si>
    <t>https://t.prcdn.co/img?cid=9wul&amp;date=20230822&amp;page=1&amp;scale=98</t>
  </si>
  <si>
    <t>http://www.pressreader.com/canada/kitchens-and-baths</t>
  </si>
  <si>
    <t>Kitchens + Baths</t>
  </si>
  <si>
    <t>9WUL</t>
  </si>
  <si>
    <t>https://t.prcdn.co/img?cid=9d23&amp;date=20240301&amp;page=1&amp;scale=98</t>
  </si>
  <si>
    <t>http://www.pressreader.com/canada/house-and-home-canada</t>
  </si>
  <si>
    <t>9D23</t>
  </si>
  <si>
    <t>https://t.prcdn.co/img?cid=9htx&amp;date=20210606&amp;page=1&amp;scale=96</t>
  </si>
  <si>
    <t>http://www.pressreader.com/uk/town-country-uk</t>
  </si>
  <si>
    <t>Town &amp; Country (UK)</t>
  </si>
  <si>
    <t>9HTX</t>
  </si>
  <si>
    <t>https://t.prcdn.co/img?cid=f431&amp;date=20240301&amp;page=1&amp;scale=104</t>
  </si>
  <si>
    <t>http://www.pressreader.com/canada/fugues</t>
  </si>
  <si>
    <t>GROUPE HOM</t>
  </si>
  <si>
    <t>F431</t>
  </si>
  <si>
    <t>https://t.prcdn.co/img?cid=f432&amp;date=20231001&amp;page=1&amp;scale=104</t>
  </si>
  <si>
    <t>http://www.pressreader.com/canada/decorhomme</t>
  </si>
  <si>
    <t>Decorhomme</t>
  </si>
  <si>
    <t>F432</t>
  </si>
  <si>
    <t>https://t.prcdn.co/img?cid=f116&amp;date=20231201&amp;page=1&amp;scale=105</t>
  </si>
  <si>
    <t>http://www.pressreader.com/canada/les-affaires-plus</t>
  </si>
  <si>
    <t>Les Affaires Plus</t>
  </si>
  <si>
    <t>Groupe Contex Inc.</t>
  </si>
  <si>
    <t>F116</t>
  </si>
  <si>
    <t>https://t.prcdn.co/img?cid=f109&amp;date=20240221&amp;page=1&amp;scale=77</t>
  </si>
  <si>
    <t>http://www.pressreader.com/canada/les-affaires</t>
  </si>
  <si>
    <t>Les Affaires</t>
  </si>
  <si>
    <t>F109</t>
  </si>
  <si>
    <t>https://t.prcdn.co/img?cid=2620&amp;date=20231230&amp;page=1&amp;scale=81</t>
  </si>
  <si>
    <t>http://www.pressreader.com/canada/la-voix-de-lest</t>
  </si>
  <si>
    <t>La Voix de l'Est</t>
  </si>
  <si>
    <t>https://t.prcdn.co/img?cid=9456&amp;date=20231115&amp;page=1&amp;scale=102</t>
  </si>
  <si>
    <t>http://www.pressreader.com/canada/triathlon-magazine-canada</t>
  </si>
  <si>
    <t>Triathlon Magazine Canada</t>
  </si>
  <si>
    <t>https://t.prcdn.co/img?cid=9461&amp;date=20240201&amp;page=1&amp;scale=99</t>
  </si>
  <si>
    <t>http://www.pressreader.com/canada/gripped</t>
  </si>
  <si>
    <t>Gripped</t>
  </si>
  <si>
    <t>https://t.prcdn.co/img?cid=9333&amp;date=20240215&amp;page=1&amp;scale=102</t>
  </si>
  <si>
    <t>http://www.pressreader.com/canada/canadian-running</t>
  </si>
  <si>
    <t>https://t.prcdn.co/img?cid=9361&amp;date=20240315&amp;page=1&amp;scale=102</t>
  </si>
  <si>
    <t>http://www.pressreader.com/canada/canadian-cycling-magazine</t>
  </si>
  <si>
    <t>Canadian Cycling Magazine</t>
  </si>
  <si>
    <t>https://t.prcdn.co/img?cid=9ba7&amp;date=20220201&amp;page=1&amp;scale=92</t>
  </si>
  <si>
    <t>http://www.pressreader.com/canada/goss</t>
  </si>
  <si>
    <t>GOSS</t>
  </si>
  <si>
    <t>GOSS Club Inc.</t>
  </si>
  <si>
    <t>9BA7</t>
  </si>
  <si>
    <t>https://t.prcdn.co/img?cid=9kh9&amp;date=20230531&amp;page=1&amp;scale=100</t>
  </si>
  <si>
    <t>http://www.pressreader.com/canada/travel-guide-to-canada</t>
  </si>
  <si>
    <t>Travel Guide to Canada</t>
  </si>
  <si>
    <t>9KH9</t>
  </si>
  <si>
    <t>https://t.prcdn.co/img?cid=9vuu&amp;date=20240215&amp;page=1&amp;scale=99</t>
  </si>
  <si>
    <t>http://www.pressreader.com/canada/dreamscapes-travel-lifestyle-magazine</t>
  </si>
  <si>
    <t>Dreamscapes Travel &amp; Lifestyle Magazine</t>
  </si>
  <si>
    <t>9VUU</t>
  </si>
  <si>
    <t>https://t.prcdn.co/img?cid=7731&amp;date=20240315&amp;page=1&amp;scale=101</t>
  </si>
  <si>
    <t>http://www.pressreader.com/canada/the-globe-and-mail-prairie-edition</t>
  </si>
  <si>
    <t>https://t.prcdn.co/img?cid=1052&amp;date=20240315&amp;page=1&amp;scale=104</t>
  </si>
  <si>
    <t>http://www.pressreader.com/canada/the-globe-and-mail-ottawa-quebec-edition</t>
  </si>
  <si>
    <t>https://t.prcdn.co/img?cid=1893&amp;date=20240314&amp;page=1&amp;scale=99</t>
  </si>
  <si>
    <t>http://www.pressreader.com/canada/the-globe-and-mail-ontario-edition</t>
  </si>
  <si>
    <t>https://t.prcdn.co/img?cid=6913&amp;date=20240314&amp;page=1&amp;scale=101</t>
  </si>
  <si>
    <t>http://www.pressreader.com/canada/the-globe-and-mail-bc-edition</t>
  </si>
  <si>
    <t>https://t.prcdn.co/img?cid=7729&amp;date=20240315&amp;page=1&amp;scale=101</t>
  </si>
  <si>
    <t>http://www.pressreader.com/canada/the-globe-and-mail-alberta-edition</t>
  </si>
  <si>
    <t>https://t.prcdn.co/img?cid=1213&amp;date=20240314&amp;page=1&amp;scale=99</t>
  </si>
  <si>
    <t>http://www.pressreader.com/canada/times-colonist</t>
  </si>
  <si>
    <t>https://t.prcdn.co/img?cid=7254&amp;date=20240314&amp;page=1&amp;scale=87</t>
  </si>
  <si>
    <t>http://www.pressreader.com/canada/the-prince-george-citizen</t>
  </si>
  <si>
    <t>The Prince George Citizen</t>
  </si>
  <si>
    <t>https://t.prcdn.co/img?cid=9gwc&amp;date=20231215&amp;page=1&amp;scale=98</t>
  </si>
  <si>
    <t>http://www.pressreader.com/canada/gentologie</t>
  </si>
  <si>
    <t>For Men; Fashion; Travel &amp; Culture; Food &amp; Drinks</t>
  </si>
  <si>
    <t>Gentologie</t>
  </si>
  <si>
    <t>Gentologie Media Group</t>
  </si>
  <si>
    <t>9GWC</t>
  </si>
  <si>
    <t>https://t.prcdn.co/img?cid=9g05&amp;date=20240206&amp;page=1&amp;scale=78</t>
  </si>
  <si>
    <t>http://www.pressreader.com/canada/exclaim</t>
  </si>
  <si>
    <t>Exclaim!</t>
  </si>
  <si>
    <t>Exclaim! Media</t>
  </si>
  <si>
    <t>9G05</t>
  </si>
  <si>
    <t>https://t.prcdn.co/img?cid=2853&amp;date=20240118&amp;page=1&amp;scale=79</t>
  </si>
  <si>
    <t>http://www.pressreader.com/canada/le-vortex-de-bagotville</t>
  </si>
  <si>
    <t>Le Vortex de Bagotville</t>
  </si>
  <si>
    <t>Eric Gagnon Communications</t>
  </si>
  <si>
    <t>https://t.prcdn.co/img?cid=900a&amp;date=20221212&amp;page=1&amp;scale=93</t>
  </si>
  <si>
    <t>http://www.pressreader.com/canada/Travel-life</t>
  </si>
  <si>
    <t>Travel Life</t>
  </si>
  <si>
    <t>El Corazon</t>
  </si>
  <si>
    <t>900A</t>
  </si>
  <si>
    <t>https://t.prcdn.co/img?cid=f656&amp;date=20240111&amp;page=1&amp;scale=108</t>
  </si>
  <si>
    <t>http://www.pressreader.com/canada/Plaisir-au-Menu-avec-Caty</t>
  </si>
  <si>
    <t>Plaisir au Menu avec Caty</t>
  </si>
  <si>
    <t>Editions Pratico-pratiques</t>
  </si>
  <si>
    <t>F656</t>
  </si>
  <si>
    <t>https://t.prcdn.co/img?cid=f657&amp;date=20240314&amp;page=1&amp;scale=108</t>
  </si>
  <si>
    <t>http://www.pressreader.com/canada/je-jardine</t>
  </si>
  <si>
    <t>Je Jardine</t>
  </si>
  <si>
    <t>F657</t>
  </si>
  <si>
    <t>https://t.prcdn.co/img?cid=f485&amp;date=20240222&amp;page=1&amp;scale=107</t>
  </si>
  <si>
    <t>http://www.pressreader.com/canada/je-decore</t>
  </si>
  <si>
    <t>Je Décore</t>
  </si>
  <si>
    <t>F485</t>
  </si>
  <si>
    <t>https://t.prcdn.co/img?cid=f486&amp;date=20240222&amp;page=1&amp;scale=107</t>
  </si>
  <si>
    <t>http://www.pressreader.com/canada/je-cuisine</t>
  </si>
  <si>
    <t>Je Cuisine</t>
  </si>
  <si>
    <t>F486</t>
  </si>
  <si>
    <t>https://t.prcdn.co/img?cid=f33w&amp;date=20240314&amp;page=1&amp;scale=107</t>
  </si>
  <si>
    <t>http://www.pressreader.com/canada/idees-deco</t>
  </si>
  <si>
    <t>Idées Déco</t>
  </si>
  <si>
    <t>F33W</t>
  </si>
  <si>
    <t>https://t.prcdn.co/img?cid=f484&amp;date=20240208&amp;page=1&amp;scale=107</t>
  </si>
  <si>
    <t>http://www.pressreader.com/canada/gabrielle</t>
  </si>
  <si>
    <t>Gabrielle</t>
  </si>
  <si>
    <t>F484</t>
  </si>
  <si>
    <t>https://t.prcdn.co/img?cid=9lch&amp;date=20240201&amp;page=1&amp;scale=108</t>
  </si>
  <si>
    <t>http://www.pressreader.com/canada/5-15-hors-serie</t>
  </si>
  <si>
    <t>5-15 hors série</t>
  </si>
  <si>
    <t>9LCH</t>
  </si>
  <si>
    <t>https://t.prcdn.co/img?cid=f483&amp;date=20240307&amp;page=1&amp;scale=108</t>
  </si>
  <si>
    <t>http://www.pressreader.com/canada/5-15</t>
  </si>
  <si>
    <t>F483</t>
  </si>
  <si>
    <t>https://t.prcdn.co/img?cid=9yvf&amp;date=20220201&amp;page=1&amp;scale=97</t>
  </si>
  <si>
    <t>http://www.pressreader.com/canada/dreamer-2-creator-business-magazine</t>
  </si>
  <si>
    <t>Dreamer 2 Creator Business Magazine</t>
  </si>
  <si>
    <t>Dreamer 2 Creator Magazine Incorporated</t>
  </si>
  <si>
    <t>9YVF</t>
  </si>
  <si>
    <t>https://t.prcdn.co/img?cid=9gaq&amp;date=20240301&amp;page=1&amp;scale=75</t>
  </si>
  <si>
    <t>http://www.pressreader.com/canada/bazoof-magazine</t>
  </si>
  <si>
    <t>Children &amp; Tweens; Health &amp; Fitness</t>
  </si>
  <si>
    <t>Bazoof! Magazine</t>
  </si>
  <si>
    <t>Dream Wave Publishing Inc</t>
  </si>
  <si>
    <t>9GAQ</t>
  </si>
  <si>
    <t>https://t.prcdn.co/img?cid=9y94&amp;date=20231201&amp;page=1&amp;scale=83</t>
  </si>
  <si>
    <t>http://www.pressreader.com/canada/dolce-magazine</t>
  </si>
  <si>
    <t>Dolce Magazine</t>
  </si>
  <si>
    <t>Dolce Magazine and Publishing</t>
  </si>
  <si>
    <t>9Y94</t>
  </si>
  <si>
    <t>https://t.prcdn.co/img?cid=9go7&amp;date=20230417&amp;page=1&amp;scale=83</t>
  </si>
  <si>
    <t>http://www.pressreader.com/canada/dine-and-destinations</t>
  </si>
  <si>
    <t>DINE and Destinations</t>
  </si>
  <si>
    <t>DINE Magazine</t>
  </si>
  <si>
    <t>9GO7</t>
  </si>
  <si>
    <t>https://t.prcdn.co/img?cid=9y2q&amp;date=20240301&amp;page=1&amp;scale=101</t>
  </si>
  <si>
    <t>http://www.pressreader.com/canada/celtic-life-international</t>
  </si>
  <si>
    <t>For Men; Travel &amp; Culture; For Women</t>
  </si>
  <si>
    <t>Celtic Life International</t>
  </si>
  <si>
    <t>Dara Knot Inc.</t>
  </si>
  <si>
    <t>9Y2Q</t>
  </si>
  <si>
    <t>https://t.prcdn.co/img?cid=9hzn&amp;date=20240219&amp;page=1&amp;scale=78</t>
  </si>
  <si>
    <t>http://www.pressreader.com/canada/the-mcgill-daily</t>
  </si>
  <si>
    <t>The McGill Daily</t>
  </si>
  <si>
    <t>Daily Publication Society</t>
  </si>
  <si>
    <t>9HZN</t>
  </si>
  <si>
    <t>https://t.prcdn.co/img?cid=f613&amp;date=20240228&amp;page=1&amp;scale=78</t>
  </si>
  <si>
    <t>http://www.pressreader.com/canada/le-delit</t>
  </si>
  <si>
    <t>Le Délit</t>
  </si>
  <si>
    <t>F613</t>
  </si>
  <si>
    <t>https://t.prcdn.co/img?cid=9le3&amp;date=20240307&amp;page=1&amp;scale=78</t>
  </si>
  <si>
    <t>http://www.pressreader.com/canada/cult-mtl</t>
  </si>
  <si>
    <t>Entertainment &amp; TV; For Men; Sports; Travel &amp; Culture; For Women; News; Food &amp; Drinks ; Art; LGBTQ; Music; Local Living</t>
  </si>
  <si>
    <t>9LE3</t>
  </si>
  <si>
    <t>https://t.prcdn.co/img?cid=9gne&amp;date=20230601&amp;page=1&amp;scale=104</t>
  </si>
  <si>
    <t>http://www.pressreader.com/canada/sharp</t>
  </si>
  <si>
    <t>Sharp</t>
  </si>
  <si>
    <t>Contempo Media</t>
  </si>
  <si>
    <t>9GNE</t>
  </si>
  <si>
    <t>https://t.prcdn.co/img?cid=9gp5&amp;date=20231010&amp;page=1&amp;scale=104</t>
  </si>
  <si>
    <t>http://www.pressreader.com/canada/s-9gp5</t>
  </si>
  <si>
    <t>S/</t>
  </si>
  <si>
    <t>9GP5</t>
  </si>
  <si>
    <t>https://t.prcdn.co/img?cid=f080&amp;date=20240313&amp;page=1&amp;scale=81</t>
  </si>
  <si>
    <t>http://www.pressreader.com/canada/vision-canada</t>
  </si>
  <si>
    <t>Vision (Canada)</t>
  </si>
  <si>
    <t>Compagnie d'edition Andre Paquette</t>
  </si>
  <si>
    <t>F080</t>
  </si>
  <si>
    <t>https://t.prcdn.co/img?cid=f076&amp;date=20240313&amp;page=1&amp;scale=79</t>
  </si>
  <si>
    <t>http://www.pressreader.com/canada/tribune-express</t>
  </si>
  <si>
    <t>Tribune Express</t>
  </si>
  <si>
    <t>F076</t>
  </si>
  <si>
    <t>https://t.prcdn.co/img?cid=f079&amp;date=20240313&amp;page=1&amp;scale=81</t>
  </si>
  <si>
    <t>http://www.pressreader.com/canada/le-reflet-the-news</t>
  </si>
  <si>
    <t>Le Reflet (The News)</t>
  </si>
  <si>
    <t>F079</t>
  </si>
  <si>
    <t>https://t.prcdn.co/img?cid=f075&amp;date=20240313&amp;page=1&amp;scale=81</t>
  </si>
  <si>
    <t>http://www.pressreader.com/canada/le-carillon</t>
  </si>
  <si>
    <t>Le Carillon</t>
  </si>
  <si>
    <t>F075</t>
  </si>
  <si>
    <t>https://t.prcdn.co/img?cid=f074&amp;date=20240315&amp;page=1&amp;scale=79</t>
  </si>
  <si>
    <t>http://www.pressreader.com/canada/l-argenteuil</t>
  </si>
  <si>
    <t>L'Argenteuil</t>
  </si>
  <si>
    <t>F074</t>
  </si>
  <si>
    <t>https://t.prcdn.co/img?cid=9xwu&amp;date=20200301&amp;page=1&amp;scale=104</t>
  </si>
  <si>
    <t>http://www.pressreader.com/canada/canadian-franchise-9xwu</t>
  </si>
  <si>
    <t>Canadian Franchise</t>
  </si>
  <si>
    <t>9XWU</t>
  </si>
  <si>
    <t>https://t.prcdn.co/img?cid=9apj&amp;date=20231109&amp;page=1&amp;scale=101</t>
  </si>
  <si>
    <t>http://www.pressreader.com/canada/caribou</t>
  </si>
  <si>
    <t>CARIBOU</t>
  </si>
  <si>
    <t>Cervides Media inc. (Canada)</t>
  </si>
  <si>
    <t>9APJ</t>
  </si>
  <si>
    <t>https://t.prcdn.co/img?cid=9lv1&amp;date=20240314&amp;page=1&amp;scale=75</t>
  </si>
  <si>
    <t>http://www.pressreader.com/canada/radio-canada-info</t>
  </si>
  <si>
    <t>Radio-Canada Info</t>
  </si>
  <si>
    <t>CBC</t>
  </si>
  <si>
    <t>9LV1</t>
  </si>
  <si>
    <t>https://t.prcdn.co/img?cid=9lyl&amp;date=20240314&amp;page=1&amp;scale=75</t>
  </si>
  <si>
    <t>http://www.pressreader.com/canada/cbc-edition</t>
  </si>
  <si>
    <t>9LYL</t>
  </si>
  <si>
    <t>https://t.prcdn.co/img?cid=9alb&amp;date=20240401&amp;page=1&amp;scale=105</t>
  </si>
  <si>
    <t>http://www.pressreader.com/canada/wild</t>
  </si>
  <si>
    <t>9ALB</t>
  </si>
  <si>
    <t>https://t.prcdn.co/img?cid=eamt&amp;date=20240401&amp;page=1&amp;scale=105</t>
  </si>
  <si>
    <t>http://www.pressreader.com/canada/faunetastique</t>
  </si>
  <si>
    <t>Faunetastique</t>
  </si>
  <si>
    <t>EAMT</t>
  </si>
  <si>
    <t>https://t.prcdn.co/img?cid=9k67&amp;date=20240301&amp;page=1&amp;scale=105</t>
  </si>
  <si>
    <t>http://www.pressreader.com/canada/canadian-wildlife</t>
  </si>
  <si>
    <t>9K67</t>
  </si>
  <si>
    <t>https://t.prcdn.co/img?cid=9blf&amp;date=20240301&amp;page=1&amp;scale=105</t>
  </si>
  <si>
    <t>http://www.pressreader.com/canada/biosphere</t>
  </si>
  <si>
    <t>Biosphere</t>
  </si>
  <si>
    <t>9BLF</t>
  </si>
  <si>
    <t>https://t.prcdn.co/img?cid=9j53&amp;date=20240123&amp;page=1&amp;scale=158</t>
  </si>
  <si>
    <t>http://www.pressreader.com/canada/kayak-canada</t>
  </si>
  <si>
    <t>Kayak (Canada)</t>
  </si>
  <si>
    <t>Canadas National History Society</t>
  </si>
  <si>
    <t>9J53</t>
  </si>
  <si>
    <t>http://www.pressreader.com/canada/goal-of-the-century-augsep2012</t>
  </si>
  <si>
    <t>Goal of the Century - AugSep2012</t>
  </si>
  <si>
    <t>SAM5</t>
  </si>
  <si>
    <t>https://t.prcdn.co/img?cid=9gr4&amp;date=20240306&amp;page=1&amp;scale=102</t>
  </si>
  <si>
    <t>http://www.pressreader.com/canada/canada-s-history</t>
  </si>
  <si>
    <t>9GR4</t>
  </si>
  <si>
    <t>https://t.prcdn.co/img?cid=saa7&amp;date=20180608&amp;page=1&amp;scale=92</t>
  </si>
  <si>
    <t>http://www.pressreader.com/canada/western-living-condo</t>
  </si>
  <si>
    <t>Condo</t>
  </si>
  <si>
    <t>Western Living</t>
  </si>
  <si>
    <t>SAA7</t>
  </si>
  <si>
    <t>https://t.prcdn.co/img?cid=9d20&amp;date=20240401&amp;page=1&amp;scale=93</t>
  </si>
  <si>
    <t>http://www.pressreader.com/canada/western-living</t>
  </si>
  <si>
    <t>9D20</t>
  </si>
  <si>
    <t>https://t.prcdn.co/img?cid=9j51&amp;date=20240301&amp;page=1&amp;scale=106</t>
  </si>
  <si>
    <t>http://www.pressreader.com/canada/bc-business-magazine</t>
  </si>
  <si>
    <t>9J51</t>
  </si>
  <si>
    <t>https://t.prcdn.co/img?cid=9lg9&amp;date=20240311&amp;page=1&amp;scale=77</t>
  </si>
  <si>
    <t>http://www.pressreader.com/canada/business-in-vancouver</t>
  </si>
  <si>
    <t>9LG9</t>
  </si>
  <si>
    <t>https://t.prcdn.co/img?cid=9kwa&amp;date=20231102&amp;page=1&amp;scale=105</t>
  </si>
  <si>
    <t>http://www.pressreader.com/canada/enroute</t>
  </si>
  <si>
    <t>9KWA</t>
  </si>
  <si>
    <t>https://t.prcdn.co/img?cid=9gtu&amp;date=20240205&amp;page=1&amp;scale=92</t>
  </si>
  <si>
    <t>http://www.pressreader.com/canada/best-home-canada</t>
  </si>
  <si>
    <t>9GTU</t>
  </si>
  <si>
    <t>https://t.prcdn.co/img?cid=9gu5&amp;date=20240105&amp;page=1&amp;scale=105</t>
  </si>
  <si>
    <t>http://www.pressreader.com/canada/designlines</t>
  </si>
  <si>
    <t>Designlines</t>
  </si>
  <si>
    <t>AZURE Publishing Inc.</t>
  </si>
  <si>
    <t>9GU5</t>
  </si>
  <si>
    <t>https://t.prcdn.co/img?cid=9gu4&amp;date=20240301&amp;page=1&amp;scale=92</t>
  </si>
  <si>
    <t>http://www.pressreader.com/canada/azure</t>
  </si>
  <si>
    <t>Azure</t>
  </si>
  <si>
    <t>9GU4</t>
  </si>
  <si>
    <t>https://t.prcdn.co/img?cid=9bgw&amp;date=20240309&amp;page=1&amp;scale=80</t>
  </si>
  <si>
    <t>http://www.pressreader.com/canada/townships-weekend</t>
  </si>
  <si>
    <t>Townships Weekend</t>
  </si>
  <si>
    <t>9BGW</t>
  </si>
  <si>
    <t>https://t.prcdn.co/img?cid=6414&amp;date=20240314&amp;page=1&amp;scale=82</t>
  </si>
  <si>
    <t>http://www.pressreader.com/canada/southwest-booster</t>
  </si>
  <si>
    <t>The Southwest Booster</t>
  </si>
  <si>
    <t>https://t.prcdn.co/img?cid=9a38&amp;date=20240314&amp;page=1&amp;scale=103</t>
  </si>
  <si>
    <t>http://www.pressreader.com/canada/the-daily-courier</t>
  </si>
  <si>
    <t>9A38</t>
  </si>
  <si>
    <t>https://t.prcdn.co/img?cid=9g15&amp;date=20240315&amp;page=1&amp;scale=78</t>
  </si>
  <si>
    <t>http://www.pressreader.com/canada/sherbrooke-record</t>
  </si>
  <si>
    <t>9G15</t>
  </si>
  <si>
    <t>https://t.prcdn.co/img?cid=9a39&amp;date=20240314&amp;page=1&amp;scale=103</t>
  </si>
  <si>
    <t>http://www.pressreader.com/canada/penticton-herald</t>
  </si>
  <si>
    <t>9A39</t>
  </si>
  <si>
    <t>https://t.prcdn.co/img?cid=9g16&amp;date=20240314&amp;page=1&amp;scale=110</t>
  </si>
  <si>
    <t>http://www.pressreader.com/canada/medicine-hat-news</t>
  </si>
  <si>
    <t>9G16</t>
  </si>
  <si>
    <t>https://t.prcdn.co/img?cid=9g17&amp;date=20240314&amp;page=1&amp;scale=98</t>
  </si>
  <si>
    <t>http://www.pressreader.com/canada/lethbridge-herald</t>
  </si>
  <si>
    <t>9G17</t>
  </si>
  <si>
    <t>https://t.prcdn.co/img?cid=9i25&amp;date=20240220&amp;page=1&amp;scale=78</t>
  </si>
  <si>
    <t>http://www.pressreader.com/australia/adbusters</t>
  </si>
  <si>
    <t>Entertainment &amp; TV; Travel &amp; Culture; Art</t>
  </si>
  <si>
    <t>Adbusters</t>
  </si>
  <si>
    <t>9I25</t>
  </si>
  <si>
    <t>https://t.prcdn.co/img?cid=2856&amp;date=20240314&amp;page=1&amp;scale=81</t>
  </si>
  <si>
    <t>http://www.pressreader.com/canada/acadie-nouvelle</t>
  </si>
  <si>
    <t>Acadie Nouvelle</t>
  </si>
  <si>
    <t>Acadie Media</t>
  </si>
  <si>
    <t>https://t.prcdn.co/img?cid=9d74&amp;date=20240201&amp;page=1&amp;scale=105</t>
  </si>
  <si>
    <t>http://www.pressreader.com/canada/vancouver-magazine</t>
  </si>
  <si>
    <t>Vancouver Magazine</t>
  </si>
  <si>
    <t>9D74</t>
  </si>
  <si>
    <t>https://t.prcdn.co/img?cid=f283&amp;date=20240201&amp;page=1&amp;scale=96</t>
  </si>
  <si>
    <t>http://www.pressreader.com/canada/prestige</t>
  </si>
  <si>
    <t>Prestige</t>
  </si>
  <si>
    <t>F283</t>
  </si>
  <si>
    <t>https://t.prcdn.co/img?cid=9h22&amp;date=20240101&amp;page=1&amp;scale=103</t>
  </si>
  <si>
    <t>http://www.pressreader.com/canada/peace-magazine</t>
  </si>
  <si>
    <t>Peace Magazine</t>
  </si>
  <si>
    <t>9H22</t>
  </si>
  <si>
    <t>https://t.prcdn.co/img?cid=t274&amp;date=20240125&amp;page=1&amp;scale=100</t>
  </si>
  <si>
    <t>http://www.pressreader.com/canada/corporate-knights</t>
  </si>
  <si>
    <t>Corporate Knights</t>
  </si>
  <si>
    <t>T274</t>
  </si>
  <si>
    <t>https://t.prcdn.co/img?cid=9wpp&amp;date=20210927&amp;page=1&amp;scale=158</t>
  </si>
  <si>
    <t>http://www.pressreader.com/canada/canadian-geographic-quiz</t>
  </si>
  <si>
    <t>Canadian Geographic - Quiz</t>
  </si>
  <si>
    <t>9WPP</t>
  </si>
  <si>
    <t>kh</t>
  </si>
  <si>
    <t>https://t.prcdn.co/img?cid=6203&amp;date=20240312&amp;page=1&amp;scale=77</t>
  </si>
  <si>
    <t>http://www.pressreader.com/cambodia/the-phnom-penh-post</t>
  </si>
  <si>
    <t>Cambodia</t>
  </si>
  <si>
    <t>cv</t>
  </si>
  <si>
    <t>https://t.prcdn.co/img?cid=9lvn&amp;date=20240314&amp;page=1&amp;scale=81</t>
  </si>
  <si>
    <t>http://www.pressreader.com/cabo-verde/a-nacao</t>
  </si>
  <si>
    <t>A Nação</t>
  </si>
  <si>
    <t>A Nacao</t>
  </si>
  <si>
    <t>Cabo Verde</t>
  </si>
  <si>
    <t>9LVN</t>
  </si>
  <si>
    <t>bg</t>
  </si>
  <si>
    <t>https://t.prcdn.co/img?cid=0533&amp;date=20240309&amp;page=1&amp;scale=92</t>
  </si>
  <si>
    <t>http://www.pressreader.com/bulgaria/capital-0533</t>
  </si>
  <si>
    <t>Bulgarian</t>
  </si>
  <si>
    <t>Капитал</t>
  </si>
  <si>
    <t>Economedia Publishing Group</t>
  </si>
  <si>
    <t>Bulgaria</t>
  </si>
  <si>
    <t>bn</t>
  </si>
  <si>
    <t>https://t.prcdn.co/img?cid=efba&amp;date=20220716&amp;page=1&amp;scale=82</t>
  </si>
  <si>
    <t>http://www.pressreader.com/brunei/the-bruneian</t>
  </si>
  <si>
    <t>The Bruneian</t>
  </si>
  <si>
    <t>Darussalam Media</t>
  </si>
  <si>
    <t>Brunei</t>
  </si>
  <si>
    <t>EFBA</t>
  </si>
  <si>
    <t>https://t.prcdn.co/img?cid=9xw1&amp;date=20200701&amp;page=1&amp;scale=104</t>
  </si>
  <si>
    <t>http://www.pressreader.com/brunei/borneo-insider-s-guide</t>
  </si>
  <si>
    <t>Borneo Insider's Guide</t>
  </si>
  <si>
    <t>CHMP Media</t>
  </si>
  <si>
    <t>9XW1</t>
  </si>
  <si>
    <t>br</t>
  </si>
  <si>
    <t>https://t.prcdn.co/img?cid=9vp6&amp;date=20240214&amp;page=1&amp;scale=98</t>
  </si>
  <si>
    <t>http://www.pressreader.com/brazil/motorshow</t>
  </si>
  <si>
    <t>Motorshow</t>
  </si>
  <si>
    <t>Brazil</t>
  </si>
  <si>
    <t>9VP6</t>
  </si>
  <si>
    <t>https://t.prcdn.co/img?cid=9vl0&amp;date=20240314&amp;page=1&amp;scale=104</t>
  </si>
  <si>
    <t>http://www.pressreader.com/brazil/isto-e-dinheiro</t>
  </si>
  <si>
    <t>9VL0</t>
  </si>
  <si>
    <t>https://t.prcdn.co/img?cid=9vne&amp;date=20240314&amp;page=1&amp;scale=104</t>
  </si>
  <si>
    <t>http://www.pressreader.com/brazil/isto-e</t>
  </si>
  <si>
    <t>ISTO É</t>
  </si>
  <si>
    <t>9VNE</t>
  </si>
  <si>
    <t>https://t.prcdn.co/img?cid=9vr4&amp;date=20240304&amp;page=1&amp;scale=103</t>
  </si>
  <si>
    <t>http://www.pressreader.com/brazil/go-outside-brazil</t>
  </si>
  <si>
    <t>Go Outside</t>
  </si>
  <si>
    <t>9VR4</t>
  </si>
  <si>
    <t>https://t.prcdn.co/img?cid=9vp7&amp;date=20231206&amp;page=1&amp;scale=104</t>
  </si>
  <si>
    <t>http://www.pressreader.com/brazil/dinheiro-rural</t>
  </si>
  <si>
    <t>Dinheiro Rural</t>
  </si>
  <si>
    <t>9VP7</t>
  </si>
  <si>
    <t>https://t.prcdn.co/img?cid=e665&amp;date=20240301&amp;page=1&amp;scale=99</t>
  </si>
  <si>
    <t>http://www.pressreader.com/brazil/hoteis</t>
  </si>
  <si>
    <t>MONTHLY</t>
  </si>
  <si>
    <t>Hotéis</t>
  </si>
  <si>
    <t>Revista Hoteis</t>
  </si>
  <si>
    <t>E665</t>
  </si>
  <si>
    <t>https://t.prcdn.co/img?cid=9ygu&amp;date=20240110&amp;page=1&amp;scale=100</t>
  </si>
  <si>
    <t>http://www.pressreader.com/brazil/empresario-digital</t>
  </si>
  <si>
    <t>Empresario Digital</t>
  </si>
  <si>
    <t>Revista Empresario Digital</t>
  </si>
  <si>
    <t>9YGU</t>
  </si>
  <si>
    <t>https://t.prcdn.co/img?cid=9abt&amp;date=20230307&amp;page=1&amp;scale=104</t>
  </si>
  <si>
    <t>http://www.pressreader.com/brazil/viajar-pelo-mundo</t>
  </si>
  <si>
    <t>Viajar Pelo Mundo</t>
  </si>
  <si>
    <t>Rac Midia</t>
  </si>
  <si>
    <t>9ABT</t>
  </si>
  <si>
    <t>https://t.prcdn.co/img?cid=sayv&amp;date=20190711&amp;page=1&amp;scale=102</t>
  </si>
  <si>
    <t>http://www.pressreader.com/brazil/qual-viagem-especial-superdicas</t>
  </si>
  <si>
    <t>Qual Viagem - Especial Superdicas</t>
  </si>
  <si>
    <t>Qual Viagem</t>
  </si>
  <si>
    <t>SAYV</t>
  </si>
  <si>
    <t>https://t.prcdn.co/img?cid=says&amp;date=20201216&amp;page=1&amp;scale=104</t>
  </si>
  <si>
    <t>http://www.pressreader.com/brazil/qual-viagem-qual-especial-resorts</t>
  </si>
  <si>
    <t>Qual Especial Resorts</t>
  </si>
  <si>
    <t>SAYS</t>
  </si>
  <si>
    <t>https://t.prcdn.co/img?cid=3938&amp;date=20240220&amp;page=1&amp;scale=103</t>
  </si>
  <si>
    <t>http://www.pressreader.com/brazil/qual-viagem</t>
  </si>
  <si>
    <t>https://t.prcdn.co/img?cid=9ytp&amp;date=20240131&amp;page=1&amp;scale=103</t>
  </si>
  <si>
    <t>http://www.pressreader.com/brazil/uma</t>
  </si>
  <si>
    <t>UMA</t>
  </si>
  <si>
    <t>Online Editora</t>
  </si>
  <si>
    <t>9YTP</t>
  </si>
  <si>
    <t>https://t.prcdn.co/img?cid=9zzc&amp;date=20240131&amp;page=1&amp;scale=103</t>
  </si>
  <si>
    <t>http://www.pressreader.com/brazil/trabalhos-artesanais</t>
  </si>
  <si>
    <t>Trabalhos Artesanais</t>
  </si>
  <si>
    <t>9ZZC</t>
  </si>
  <si>
    <t>https://t.prcdn.co/img?cid=9ytw&amp;date=20240131&amp;page=1&amp;scale=103</t>
  </si>
  <si>
    <t>http://www.pressreader.com/brazil/scrapbooking</t>
  </si>
  <si>
    <t>Scrapbooking</t>
  </si>
  <si>
    <t>9YTW</t>
  </si>
  <si>
    <t>https://t.prcdn.co/img?cid=9ytu&amp;date=20240131&amp;page=1&amp;scale=103</t>
  </si>
  <si>
    <t>http://www.pressreader.com/brazil/salas-livings</t>
  </si>
  <si>
    <t>For Women; Home &amp; Garden</t>
  </si>
  <si>
    <t>Salas &amp; Livings</t>
  </si>
  <si>
    <t>9YTU</t>
  </si>
  <si>
    <t>https://t.prcdn.co/img?cid=efbw&amp;date=20240131&amp;page=1&amp;scale=104</t>
  </si>
  <si>
    <t>http://www.pressreader.com/brazil/revista-yoga</t>
  </si>
  <si>
    <t>For Men; For Women; Health &amp; Fitness</t>
  </si>
  <si>
    <t>Revista Yoga</t>
  </si>
  <si>
    <t>EFBW</t>
  </si>
  <si>
    <t>https://t.prcdn.co/img?cid=9zzf&amp;date=20220330&amp;page=1&amp;scale=104</t>
  </si>
  <si>
    <t>http://www.pressreader.com/brazil/revista-tua</t>
  </si>
  <si>
    <t>Revista Tua</t>
  </si>
  <si>
    <t>9ZZF</t>
  </si>
  <si>
    <t>https://t.prcdn.co/img?cid=efaa&amp;date=20240131&amp;page=1&amp;scale=104</t>
  </si>
  <si>
    <t>http://www.pressreader.com/brazil/revista-de-culinaria</t>
  </si>
  <si>
    <t>Revista de Culinária</t>
  </si>
  <si>
    <t>EFAA</t>
  </si>
  <si>
    <t>https://t.prcdn.co/img?cid=9zze&amp;date=20231031&amp;page=1&amp;scale=103</t>
  </si>
  <si>
    <t>http://www.pressreader.com/brazil/revista-da-gestante</t>
  </si>
  <si>
    <t>Revista da Gestante</t>
  </si>
  <si>
    <t>9ZZE</t>
  </si>
  <si>
    <t>https://t.prcdn.co/img?cid=9yts&amp;date=20240131&amp;page=1&amp;scale=103</t>
  </si>
  <si>
    <t>http://www.pressreader.com/brazil/quartos-closets</t>
  </si>
  <si>
    <t>Quartos &amp; Closets</t>
  </si>
  <si>
    <t>9YTS</t>
  </si>
  <si>
    <t>https://t.prcdn.co/img?cid=9zz9&amp;date=20230130&amp;page=1&amp;scale=103</t>
  </si>
  <si>
    <t>http://www.pressreader.com/brazil/projetos-para-salas</t>
  </si>
  <si>
    <t>Projetos para Salas</t>
  </si>
  <si>
    <t>9ZZ9</t>
  </si>
  <si>
    <t>https://t.prcdn.co/img?cid=9zz8&amp;date=20230730&amp;page=1&amp;scale=103</t>
  </si>
  <si>
    <t>http://www.pressreader.com/brazil/projetos-para-quartos</t>
  </si>
  <si>
    <t>Projetos para Quartos</t>
  </si>
  <si>
    <t>9ZZ8</t>
  </si>
  <si>
    <t>https://t.prcdn.co/img?cid=9zz7&amp;date=20230930&amp;page=1&amp;scale=104</t>
  </si>
  <si>
    <t>http://www.pressreader.com/brazil/projetos-para-cozinhas</t>
  </si>
  <si>
    <t>Projetos para Cozinhas</t>
  </si>
  <si>
    <t>9ZZ7</t>
  </si>
  <si>
    <t>https://t.prcdn.co/img?cid=9zz6&amp;date=20231031&amp;page=1&amp;scale=103</t>
  </si>
  <si>
    <t>http://www.pressreader.com/brazil/projetos-para-banheiros</t>
  </si>
  <si>
    <t>Projetos para Banheiros</t>
  </si>
  <si>
    <t>9ZZ6</t>
  </si>
  <si>
    <t>https://t.prcdn.co/img?cid=9zzl&amp;date=20240131&amp;page=1&amp;scale=103</t>
  </si>
  <si>
    <t>http://www.pressreader.com/brazil/projetos-escolares-ensino-fundamental</t>
  </si>
  <si>
    <t>Projetos Escolares - Ensino Fundamental</t>
  </si>
  <si>
    <t>9ZZL</t>
  </si>
  <si>
    <t>https://t.prcdn.co/img?cid=9zzk&amp;date=20240131&amp;page=1&amp;scale=103</t>
  </si>
  <si>
    <t>http://www.pressreader.com/brazil/projetos-escolares-educacao-infantil</t>
  </si>
  <si>
    <t>Projetos Escolares - Educação Infantil</t>
  </si>
  <si>
    <t>9ZZK</t>
  </si>
  <si>
    <t>https://t.prcdn.co/img?cid=9zzj&amp;date=20231231&amp;page=1&amp;scale=103</t>
  </si>
  <si>
    <t>http://www.pressreader.com/brazil/projetos-escolares-creche</t>
  </si>
  <si>
    <t>Projetos Escolares - Creche</t>
  </si>
  <si>
    <t>9ZZJ</t>
  </si>
  <si>
    <t>https://t.prcdn.co/img?cid=9yw6&amp;date=20240131&amp;page=1&amp;scale=103</t>
  </si>
  <si>
    <t>http://www.pressreader.com/brazil/projetos-escolares</t>
  </si>
  <si>
    <t>Projetos Escolares</t>
  </si>
  <si>
    <t>9YW6</t>
  </si>
  <si>
    <t>https://t.prcdn.co/img?cid=9zzb&amp;date=20240131&amp;page=1&amp;scale=156</t>
  </si>
  <si>
    <t>http://www.pressreader.com/brazil/pro-games-minecraft</t>
  </si>
  <si>
    <t>Pró Games Minecraft</t>
  </si>
  <si>
    <t>9ZZB</t>
  </si>
  <si>
    <t>https://t.prcdn.co/img?cid=9yty&amp;date=20240131&amp;page=1&amp;scale=103</t>
  </si>
  <si>
    <t>http://www.pressreader.com/brazil/pequenos-ambientes</t>
  </si>
  <si>
    <t>Pequenos Ambientes</t>
  </si>
  <si>
    <t>9YTY</t>
  </si>
  <si>
    <t>https://t.prcdn.co/img?cid=efbx&amp;date=20240131&amp;page=1&amp;scale=104</t>
  </si>
  <si>
    <t>http://www.pressreader.com/brazil/opala-e-cia</t>
  </si>
  <si>
    <t>Opala &amp; CIA</t>
  </si>
  <si>
    <t>EFBX</t>
  </si>
  <si>
    <t>https://t.prcdn.co/img?cid=9zzh&amp;date=20240131&amp;page=1&amp;scale=103</t>
  </si>
  <si>
    <t>http://www.pressreader.com/brazil/o-mundo-das-orquideas</t>
  </si>
  <si>
    <t>History &amp; Science; Home &amp; Garden</t>
  </si>
  <si>
    <t>O Mundo das Orquídeas</t>
  </si>
  <si>
    <t>9ZZH</t>
  </si>
  <si>
    <t>https://t.prcdn.co/img?cid=efby&amp;date=20240131&amp;page=1&amp;scale=104</t>
  </si>
  <si>
    <t>http://www.pressreader.com/brazil/mundo-em-foco</t>
  </si>
  <si>
    <t>Mundo em Foco</t>
  </si>
  <si>
    <t>EFBY</t>
  </si>
  <si>
    <t>https://t.prcdn.co/img?cid=efbq&amp;date=20240131&amp;page=1&amp;scale=104</t>
  </si>
  <si>
    <t>http://www.pressreader.com/brazil/moda-moldes</t>
  </si>
  <si>
    <t>Moda Moldes</t>
  </si>
  <si>
    <t>EFBQ</t>
  </si>
  <si>
    <t>https://t.prcdn.co/img?cid=efbp&amp;date=20240131&amp;page=1&amp;scale=103</t>
  </si>
  <si>
    <t>http://www.pressreader.com/brazil/meu-proprio-negocio</t>
  </si>
  <si>
    <t>Business  &amp; Current Affairs; For Men</t>
  </si>
  <si>
    <t>Meu Próprio Negócio</t>
  </si>
  <si>
    <t>EFBP</t>
  </si>
  <si>
    <t>https://t.prcdn.co/img?cid=9ytv&amp;date=20240131&amp;page=1&amp;scale=136</t>
  </si>
  <si>
    <t>http://www.pressreader.com/brazil/lucre-com-arte</t>
  </si>
  <si>
    <t>Lucre com Arte</t>
  </si>
  <si>
    <t>9YTV</t>
  </si>
  <si>
    <t>https://t.prcdn.co/img?cid=9ywc&amp;date=20230130&amp;page=1&amp;scale=103</t>
  </si>
  <si>
    <t>http://www.pressreader.com/brazil/ladybug-historias</t>
  </si>
  <si>
    <t>Ladybug Histórias</t>
  </si>
  <si>
    <t>9YWC</t>
  </si>
  <si>
    <t>https://t.prcdn.co/img?cid=efa4&amp;date=20240131&amp;page=1&amp;scale=104</t>
  </si>
  <si>
    <t>http://www.pressreader.com/brazil/guia-minha-saude</t>
  </si>
  <si>
    <t>Guia Minha Saúde</t>
  </si>
  <si>
    <t>EFA4</t>
  </si>
  <si>
    <t>https://t.prcdn.co/img?cid=efcv&amp;date=20240131&amp;page=1&amp;scale=158</t>
  </si>
  <si>
    <t>http://www.pressreader.com/brazil/guia-do-estudante</t>
  </si>
  <si>
    <t>Guia do Estudante</t>
  </si>
  <si>
    <t>EFCV</t>
  </si>
  <si>
    <t>https://t.prcdn.co/img?cid=efac&amp;date=20231231&amp;page=1&amp;scale=104</t>
  </si>
  <si>
    <t>http://www.pressreader.com/brazil/guia-de-tecnologia</t>
  </si>
  <si>
    <t>Guia de Tecnologia</t>
  </si>
  <si>
    <t>EFAC</t>
  </si>
  <si>
    <t>https://t.prcdn.co/img?cid=efbz&amp;date=20240131&amp;page=1&amp;scale=103</t>
  </si>
  <si>
    <t>http://www.pressreader.com/brazil/guia-de-pilates-brazil</t>
  </si>
  <si>
    <t>Guia de Pilates (Brazil)</t>
  </si>
  <si>
    <t>EFBZ</t>
  </si>
  <si>
    <t>https://t.prcdn.co/img?cid=efa3&amp;date=20240131&amp;page=1&amp;scale=103</t>
  </si>
  <si>
    <t>http://www.pressreader.com/brazil/guia-de-decoracao</t>
  </si>
  <si>
    <t>Guia de Decoração</t>
  </si>
  <si>
    <t>EFA3</t>
  </si>
  <si>
    <t>https://t.prcdn.co/img?cid=efa9&amp;date=20240131&amp;page=1&amp;scale=104</t>
  </si>
  <si>
    <t>http://www.pressreader.com/brazil/guia-de-culinaria</t>
  </si>
  <si>
    <t>Guia de Culinária</t>
  </si>
  <si>
    <t>EFA9</t>
  </si>
  <si>
    <t>https://t.prcdn.co/img?cid=efa6&amp;date=20240131&amp;page=1&amp;scale=104</t>
  </si>
  <si>
    <t>http://www.pressreader.com/brazil/guia-de-artesanato</t>
  </si>
  <si>
    <t>Guia de Artesanato</t>
  </si>
  <si>
    <t>EFA6</t>
  </si>
  <si>
    <t>https://t.prcdn.co/img?cid=efab&amp;date=20240131&amp;page=1&amp;scale=104</t>
  </si>
  <si>
    <t>http://www.pressreader.com/brazil/guia-curso-de-desenho</t>
  </si>
  <si>
    <t>Guia Curso de Desenho</t>
  </si>
  <si>
    <t>EFAB</t>
  </si>
  <si>
    <t>https://t.prcdn.co/img?cid=efa2&amp;date=20240131&amp;page=1&amp;scale=103</t>
  </si>
  <si>
    <t>http://www.pressreader.com/brazil/guia-conhecer-fantastico</t>
  </si>
  <si>
    <t>Guia Conhecer Fantástico</t>
  </si>
  <si>
    <t>EFA2</t>
  </si>
  <si>
    <t>https://t.prcdn.co/img?cid=9ytq&amp;date=20240131&amp;page=1&amp;scale=103</t>
  </si>
  <si>
    <t>http://www.pressreader.com/brazil/grandes-lideres-da-historia</t>
  </si>
  <si>
    <t>Grandes Líderes da História</t>
  </si>
  <si>
    <t>9YTQ</t>
  </si>
  <si>
    <t>https://t.prcdn.co/img?cid=efa8&amp;date=20240131&amp;page=1&amp;scale=102</t>
  </si>
  <si>
    <t>http://www.pressreader.com/brazil/fusca-e-cia</t>
  </si>
  <si>
    <t>Fusca &amp; CIA</t>
  </si>
  <si>
    <t>EFA8</t>
  </si>
  <si>
    <t>https://t.prcdn.co/img?cid=9yw9&amp;date=20221130&amp;page=1&amp;scale=103</t>
  </si>
  <si>
    <t>http://www.pressreader.com/brazil/figurino-tamanhos-grandes</t>
  </si>
  <si>
    <t>Figurino Tamanhos Grandes</t>
  </si>
  <si>
    <t>9YW9</t>
  </si>
  <si>
    <t>https://t.prcdn.co/img?cid=efcn&amp;date=20240131&amp;page=1&amp;scale=104</t>
  </si>
  <si>
    <t>http://www.pressreader.com/brazil/figurino-noivas</t>
  </si>
  <si>
    <t>Figurino Noivas</t>
  </si>
  <si>
    <t>EFCN</t>
  </si>
  <si>
    <t>https://t.prcdn.co/img?cid=9zzd&amp;date=20220930&amp;page=1&amp;scale=103</t>
  </si>
  <si>
    <t>http://www.pressreader.com/brazil/figurino-debutantes</t>
  </si>
  <si>
    <t>Figurino Debutantes</t>
  </si>
  <si>
    <t>9ZZD</t>
  </si>
  <si>
    <t>https://t.prcdn.co/img?cid=9ywa&amp;date=20240131&amp;page=1&amp;scale=103</t>
  </si>
  <si>
    <t>http://www.pressreader.com/brazil/faca-facil-ponto-cruz</t>
  </si>
  <si>
    <t>Faça Fácil Ponto Cruz</t>
  </si>
  <si>
    <t>9YWA</t>
  </si>
  <si>
    <t>https://t.prcdn.co/img?cid=9ytn&amp;date=20231231&amp;page=1&amp;scale=92</t>
  </si>
  <si>
    <t>http://www.pressreader.com/brazil/decoracao-e-estilo-festa</t>
  </si>
  <si>
    <t>Decoração e Estilo Festa</t>
  </si>
  <si>
    <t>9YTN</t>
  </si>
  <si>
    <t>https://t.prcdn.co/img?cid=9ytm&amp;date=20231231&amp;page=1&amp;scale=92</t>
  </si>
  <si>
    <t>http://www.pressreader.com/brazil/decoracao-e-estilo-casa</t>
  </si>
  <si>
    <t>Decoração e Estilo Casa</t>
  </si>
  <si>
    <t>9YTM</t>
  </si>
  <si>
    <t>https://t.prcdn.co/img?cid=9ytt&amp;date=20240131&amp;page=1&amp;scale=103</t>
  </si>
  <si>
    <t>http://www.pressreader.com/brazil/cozinhas-salas-de-almoco</t>
  </si>
  <si>
    <t>Cozinhas &amp; Salas de Almoço</t>
  </si>
  <si>
    <t>9YTT</t>
  </si>
  <si>
    <t>https://t.prcdn.co/img?cid=9zzg&amp;date=20230831&amp;page=1&amp;scale=103</t>
  </si>
  <si>
    <t>http://www.pressreader.com/brazil/cozinha-faca-facil</t>
  </si>
  <si>
    <t>Cozinha Faça Fácil</t>
  </si>
  <si>
    <t>9ZZG</t>
  </si>
  <si>
    <t>https://t.prcdn.co/img?cid=efcw&amp;date=20240131&amp;page=1&amp;scale=136</t>
  </si>
  <si>
    <t>http://www.pressreader.com/brazil/contos-infantis</t>
  </si>
  <si>
    <t>Contos Infantis</t>
  </si>
  <si>
    <t>EFCW</t>
  </si>
  <si>
    <t>https://t.prcdn.co/img?cid=9yw8&amp;date=20230130&amp;page=1&amp;scale=103</t>
  </si>
  <si>
    <t>http://www.pressreader.com/brazil/colecao-artes-marciais</t>
  </si>
  <si>
    <t>Coleção Artes Marciais</t>
  </si>
  <si>
    <t>9YW8</t>
  </si>
  <si>
    <t>https://t.prcdn.co/img?cid=9zzm&amp;date=20240131&amp;page=1&amp;scale=156</t>
  </si>
  <si>
    <t>http://www.pressreader.com/brazil/cifras-musicais</t>
  </si>
  <si>
    <t>Crafts &amp; Hobbies; Art; Music</t>
  </si>
  <si>
    <t>Cifras Musicais</t>
  </si>
  <si>
    <t>9ZZM</t>
  </si>
  <si>
    <t>https://t.prcdn.co/img?cid=9yw7&amp;date=20230831&amp;page=1&amp;scale=103</t>
  </si>
  <si>
    <t>http://www.pressreader.com/brazil/casa-e-ambiente-bebe</t>
  </si>
  <si>
    <t>Casa e Ambiente Bebê</t>
  </si>
  <si>
    <t>9YW7</t>
  </si>
  <si>
    <t>https://t.prcdn.co/img?cid=efa7&amp;date=20240131&amp;page=1&amp;scale=104</t>
  </si>
  <si>
    <t>http://www.pressreader.com/brazil/casa-e-decoracao</t>
  </si>
  <si>
    <t>Casa &amp; Decoração</t>
  </si>
  <si>
    <t>EFA7</t>
  </si>
  <si>
    <t>https://t.prcdn.co/img?cid=9zza&amp;date=20230630&amp;page=1&amp;scale=103</t>
  </si>
  <si>
    <t>http://www.pressreader.com/brazil/casa-ambiente-filhos</t>
  </si>
  <si>
    <t>Casa &amp; Ambiente Filhos</t>
  </si>
  <si>
    <t>9ZZA</t>
  </si>
  <si>
    <t>https://t.prcdn.co/img?cid=efad&amp;date=20240131&amp;page=1&amp;scale=104</t>
  </si>
  <si>
    <t>http://www.pressreader.com/brazil/carros-classicos-brazil</t>
  </si>
  <si>
    <t>Carros Clássicos</t>
  </si>
  <si>
    <t>EFAD</t>
  </si>
  <si>
    <t>https://t.prcdn.co/img?cid=9ywb&amp;date=20231031&amp;page=1&amp;scale=103</t>
  </si>
  <si>
    <t>http://www.pressreader.com/brazil/bichos-em-casa</t>
  </si>
  <si>
    <t>Bichos em Casa</t>
  </si>
  <si>
    <t>9YWB</t>
  </si>
  <si>
    <t>https://t.prcdn.co/img?cid=9ytr&amp;date=20240131&amp;page=1&amp;scale=103</t>
  </si>
  <si>
    <t>http://www.pressreader.com/brazil/banheiros-lavabos</t>
  </si>
  <si>
    <t>Banheiros &amp; Lavabos</t>
  </si>
  <si>
    <t>9YTR</t>
  </si>
  <si>
    <t>https://t.prcdn.co/img?cid=efa5&amp;date=20240131&amp;page=1&amp;scale=103</t>
  </si>
  <si>
    <t>http://www.pressreader.com/brazil/artesanato-faca-facil</t>
  </si>
  <si>
    <t>Artesanata Faça Fácil</t>
  </si>
  <si>
    <t>EFA5</t>
  </si>
  <si>
    <t>https://t.prcdn.co/img?cid=9ytx&amp;date=20230930&amp;page=1&amp;scale=103</t>
  </si>
  <si>
    <t>http://www.pressreader.com/brazil/arte-em-patchwork</t>
  </si>
  <si>
    <t>Arte em Patchwork</t>
  </si>
  <si>
    <t>9YTX</t>
  </si>
  <si>
    <t>https://t.prcdn.co/img?cid=9ytz&amp;date=20240131&amp;page=1&amp;scale=103</t>
  </si>
  <si>
    <t>http://www.pressreader.com/brazil/arte-em-festas-infantis</t>
  </si>
  <si>
    <t>Arte em Festas Infantis</t>
  </si>
  <si>
    <t>9YTZ</t>
  </si>
  <si>
    <t>https://t.prcdn.co/img?cid=2025&amp;date=20240315&amp;page=1&amp;scale=82</t>
  </si>
  <si>
    <t>http://www.pressreader.com/brazil/o-estado-de-s-paulo</t>
  </si>
  <si>
    <t>O Estado de S. Paulo.</t>
  </si>
  <si>
    <t>https://t.prcdn.co/img?cid=9hms&amp;date=20141001&amp;page=1&amp;scale=277</t>
  </si>
  <si>
    <t>http://www.pressreader.com/brazil/luxe-city-guides-rio-de-janeiro</t>
  </si>
  <si>
    <t>LUXE City Guides - Rio de Janeiro</t>
  </si>
  <si>
    <t>9HMS</t>
  </si>
  <si>
    <t>https://t.prcdn.co/img?cid=9ik6&amp;date=20231029&amp;page=1&amp;scale=101</t>
  </si>
  <si>
    <t>http://www.pressreader.com/brazil/livecoins-9IK6</t>
  </si>
  <si>
    <t>Livecoins</t>
  </si>
  <si>
    <t>9IK6</t>
  </si>
  <si>
    <t>https://t.prcdn.co/img?cid=efb3&amp;date=20240314&amp;page=1&amp;scale=81</t>
  </si>
  <si>
    <t>http://www.pressreader.com/brazil/jornal-do-commercio</t>
  </si>
  <si>
    <t>EFB3</t>
  </si>
  <si>
    <t>https://t.prcdn.co/img?cid=e692&amp;date=20210101&amp;page=1&amp;scale=101</t>
  </si>
  <si>
    <t>http://www.pressreader.com/brazil/hotelnews-magazine</t>
  </si>
  <si>
    <t>Hotelnews Magazine</t>
  </si>
  <si>
    <t>Hotelnews</t>
  </si>
  <si>
    <t>E692</t>
  </si>
  <si>
    <t>https://t.prcdn.co/img?cid=eamj&amp;date=20221123&amp;page=1&amp;scale=104</t>
  </si>
  <si>
    <t>http://www.pressreader.com/brazil/sportbuzz</t>
  </si>
  <si>
    <t>SportBuzz</t>
  </si>
  <si>
    <t>Grupo Perfil</t>
  </si>
  <si>
    <t>EAMJ</t>
  </si>
  <si>
    <t>https://t.prcdn.co/img?cid=eamh&amp;date=20230329&amp;page=1&amp;scale=83</t>
  </si>
  <si>
    <t>http://www.pressreader.com/brazil/rolling-stone-brasil</t>
  </si>
  <si>
    <t>Rolling Stone Brasil</t>
  </si>
  <si>
    <t>EAMH</t>
  </si>
  <si>
    <t>https://t.prcdn.co/img?cid=eamg&amp;date=20230620&amp;page=1&amp;scale=105</t>
  </si>
  <si>
    <t>http://www.pressreader.com/brazil/recreio</t>
  </si>
  <si>
    <t>Recreio</t>
  </si>
  <si>
    <t>EAMG</t>
  </si>
  <si>
    <t>https://t.prcdn.co/img?cid=eamf&amp;date=20210910&amp;page=1&amp;scale=105</t>
  </si>
  <si>
    <t>http://www.pressreader.com/brazil/maxima-brasil</t>
  </si>
  <si>
    <t>Maxima Brasil</t>
  </si>
  <si>
    <t>EAMF</t>
  </si>
  <si>
    <t>https://t.prcdn.co/img?cid=34ux&amp;date=20240312&amp;page=1&amp;scale=212</t>
  </si>
  <si>
    <t>http://www.pressreader.com/brazil/contigo-novelas</t>
  </si>
  <si>
    <t>Contigo! Novelas</t>
  </si>
  <si>
    <t>34UX</t>
  </si>
  <si>
    <t>https://t.prcdn.co/img?cid=eame&amp;date=20230516&amp;page=1&amp;scale=212</t>
  </si>
  <si>
    <t>http://www.pressreader.com/brazil/contigo</t>
  </si>
  <si>
    <t>Contigo!</t>
  </si>
  <si>
    <t>EAME</t>
  </si>
  <si>
    <t>https://t.prcdn.co/img?cid=34uw&amp;date=20240308&amp;page=1&amp;scale=94</t>
  </si>
  <si>
    <t>http://www.pressreader.com/brazil/caras-brazil</t>
  </si>
  <si>
    <t>CARAS (Brazil)</t>
  </si>
  <si>
    <t>34UW</t>
  </si>
  <si>
    <t>https://t.prcdn.co/img?cid=34uy&amp;date=20240209&amp;page=1&amp;scale=105</t>
  </si>
  <si>
    <t>http://www.pressreader.com/brazil/aventuras-na-historia</t>
  </si>
  <si>
    <t>Aventuras na História</t>
  </si>
  <si>
    <t>34UY</t>
  </si>
  <si>
    <t>https://t.prcdn.co/img?cid=34uv&amp;date=20240308&amp;page=1&amp;scale=105</t>
  </si>
  <si>
    <t>http://www.pressreader.com/brazil/ana-maria</t>
  </si>
  <si>
    <t>Ana Maria</t>
  </si>
  <si>
    <t>34UV</t>
  </si>
  <si>
    <t>https://t.prcdn.co/img?cid=9yx9&amp;date=20230105&amp;page=1&amp;scale=105</t>
  </si>
  <si>
    <t>http://www.pressreader.com/brazil/metropole-magazine-9yx9</t>
  </si>
  <si>
    <t>Metrópole Magazine</t>
  </si>
  <si>
    <t>Grupo Meon de Comunicacao</t>
  </si>
  <si>
    <t>9YX9</t>
  </si>
  <si>
    <t>https://t.prcdn.co/img?cid=9yx7&amp;date=20221208&amp;page=1&amp;scale=105</t>
  </si>
  <si>
    <t>http://www.pressreader.com/brazil/meon-turismo-9yx7</t>
  </si>
  <si>
    <t>Meon Turismo</t>
  </si>
  <si>
    <t>9YX7</t>
  </si>
  <si>
    <t>https://t.prcdn.co/img?cid=9yx8&amp;date=20221220&amp;page=1&amp;scale=82</t>
  </si>
  <si>
    <t>http://www.pressreader.com/brazil/meon-jornal-9yx8</t>
  </si>
  <si>
    <t>Meon Jornal</t>
  </si>
  <si>
    <t>9YX8</t>
  </si>
  <si>
    <t>https://t.prcdn.co/img?cid=2223&amp;date=20240315&amp;page=1&amp;scale=88</t>
  </si>
  <si>
    <t>http://www.pressreader.com/brazil/o-dia</t>
  </si>
  <si>
    <t>O Dia</t>
  </si>
  <si>
    <t>https://t.prcdn.co/img?cid=2221&amp;date=20240314&amp;page=1&amp;scale=80</t>
  </si>
  <si>
    <t>http://www.pressreader.com/brazil/meiahora-rj</t>
  </si>
  <si>
    <t>https://t.prcdn.co/img?cid=2011&amp;date=20240314&amp;page=1&amp;scale=90</t>
  </si>
  <si>
    <t>http://www.pressreader.com/brazil/folha-de-s-paulo</t>
  </si>
  <si>
    <t>https://t.prcdn.co/img?cid=e715&amp;date=20240315&amp;page=1&amp;scale=83</t>
  </si>
  <si>
    <t>http://www.pressreader.com/brazil/folha-de-londrina</t>
  </si>
  <si>
    <t>E715</t>
  </si>
  <si>
    <t>https://t.prcdn.co/img?cid=9lw1&amp;date=20240314&amp;page=1&amp;scale=75</t>
  </si>
  <si>
    <t>http://www.pressreader.com/brazil/estado-de-minas-brazil</t>
  </si>
  <si>
    <t>9LW1</t>
  </si>
  <si>
    <t>https://t.prcdn.co/img?cid=9zzx&amp;date=20230606&amp;page=1&amp;scale=79</t>
  </si>
  <si>
    <t>http://www.pressreader.com/brazil/jornal-da-cidade</t>
  </si>
  <si>
    <t>Jornal da Cidade</t>
  </si>
  <si>
    <t>Empresa Jornalistica Nossa Senhora Aparecida Ltda.</t>
  </si>
  <si>
    <t>9ZZX</t>
  </si>
  <si>
    <t>https://t.prcdn.co/img?cid=24d1&amp;date=20220321&amp;page=1&amp;scale=92</t>
  </si>
  <si>
    <t>http://www.pressreader.com/brazil/varandas-e-espacos-gourmets</t>
  </si>
  <si>
    <t>Varandas e Espaços Gourmets</t>
  </si>
  <si>
    <t>24D1</t>
  </si>
  <si>
    <t>https://t.prcdn.co/img?cid=24cz&amp;date=20240219&amp;page=1&amp;scale=104</t>
  </si>
  <si>
    <t>http://www.pressreader.com/brazil/vagonite</t>
  </si>
  <si>
    <t>Vagonite</t>
  </si>
  <si>
    <t>24CZ</t>
  </si>
  <si>
    <t>https://t.prcdn.co/img?cid=24cy&amp;date=20220914&amp;page=1&amp;scale=104</t>
  </si>
  <si>
    <t>http://www.pressreader.com/brazil/trico-bebe</t>
  </si>
  <si>
    <t>Trico Bebê</t>
  </si>
  <si>
    <t>24CY</t>
  </si>
  <si>
    <t>https://t.prcdn.co/img?cid=24d2&amp;date=20220614&amp;page=1&amp;scale=104</t>
  </si>
  <si>
    <t>http://www.pressreader.com/brazil/receita-facil</t>
  </si>
  <si>
    <t>Receita Fácil</t>
  </si>
  <si>
    <t>24D2</t>
  </si>
  <si>
    <t>https://t.prcdn.co/img?cid=24cv&amp;date=20240219&amp;page=1&amp;scale=104</t>
  </si>
  <si>
    <t>http://www.pressreader.com/brazil/projetos-100-a-200-m2</t>
  </si>
  <si>
    <t>Projetos 100 a 200 m2</t>
  </si>
  <si>
    <t>24CV</t>
  </si>
  <si>
    <t>https://t.prcdn.co/img?cid=24cu&amp;date=20230828&amp;page=1&amp;scale=105</t>
  </si>
  <si>
    <t>http://www.pressreader.com/brazil/ponto-cruz-e-croche</t>
  </si>
  <si>
    <t>Ponto Cruz e Crochê</t>
  </si>
  <si>
    <t>24CU</t>
  </si>
  <si>
    <t>https://t.prcdn.co/img?cid=24bb&amp;date=20240219&amp;page=1&amp;scale=91</t>
  </si>
  <si>
    <t>http://www.pressreader.com/brazil/piscinas-e-churrasqueiras</t>
  </si>
  <si>
    <t>Food &amp; Drinks ; Home &amp; Garden; Design</t>
  </si>
  <si>
    <t>Piscinas e Churrasqueiras</t>
  </si>
  <si>
    <t>24BB</t>
  </si>
  <si>
    <t>https://t.prcdn.co/img?cid=24ct&amp;date=20220418&amp;page=1&amp;scale=104</t>
  </si>
  <si>
    <t>http://www.pressreader.com/brazil/patchwork-passo-a-passo</t>
  </si>
  <si>
    <t>Patchwork Passo a Passo</t>
  </si>
  <si>
    <t>24CT</t>
  </si>
  <si>
    <t>https://t.prcdn.co/img?cid=24cs&amp;date=20240219&amp;page=1&amp;scale=104</t>
  </si>
  <si>
    <t>http://www.pressreader.com/brazil/patchwork</t>
  </si>
  <si>
    <t>24CS</t>
  </si>
  <si>
    <t>https://t.prcdn.co/img?cid=24cr&amp;date=20230828&amp;page=1&amp;scale=104</t>
  </si>
  <si>
    <t>http://www.pressreader.com/brazil/panos-de-prato</t>
  </si>
  <si>
    <t>Panos de Prato</t>
  </si>
  <si>
    <t>24CR</t>
  </si>
  <si>
    <t>https://t.prcdn.co/img?cid=24cq&amp;date=20220914&amp;page=1&amp;scale=103</t>
  </si>
  <si>
    <t>http://www.pressreader.com/brazil/paisagismo-e-jardinagem-especial</t>
  </si>
  <si>
    <t>Paisagismo e Jardinagem Especial</t>
  </si>
  <si>
    <t>24CQ</t>
  </si>
  <si>
    <t>https://t.prcdn.co/img?cid=24ba&amp;date=20240219&amp;page=1&amp;scale=92</t>
  </si>
  <si>
    <t>http://www.pressreader.com/brazil/paisagismo-e-jardinagem</t>
  </si>
  <si>
    <t>Paisagismo e Jardinagem</t>
  </si>
  <si>
    <t>24BA</t>
  </si>
  <si>
    <t>https://t.prcdn.co/img?cid=24cn&amp;date=20220719&amp;page=1&amp;scale=91</t>
  </si>
  <si>
    <t>http://www.pressreader.com/brazil/jardins-especial</t>
  </si>
  <si>
    <t>Jardins Especial</t>
  </si>
  <si>
    <t>24CN</t>
  </si>
  <si>
    <t>https://t.prcdn.co/img?cid=24b9&amp;date=20240219&amp;page=1&amp;scale=104</t>
  </si>
  <si>
    <t>http://www.pressreader.com/brazil/jardins-em-pequenos-espacos</t>
  </si>
  <si>
    <t>Jardins em Pequenos Espaços</t>
  </si>
  <si>
    <t>24B9</t>
  </si>
  <si>
    <t>https://t.prcdn.co/img?cid=24cm&amp;date=20230724&amp;page=1&amp;scale=104</t>
  </si>
  <si>
    <t>http://www.pressreader.com/brazil/ideias-e-projetos</t>
  </si>
  <si>
    <t>Ideias e Projetos</t>
  </si>
  <si>
    <t>24CM</t>
  </si>
  <si>
    <t>https://t.prcdn.co/img?cid=24cl&amp;date=20210419&amp;page=1&amp;scale=92</t>
  </si>
  <si>
    <t>http://www.pressreader.com/brazil/guia-sitio-e-cia</t>
  </si>
  <si>
    <t>Guia Sitio e Cia</t>
  </si>
  <si>
    <t>24CL</t>
  </si>
  <si>
    <t>https://t.prcdn.co/img?cid=24ck&amp;date=20210419&amp;page=1&amp;scale=132</t>
  </si>
  <si>
    <t>http://www.pressreader.com/brazil/guia-saude-hoje-e-sempre</t>
  </si>
  <si>
    <t>Guia Saúde Hoje e Sempre</t>
  </si>
  <si>
    <t>24CK</t>
  </si>
  <si>
    <t>https://t.prcdn.co/img?cid=24ch&amp;date=20220520&amp;page=1&amp;scale=92</t>
  </si>
  <si>
    <t>http://www.pressreader.com/brazil/guia-da-jardinagem</t>
  </si>
  <si>
    <t>Guia da Jardinagem</t>
  </si>
  <si>
    <t>24CH</t>
  </si>
  <si>
    <t>https://t.prcdn.co/img?cid=24ce&amp;date=20230724&amp;page=1&amp;scale=104</t>
  </si>
  <si>
    <t>http://www.pressreader.com/brazil/fuxico</t>
  </si>
  <si>
    <t>Fuxico</t>
  </si>
  <si>
    <t>24CE</t>
  </si>
  <si>
    <t>https://t.prcdn.co/img?cid=24cd&amp;date=20230724&amp;page=1&amp;scale=105</t>
  </si>
  <si>
    <t>http://www.pressreader.com/brazil/feltro</t>
  </si>
  <si>
    <t>Feltro</t>
  </si>
  <si>
    <t>24CD</t>
  </si>
  <si>
    <t>https://t.prcdn.co/img?cid=24cc&amp;date=20240219&amp;page=1&amp;scale=105</t>
  </si>
  <si>
    <t>http://www.pressreader.com/brazil/eva24cc</t>
  </si>
  <si>
    <t>EVA</t>
  </si>
  <si>
    <t>24CC</t>
  </si>
  <si>
    <t>https://t.prcdn.co/img?cid=24cb&amp;date=20210215&amp;page=1&amp;scale=105</t>
  </si>
  <si>
    <t>http://www.pressreader.com/brazil/ediculas</t>
  </si>
  <si>
    <t>Edículas</t>
  </si>
  <si>
    <t>24CB</t>
  </si>
  <si>
    <t>https://t.prcdn.co/img?cid=24c9&amp;date=20230322&amp;page=1&amp;scale=104</t>
  </si>
  <si>
    <t>http://www.pressreader.com/brazil/cup-cake</t>
  </si>
  <si>
    <t>Cup Cake</t>
  </si>
  <si>
    <t>24C9</t>
  </si>
  <si>
    <t>https://t.prcdn.co/img?cid=24c8&amp;date=20230724&amp;page=1&amp;scale=104</t>
  </si>
  <si>
    <t>http://www.pressreader.com/brazil/croche-bebe</t>
  </si>
  <si>
    <t>Croche Bebê</t>
  </si>
  <si>
    <t>24C8</t>
  </si>
  <si>
    <t>https://t.prcdn.co/img?cid=24c7&amp;date=20231031&amp;page=1&amp;scale=103</t>
  </si>
  <si>
    <t>http://www.pressreader.com/brazil/construir-especial</t>
  </si>
  <si>
    <t>Construir Especial</t>
  </si>
  <si>
    <t>24C7</t>
  </si>
  <si>
    <t>https://t.prcdn.co/img?cid=24c6&amp;date=20240219&amp;page=1&amp;scale=104</t>
  </si>
  <si>
    <t>http://www.pressreader.com/brazil/construir-ambientes</t>
  </si>
  <si>
    <t>Construir Ambientes</t>
  </si>
  <si>
    <t>24C6</t>
  </si>
  <si>
    <t>https://t.prcdn.co/img?cid=24b8&amp;date=20240219&amp;page=1&amp;scale=100</t>
  </si>
  <si>
    <t>http://www.pressreader.com/brazil/construir24b8</t>
  </si>
  <si>
    <t>Construir</t>
  </si>
  <si>
    <t>24B8</t>
  </si>
  <si>
    <t>https://t.prcdn.co/img?cid=24c5&amp;date=20220817&amp;page=1&amp;scale=92</t>
  </si>
  <si>
    <t>http://www.pressreader.com/brazil/construcao-do-comeco-ao-fim</t>
  </si>
  <si>
    <t>Construção do Começo ao Fim</t>
  </si>
  <si>
    <t>24C5</t>
  </si>
  <si>
    <t>https://t.prcdn.co/img?cid=24c4&amp;date=20210920&amp;page=1&amp;scale=92</t>
  </si>
  <si>
    <t>http://www.pressreader.com/brazil/como-cultivar-orquideas-especial</t>
  </si>
  <si>
    <t>Como Cultivar Orquídeas Especial</t>
  </si>
  <si>
    <t>24C4</t>
  </si>
  <si>
    <t>https://t.prcdn.co/img?cid=24c3&amp;date=20240219&amp;page=1&amp;scale=104</t>
  </si>
  <si>
    <t>http://www.pressreader.com/brazil/como-cultivar-orquideas</t>
  </si>
  <si>
    <t>Como Cultivar Orquídeas</t>
  </si>
  <si>
    <t>24C3</t>
  </si>
  <si>
    <t>https://t.prcdn.co/img?cid=24c2&amp;date=20240219&amp;page=1&amp;scale=92</t>
  </si>
  <si>
    <t>http://www.pressreader.com/brazil/casas-rusticas</t>
  </si>
  <si>
    <t>Casas Rústicas</t>
  </si>
  <si>
    <t>24C2</t>
  </si>
  <si>
    <t>https://t.prcdn.co/img?cid=24c1&amp;date=20240219&amp;page=1&amp;scale=104</t>
  </si>
  <si>
    <t>http://www.pressreader.com/brazil/casas-de-50-a-90-m2</t>
  </si>
  <si>
    <t>Casas de 50 a 90 m2</t>
  </si>
  <si>
    <t>24C1</t>
  </si>
  <si>
    <t>https://t.prcdn.co/img?cid=24bz&amp;date=20230724&amp;page=1&amp;scale=105</t>
  </si>
  <si>
    <t>http://www.pressreader.com/brazil/capitone</t>
  </si>
  <si>
    <t>Capitonê</t>
  </si>
  <si>
    <t>24BZ</t>
  </si>
  <si>
    <t>https://t.prcdn.co/img?cid=24by&amp;date=20210215&amp;page=1&amp;scale=111</t>
  </si>
  <si>
    <t>http://www.pressreader.com/brazil/cake-design-especial</t>
  </si>
  <si>
    <t>Cake Design Especial</t>
  </si>
  <si>
    <t>24BY</t>
  </si>
  <si>
    <t>https://t.prcdn.co/img?cid=24b7&amp;date=20240219&amp;page=1&amp;scale=92</t>
  </si>
  <si>
    <t>http://www.pressreader.com/brazil/cake-design</t>
  </si>
  <si>
    <t>Crafts &amp; Hobbies; Food &amp; Drinks</t>
  </si>
  <si>
    <t>Cake Design</t>
  </si>
  <si>
    <t>24B7</t>
  </si>
  <si>
    <t>https://t.prcdn.co/img?cid=24bx&amp;date=20230724&amp;page=1&amp;scale=103</t>
  </si>
  <si>
    <t>http://www.pressreader.com/brazil/bonecos-de-feltro</t>
  </si>
  <si>
    <t>Bonecos de Feltro</t>
  </si>
  <si>
    <t>24BX</t>
  </si>
  <si>
    <t>https://t.prcdn.co/img?cid=24bw&amp;date=20210715&amp;page=1&amp;scale=104</t>
  </si>
  <si>
    <t>http://www.pressreader.com/brazil/bonecas-de-pano-bichos</t>
  </si>
  <si>
    <t>Bonecas de Pano - Bichos</t>
  </si>
  <si>
    <t>24BW</t>
  </si>
  <si>
    <t>https://t.prcdn.co/img?cid=24bv&amp;date=20240219&amp;page=1&amp;scale=104</t>
  </si>
  <si>
    <t>http://www.pressreader.com/brazil/bonecas-de-pano</t>
  </si>
  <si>
    <t>Bonecas de Pano</t>
  </si>
  <si>
    <t>24BV</t>
  </si>
  <si>
    <t>https://t.prcdn.co/img?cid=24d3&amp;date=20230724&amp;page=1&amp;scale=104</t>
  </si>
  <si>
    <t>http://www.pressreader.com/brazil/bolos-decorados</t>
  </si>
  <si>
    <t>Bolos Decorados</t>
  </si>
  <si>
    <t>24D3</t>
  </si>
  <si>
    <t>https://t.prcdn.co/img?cid=24bu&amp;date=20211118&amp;page=1&amp;scale=104</t>
  </si>
  <si>
    <t>http://www.pressreader.com/brazil/bichinhos-e-bonecas</t>
  </si>
  <si>
    <t>Bichinhos e Bonecas</t>
  </si>
  <si>
    <t>24BU</t>
  </si>
  <si>
    <t>https://t.prcdn.co/img?cid=24bt&amp;date=20230724&amp;page=1&amp;scale=105</t>
  </si>
  <si>
    <t>http://www.pressreader.com/brazil/barrados-em-croche</t>
  </si>
  <si>
    <t>Barrados em Crochê</t>
  </si>
  <si>
    <t>24BT</t>
  </si>
  <si>
    <t>https://t.prcdn.co/img?cid=24bs&amp;date=20240219&amp;page=1&amp;scale=104</t>
  </si>
  <si>
    <t>http://www.pressreader.com/brazil/barbante</t>
  </si>
  <si>
    <t>Barbante</t>
  </si>
  <si>
    <t>24BS</t>
  </si>
  <si>
    <t>https://t.prcdn.co/img?cid=24br&amp;date=20230228&amp;page=1&amp;scale=105</t>
  </si>
  <si>
    <t>http://www.pressreader.com/brazil/arte-e-artesanato-tapetes</t>
  </si>
  <si>
    <t>Arte e Artesanato - Tapetes</t>
  </si>
  <si>
    <t>24BR</t>
  </si>
  <si>
    <t>https://t.prcdn.co/img?cid=24bq&amp;date=20220418&amp;page=1&amp;scale=104</t>
  </si>
  <si>
    <t>http://www.pressreader.com/brazil/arquivo-de-projetos</t>
  </si>
  <si>
    <t>Business  &amp; Current Affairs; Home &amp; Garden; Design</t>
  </si>
  <si>
    <t>Arquivo de Projetos</t>
  </si>
  <si>
    <t>24BQ</t>
  </si>
  <si>
    <t>https://t.prcdn.co/img?cid=24bp&amp;date=20240219&amp;page=1&amp;scale=104</t>
  </si>
  <si>
    <t>http://www.pressreader.com/brazil/applique</t>
  </si>
  <si>
    <t>Applique</t>
  </si>
  <si>
    <t>24BP</t>
  </si>
  <si>
    <t>https://t.prcdn.co/img?cid=34yf&amp;date=20231018&amp;page=1&amp;scale=134</t>
  </si>
  <si>
    <t>http://www.pressreader.com/brazil/viaje-mais</t>
  </si>
  <si>
    <t>Viaje Mais</t>
  </si>
  <si>
    <t>Editora Europa</t>
  </si>
  <si>
    <t>34YF</t>
  </si>
  <si>
    <t>https://t.prcdn.co/img?cid=34ym&amp;date=20210201&amp;page=1&amp;scale=132</t>
  </si>
  <si>
    <t>http://www.pressreader.com/brazil/vegan-fitness</t>
  </si>
  <si>
    <t>Vegan Fitness</t>
  </si>
  <si>
    <t>34YM</t>
  </si>
  <si>
    <t>https://t.prcdn.co/img?cid=34yg&amp;date=20231018&amp;page=1&amp;scale=134</t>
  </si>
  <si>
    <t>http://www.pressreader.com/brazil/revista-dos-vegetarianos</t>
  </si>
  <si>
    <t>Revista dos Vegetarianos</t>
  </si>
  <si>
    <t>34YG</t>
  </si>
  <si>
    <t>https://t.prcdn.co/img?cid=34yh&amp;date=20231018&amp;page=1&amp;scale=134</t>
  </si>
  <si>
    <t>http://www.pressreader.com/brazil/playstation-brazil</t>
  </si>
  <si>
    <t>PlayStation</t>
  </si>
  <si>
    <t>34YH</t>
  </si>
  <si>
    <t>https://t.prcdn.co/img?cid=34yd&amp;date=20231018&amp;page=1&amp;scale=104</t>
  </si>
  <si>
    <t>http://www.pressreader.com/brazil/natureza</t>
  </si>
  <si>
    <t>Natureza</t>
  </si>
  <si>
    <t>34YD</t>
  </si>
  <si>
    <t>https://t.prcdn.co/img?cid=34yl&amp;date=20230518&amp;page=1&amp;scale=104</t>
  </si>
  <si>
    <t>http://www.pressreader.com/brazil/mundo-dos-super-herois</t>
  </si>
  <si>
    <t>Mundo dos Super-Heróis</t>
  </si>
  <si>
    <t>34YL</t>
  </si>
  <si>
    <t>https://t.prcdn.co/img?cid=34yp&amp;date=20231018&amp;page=1&amp;scale=134</t>
  </si>
  <si>
    <t>http://www.pressreader.com/brazil/locaweb</t>
  </si>
  <si>
    <t>Locaweb</t>
  </si>
  <si>
    <t>34YP</t>
  </si>
  <si>
    <t>https://t.prcdn.co/img?cid=34yn&amp;date=20211001&amp;page=1&amp;scale=132</t>
  </si>
  <si>
    <t>http://www.pressreader.com/brazil/gluten-free</t>
  </si>
  <si>
    <t>Gluten Free</t>
  </si>
  <si>
    <t>34YN</t>
  </si>
  <si>
    <t>https://t.prcdn.co/img?cid=34ye&amp;date=20231018&amp;page=1&amp;scale=134</t>
  </si>
  <si>
    <t>http://www.pressreader.com/brazil/fotografe-melhor</t>
  </si>
  <si>
    <t>Fotografe Melhor</t>
  </si>
  <si>
    <t>34YE</t>
  </si>
  <si>
    <t>https://t.prcdn.co/img?cid=34yk&amp;date=20220111&amp;page=1&amp;scale=132</t>
  </si>
  <si>
    <t>http://www.pressreader.com/brazil/dicas-truques-xbox</t>
  </si>
  <si>
    <t>Dicas &amp; Truques Xbox</t>
  </si>
  <si>
    <t>34YK</t>
  </si>
  <si>
    <t>https://t.prcdn.co/img?cid=ea05&amp;date=20240209&amp;page=1&amp;scale=78</t>
  </si>
  <si>
    <t>http://www.pressreader.com/brazil/sport-life</t>
  </si>
  <si>
    <t>Sport Life</t>
  </si>
  <si>
    <t>EA05</t>
  </si>
  <si>
    <t>https://t.prcdn.co/img?cid=ee9p&amp;date=20240215&amp;page=1&amp;scale=78</t>
  </si>
  <si>
    <t>http://www.pressreader.com/brazil/mente-afiada</t>
  </si>
  <si>
    <t>Mente Afiada</t>
  </si>
  <si>
    <t>EE9P</t>
  </si>
  <si>
    <t>https://t.prcdn.co/img?cid=e968&amp;date=20240109&amp;page=1&amp;scale=78</t>
  </si>
  <si>
    <t>http://www.pressreader.com/brazil/malu</t>
  </si>
  <si>
    <t>E968</t>
  </si>
  <si>
    <t>https://t.prcdn.co/img?cid=e994&amp;date=20240308&amp;page=1&amp;scale=83</t>
  </si>
  <si>
    <t>http://www.pressreader.com/brazil/guia-da-teve</t>
  </si>
  <si>
    <t>Guia da TV</t>
  </si>
  <si>
    <t>E994</t>
  </si>
  <si>
    <t>https://t.prcdn.co/img?cid=e995&amp;date=20240229&amp;page=1&amp;scale=78</t>
  </si>
  <si>
    <t>http://www.pressreader.com/brazil/guia-astral</t>
  </si>
  <si>
    <t>Guia Astral</t>
  </si>
  <si>
    <t>E995</t>
  </si>
  <si>
    <t>https://t.prcdn.co/img?cid=effn&amp;date=20240117&amp;page=1&amp;scale=78</t>
  </si>
  <si>
    <t>http://www.pressreader.com/brazil/bons-pais-bons-filhos</t>
  </si>
  <si>
    <t>Bons Pais, Bons Filhos</t>
  </si>
  <si>
    <t>EFFN</t>
  </si>
  <si>
    <t>https://t.prcdn.co/img?cid=6534&amp;date=20231205&amp;page=1&amp;scale=93</t>
  </si>
  <si>
    <t>http://www.pressreader.com/brazil/l-officiel-hommes-brasil</t>
  </si>
  <si>
    <t>L'Officiel Hommes Brasil</t>
  </si>
  <si>
    <t>https://t.prcdn.co/img?cid=6535&amp;date=20240308&amp;page=1&amp;scale=101</t>
  </si>
  <si>
    <t>http://www.pressreader.com/brazil/l-officiel-brasil</t>
  </si>
  <si>
    <t>https://t.prcdn.co/img?cid=9yv4&amp;date=20210303&amp;page=1&amp;scale=85</t>
  </si>
  <si>
    <t>http://www.pressreader.com/brazil/web-summit</t>
  </si>
  <si>
    <t>Web Summit</t>
  </si>
  <si>
    <t>Edicase Gestao de Negocios</t>
  </si>
  <si>
    <t>9YV4</t>
  </si>
  <si>
    <t>https://t.prcdn.co/img?cid=9yzv&amp;date=20220201&amp;page=1&amp;scale=100</t>
  </si>
  <si>
    <t>http://www.pressreader.com/brazil/vw-kustom-9YZV</t>
  </si>
  <si>
    <t>VW Kustom</t>
  </si>
  <si>
    <t>9YZV</t>
  </si>
  <si>
    <t>https://t.prcdn.co/img?cid=9yzu&amp;date=20220201&amp;page=1&amp;scale=101</t>
  </si>
  <si>
    <t>http://www.pressreader.com/brazil/vw-klassik-9YZU</t>
  </si>
  <si>
    <t>VW Klassik</t>
  </si>
  <si>
    <t>9YZU</t>
  </si>
  <si>
    <t>https://t.prcdn.co/img?cid=9yce&amp;date=20231201&amp;page=1&amp;scale=96</t>
  </si>
  <si>
    <t>http://www.pressreader.com/brazil/vinho-magazine</t>
  </si>
  <si>
    <t>Vinho Magazine</t>
  </si>
  <si>
    <t>9YCE</t>
  </si>
  <si>
    <t>https://t.prcdn.co/img?cid=9yww&amp;date=20240310&amp;page=1&amp;scale=104</t>
  </si>
  <si>
    <t>http://www.pressreader.com/brazil/vidi-9yww</t>
  </si>
  <si>
    <t>Vidi</t>
  </si>
  <si>
    <t>9YWW</t>
  </si>
  <si>
    <t>https://t.prcdn.co/img?cid=9ywy&amp;date=20240205&amp;page=1&amp;scale=105</t>
  </si>
  <si>
    <t>http://www.pressreader.com/brazil/vida-simples-9ywy</t>
  </si>
  <si>
    <t>Vida Simples</t>
  </si>
  <si>
    <t>9YWY</t>
  </si>
  <si>
    <t>https://t.prcdn.co/img?cid=ebn0&amp;date=20240301&amp;page=1&amp;scale=104</t>
  </si>
  <si>
    <t>http://www.pressreader.com/brazil/viagens-e-destinos</t>
  </si>
  <si>
    <t>Viagens e Destinos</t>
  </si>
  <si>
    <t>EBN0</t>
  </si>
  <si>
    <t>https://t.prcdn.co/img?cid=9ycd&amp;date=20220701&amp;page=1&amp;scale=103</t>
  </si>
  <si>
    <t>http://www.pressreader.com/brazil/venda-mais</t>
  </si>
  <si>
    <t>Venda Mais</t>
  </si>
  <si>
    <t>9YCD</t>
  </si>
  <si>
    <t>https://t.prcdn.co/img?cid=6536&amp;date=20240101&amp;page=1&amp;scale=100</t>
  </si>
  <si>
    <t>http://www.pressreader.com/brazil/veganismos</t>
  </si>
  <si>
    <t>Veganismos</t>
  </si>
  <si>
    <t>https://t.prcdn.co/img?cid=9ycc&amp;date=20240301&amp;page=1&amp;scale=104</t>
  </si>
  <si>
    <t>http://www.pressreader.com/brazil/universo-bebe-e-crianca</t>
  </si>
  <si>
    <t>For Women; Parenting &amp; Family</t>
  </si>
  <si>
    <t>Universo Bebê &amp; Criança</t>
  </si>
  <si>
    <t>9YCC</t>
  </si>
  <si>
    <t>https://t.prcdn.co/img?cid=9ycb&amp;date=20240315&amp;page=1&amp;scale=75</t>
  </si>
  <si>
    <t>http://www.pressreader.com/brazil/tudo-sobre-informatica</t>
  </si>
  <si>
    <t>Semimonthly:15, 30</t>
  </si>
  <si>
    <t>Tudo Sobre Informática</t>
  </si>
  <si>
    <t>9YCB</t>
  </si>
  <si>
    <t>https://t.prcdn.co/img?cid=9yra&amp;date=20240301&amp;page=1&amp;scale=104</t>
  </si>
  <si>
    <t>http://www.pressreader.com/brazil/thyanna</t>
  </si>
  <si>
    <t>Thyanna</t>
  </si>
  <si>
    <t>9YRA</t>
  </si>
  <si>
    <t>https://t.prcdn.co/img?cid=9ywx&amp;date=20240301&amp;page=1&amp;scale=83</t>
  </si>
  <si>
    <t>http://www.pressreader.com/brazil/the-winners-9ywx</t>
  </si>
  <si>
    <t>The Winners</t>
  </si>
  <si>
    <t>9YWX</t>
  </si>
  <si>
    <t>https://t.prcdn.co/img?cid=9yca&amp;date=20240308&amp;page=1&amp;scale=104</t>
  </si>
  <si>
    <t>http://www.pressreader.com/brazil/sushi-art</t>
  </si>
  <si>
    <t>Sushi Art</t>
  </si>
  <si>
    <t>9YCA</t>
  </si>
  <si>
    <t>https://t.prcdn.co/img?cid=9yc9&amp;date=20240309&amp;page=1&amp;scale=156</t>
  </si>
  <si>
    <t>http://www.pressreader.com/angola/sudoku-numeros-e-desafios</t>
  </si>
  <si>
    <t>Semimonthly:9, 24</t>
  </si>
  <si>
    <t>Sudoku números e desafios</t>
  </si>
  <si>
    <t>9YC9</t>
  </si>
  <si>
    <t>https://t.prcdn.co/img?cid=ebnz&amp;date=20240301&amp;page=1&amp;scale=104</t>
  </si>
  <si>
    <t>http://www.pressreader.com/angola/sports-365</t>
  </si>
  <si>
    <t>Sports 365</t>
  </si>
  <si>
    <t>EBNZ</t>
  </si>
  <si>
    <t>https://t.prcdn.co/img?cid=ebny&amp;date=20240301&amp;page=1&amp;scale=104</t>
  </si>
  <si>
    <t>http://www.pressreader.com/brazil/spaco-pets</t>
  </si>
  <si>
    <t>Spaco Pets</t>
  </si>
  <si>
    <t>EBNY</t>
  </si>
  <si>
    <t>https://t.prcdn.co/img?cid=9yv3&amp;date=20240301&amp;page=1&amp;scale=100</t>
  </si>
  <si>
    <t>http://www.pressreader.com/brazil/revista-sophia</t>
  </si>
  <si>
    <t>Sophia</t>
  </si>
  <si>
    <t>9YV3</t>
  </si>
  <si>
    <t>https://t.prcdn.co/img?cid=9yc8&amp;date=20240226&amp;page=1&amp;scale=156</t>
  </si>
  <si>
    <t>http://www.pressreader.com/angola/sim-voce-pode</t>
  </si>
  <si>
    <t>Sim, Você Pode!</t>
  </si>
  <si>
    <t>9YC8</t>
  </si>
  <si>
    <t>https://t.prcdn.co/img?cid=9yc7&amp;date=20240223&amp;page=1&amp;scale=75</t>
  </si>
  <si>
    <t>http://www.pressreader.com/brazil/signo-do-mes</t>
  </si>
  <si>
    <t>Signo do Mês</t>
  </si>
  <si>
    <t>9YC7</t>
  </si>
  <si>
    <t>https://t.prcdn.co/img?cid=9yc6&amp;date=20240213&amp;page=1&amp;scale=153</t>
  </si>
  <si>
    <t>http://www.pressreader.com/brazil/significados-da-vida</t>
  </si>
  <si>
    <t>Significados da Vida</t>
  </si>
  <si>
    <t>9YC6</t>
  </si>
  <si>
    <t>https://t.prcdn.co/img?cid=9yc4&amp;date=20231221&amp;page=1&amp;scale=156</t>
  </si>
  <si>
    <t>http://www.pressreader.com/angola/ser-mae-9yc4</t>
  </si>
  <si>
    <t>Ser Mãe</t>
  </si>
  <si>
    <t>9YC4</t>
  </si>
  <si>
    <t>https://t.prcdn.co/img?cid=9yr9&amp;date=20210621&amp;page=1&amp;scale=75</t>
  </si>
  <si>
    <t>http://www.pressreader.com/brazil/seja-saudavel</t>
  </si>
  <si>
    <t>Seja Saudável</t>
  </si>
  <si>
    <t>9YR9</t>
  </si>
  <si>
    <t>https://t.prcdn.co/img?cid=9yc3&amp;date=20231201&amp;page=1&amp;scale=103</t>
  </si>
  <si>
    <t>http://www.pressreader.com/brazil/saude-moderna</t>
  </si>
  <si>
    <t>Saúde Moderna</t>
  </si>
  <si>
    <t>9YC3</t>
  </si>
  <si>
    <t>https://t.prcdn.co/img?cid=ebnx&amp;date=20220501&amp;page=1&amp;scale=100</t>
  </si>
  <si>
    <t>http://www.pressreader.com/brazil/revista-voto</t>
  </si>
  <si>
    <t>Revista Voto</t>
  </si>
  <si>
    <t>EBNX</t>
  </si>
  <si>
    <t>https://t.prcdn.co/img?cid=9y2e&amp;date=20220510&amp;page=1&amp;scale=92</t>
  </si>
  <si>
    <t>http://www.pressreader.com/brazil/revista-pulso-9Y2E</t>
  </si>
  <si>
    <t>Revista Pulso</t>
  </si>
  <si>
    <t>9Y2E</t>
  </si>
  <si>
    <t>https://t.prcdn.co/img?cid=9ydd&amp;date=20220401&amp;page=1&amp;scale=101</t>
  </si>
  <si>
    <t>http://www.pressreader.com/brazil/revista-home-angels</t>
  </si>
  <si>
    <t>Revista Home Angels</t>
  </si>
  <si>
    <t>9YDD</t>
  </si>
  <si>
    <t>https://t.prcdn.co/img?cid=9yp1&amp;date=20220415&amp;page=1&amp;scale=101</t>
  </si>
  <si>
    <t>http://www.pressreader.com/brazil/revista-franquia-e-negocios-9yp1</t>
  </si>
  <si>
    <t>Revista Franquia e Negócios</t>
  </si>
  <si>
    <t>9YP1</t>
  </si>
  <si>
    <t>https://t.prcdn.co/img?cid=ebnv&amp;date=20210301&amp;page=1&amp;scale=100</t>
  </si>
  <si>
    <t>http://www.pressreader.com/brazil/revista-divas</t>
  </si>
  <si>
    <t>Revista Divas</t>
  </si>
  <si>
    <t>EBNV</t>
  </si>
  <si>
    <t>https://t.prcdn.co/img?cid=ebnu&amp;date=20210705&amp;page=1&amp;scale=100</t>
  </si>
  <si>
    <t>http://www.pressreader.com/brazil/revista-da-cerveja</t>
  </si>
  <si>
    <t>Revista da Cerveja</t>
  </si>
  <si>
    <t>EBNU</t>
  </si>
  <si>
    <t>https://t.prcdn.co/img?cid=ebnt&amp;date=20240222&amp;page=1&amp;scale=104</t>
  </si>
  <si>
    <t>http://www.pressreader.com/brazil/revista-bicicleta</t>
  </si>
  <si>
    <t>Revista Bicicleta</t>
  </si>
  <si>
    <t>EBNT</t>
  </si>
  <si>
    <t>https://t.prcdn.co/img?cid=9yc1&amp;date=20240219&amp;page=1&amp;scale=156</t>
  </si>
  <si>
    <t>http://www.pressreader.com/brazil/receitas-sem-segredos</t>
  </si>
  <si>
    <t>Receitas Sem Segredos</t>
  </si>
  <si>
    <t>9YC1</t>
  </si>
  <si>
    <t>https://t.prcdn.co/img?cid=9yn9&amp;date=20201020&amp;page=1&amp;scale=101</t>
  </si>
  <si>
    <t>http://www.pressreader.com/brazil/Ranking-300-Maiores-Empresas-do-Varejo-9yn9</t>
  </si>
  <si>
    <t>Ranking 300 Maiores Empresas do Varejo</t>
  </si>
  <si>
    <t>9YN9</t>
  </si>
  <si>
    <t>https://t.prcdn.co/img?cid=9y3s&amp;date=20231101&amp;page=1&amp;scale=104</t>
  </si>
  <si>
    <t>http://www.pressreader.com/brazil/racing-9y3s</t>
  </si>
  <si>
    <t>Racing</t>
  </si>
  <si>
    <t>9Y3S</t>
  </si>
  <si>
    <t>https://t.prcdn.co/img?cid=9yc0&amp;date=20240311&amp;page=1&amp;scale=156</t>
  </si>
  <si>
    <t>http://www.pressreader.com/brazil/que-delicia</t>
  </si>
  <si>
    <t>Que Delícia</t>
  </si>
  <si>
    <t>9YC0</t>
  </si>
  <si>
    <t>https://t.prcdn.co/img?cid=ebp1&amp;date=20240301&amp;page=1&amp;scale=101</t>
  </si>
  <si>
    <t>http://www.pressreader.com/brazil/pulo-do-gato</t>
  </si>
  <si>
    <t>Pulo do gato</t>
  </si>
  <si>
    <t>EBP1</t>
  </si>
  <si>
    <t>https://t.prcdn.co/img?cid=9ywm&amp;date=20211101&amp;page=1&amp;scale=124</t>
  </si>
  <si>
    <t>http://www.pressreader.com/brazil/publigibi-9ywm</t>
  </si>
  <si>
    <t>PubliGibi</t>
  </si>
  <si>
    <t>9YWM</t>
  </si>
  <si>
    <t>https://t.prcdn.co/img?cid=9yr8&amp;date=20210816&amp;page=1&amp;scale=70</t>
  </si>
  <si>
    <t>http://www.pressreader.com/brazil/publicacoes-lamonica</t>
  </si>
  <si>
    <t>Publicações Lamonica</t>
  </si>
  <si>
    <t>9YR8</t>
  </si>
  <si>
    <t>https://t.prcdn.co/img?cid=9ybz&amp;date=20240217&amp;page=1&amp;scale=103</t>
  </si>
  <si>
    <t>http://www.pressreader.com/brazil/projetos-e-decoracao</t>
  </si>
  <si>
    <t>Projetos e Decoração</t>
  </si>
  <si>
    <t>9YBZ</t>
  </si>
  <si>
    <t>https://t.prcdn.co/img?cid=9y2h&amp;date=20230515&amp;page=1&amp;scale=67</t>
  </si>
  <si>
    <t>http://www.pressreader.com/brazil/pro-moto-street-9y2h</t>
  </si>
  <si>
    <t>Pró Moto Street</t>
  </si>
  <si>
    <t>9Y2H</t>
  </si>
  <si>
    <t>https://t.prcdn.co/img?cid=9y2g&amp;date=20211015&amp;page=1&amp;scale=55</t>
  </si>
  <si>
    <t>http://www.pressreader.com/brazil/pro-moto-off-road</t>
  </si>
  <si>
    <t>Pró Moto Off-Road</t>
  </si>
  <si>
    <t>9Y2G</t>
  </si>
  <si>
    <t>https://t.prcdn.co/img?cid=9yby&amp;date=20240301&amp;page=1&amp;scale=75</t>
  </si>
  <si>
    <t>http://www.pressreader.com/brazil/previsoes-do-mes</t>
  </si>
  <si>
    <t>Previsões do Mês</t>
  </si>
  <si>
    <t>9YBY</t>
  </si>
  <si>
    <t>https://t.prcdn.co/img?cid=9ykm&amp;date=20240311&amp;page=1&amp;scale=75</t>
  </si>
  <si>
    <t>http://www.pressreader.com/angola/previsoes-da-semana-9ykm</t>
  </si>
  <si>
    <t>Previsoes da Semana</t>
  </si>
  <si>
    <t>9YKM</t>
  </si>
  <si>
    <t>https://t.prcdn.co/img?cid=6537&amp;date=20240311&amp;page=1&amp;scale=100</t>
  </si>
  <si>
    <t>http://www.pressreader.com/australia/pintar-e-colorir-kids</t>
  </si>
  <si>
    <t>https://t.prcdn.co/img?cid=6538&amp;date=20240311&amp;page=1&amp;scale=100</t>
  </si>
  <si>
    <t>http://www.pressreader.com/australia/pintar-e-colorir-adultos</t>
  </si>
  <si>
    <t>Pintar e Colorir Adultos</t>
  </si>
  <si>
    <t>https://t.prcdn.co/img?cid=9ybx&amp;date=20240315&amp;page=1&amp;scale=75</t>
  </si>
  <si>
    <t>http://www.pressreader.com/angola/piadas-para-todos</t>
  </si>
  <si>
    <t>Piadas Para Todos</t>
  </si>
  <si>
    <t>9YBX</t>
  </si>
  <si>
    <t>https://t.prcdn.co/img?cid=9ybw&amp;date=20240205&amp;page=1&amp;scale=75</t>
  </si>
  <si>
    <t>http://www.pressreader.com/brazil/piadas-para-criancas</t>
  </si>
  <si>
    <t>Semimonthly:5, 20</t>
  </si>
  <si>
    <t>9YBW</t>
  </si>
  <si>
    <t>https://t.prcdn.co/img?cid=6542&amp;date=20240125&amp;page=1&amp;scale=156</t>
  </si>
  <si>
    <t>http://www.pressreader.com/brazil/passatempos-para-criancas</t>
  </si>
  <si>
    <t>Passatempos para crianças</t>
  </si>
  <si>
    <t>https://t.prcdn.co/img?cid=9yrl&amp;date=20240221&amp;page=1&amp;scale=75</t>
  </si>
  <si>
    <t>http://www.pressreader.com/brazil/orientacoes-enem</t>
  </si>
  <si>
    <t>Semimonthly:6, 21</t>
  </si>
  <si>
    <t>Orientacoes Enem</t>
  </si>
  <si>
    <t>9YRL</t>
  </si>
  <si>
    <t>https://t.prcdn.co/img?cid=9ybu&amp;date=20231124&amp;page=1&amp;scale=156</t>
  </si>
  <si>
    <t>http://www.pressreader.com/brazil/oracoes-e-preces</t>
  </si>
  <si>
    <t>Orações e Preces</t>
  </si>
  <si>
    <t>9YBU</t>
  </si>
  <si>
    <t>https://t.prcdn.co/img?cid=9ybt&amp;date=20210901&amp;page=1&amp;scale=104</t>
  </si>
  <si>
    <t>http://www.pressreader.com/brazil/nintendo-world-collection</t>
  </si>
  <si>
    <t>9YBT</t>
  </si>
  <si>
    <t>https://t.prcdn.co/img?cid=9ywu&amp;date=20220901&amp;page=1&amp;scale=157</t>
  </si>
  <si>
    <t>http://www.pressreader.com/brazil/mundo-letrox-e-numerox-9ywu</t>
  </si>
  <si>
    <t>9YWU</t>
  </si>
  <si>
    <t>https://t.prcdn.co/img?cid=9yws&amp;date=20221101&amp;page=1&amp;scale=157</t>
  </si>
  <si>
    <t>http://www.pressreader.com/brazil/mundo-cripto-9yws</t>
  </si>
  <si>
    <t>Mundo Cripto</t>
  </si>
  <si>
    <t>9YWS</t>
  </si>
  <si>
    <t>https://t.prcdn.co/img?cid=9ywl&amp;date=20240201&amp;page=1&amp;scale=104</t>
  </si>
  <si>
    <t>http://www.pressreader.com/brazil/motociclismo-9ywl</t>
  </si>
  <si>
    <t>Motociclismo</t>
  </si>
  <si>
    <t>9YWL</t>
  </si>
  <si>
    <t>https://t.prcdn.co/img?cid=9ybs&amp;date=20231110&amp;page=1&amp;scale=96</t>
  </si>
  <si>
    <t>http://www.pressreader.com/brazil/moto-premium</t>
  </si>
  <si>
    <t>Moto Premium</t>
  </si>
  <si>
    <t>9YBS</t>
  </si>
  <si>
    <t>https://t.prcdn.co/img?cid=9yzg&amp;date=20240201&amp;page=1&amp;scale=100</t>
  </si>
  <si>
    <t>http://www.pressreader.com/brazil/moto-adventure-9YZG</t>
  </si>
  <si>
    <t>Moto Adventure</t>
  </si>
  <si>
    <t>9YZG</t>
  </si>
  <si>
    <t>https://t.prcdn.co/img?cid=9y5b&amp;date=20240311&amp;page=1&amp;scale=150</t>
  </si>
  <si>
    <t>http://www.pressreader.com/brazil/minibooks-edicase-9y5b</t>
  </si>
  <si>
    <t>Minibooks EdiCase</t>
  </si>
  <si>
    <t>9Y5B</t>
  </si>
  <si>
    <t>https://t.prcdn.co/img?cid=9ybr&amp;date=20211201&amp;page=1&amp;scale=156</t>
  </si>
  <si>
    <t>http://www.pressreader.com/brazil/minecraft-comics</t>
  </si>
  <si>
    <t>Minecraft Comics</t>
  </si>
  <si>
    <t>9YBR</t>
  </si>
  <si>
    <t>https://t.prcdn.co/img?cid=9yr7&amp;date=20220522&amp;page=1&amp;scale=55</t>
  </si>
  <si>
    <t>http://www.pressreader.com/brazil/menu-veggie</t>
  </si>
  <si>
    <t>Menu Veggie</t>
  </si>
  <si>
    <t>9YR7</t>
  </si>
  <si>
    <t>https://t.prcdn.co/img?cid=6541&amp;date=20240127&amp;page=1&amp;scale=75</t>
  </si>
  <si>
    <t>http://www.pressreader.com/brazil/mente-saudavel</t>
  </si>
  <si>
    <t>Mente Saudável</t>
  </si>
  <si>
    <t>https://t.prcdn.co/img?cid=9ybq&amp;date=20240311&amp;page=1&amp;scale=103</t>
  </si>
  <si>
    <t>http://www.pressreader.com/brazil/mega-artesanato</t>
  </si>
  <si>
    <t>Mega Artesanato</t>
  </si>
  <si>
    <t>9YBQ</t>
  </si>
  <si>
    <t>https://t.prcdn.co/img?cid=9ybp&amp;date=20231220&amp;page=1&amp;scale=162</t>
  </si>
  <si>
    <t>http://www.pressreader.com/brazil/manual-do-construtor</t>
  </si>
  <si>
    <t>Manual do Construtor</t>
  </si>
  <si>
    <t>9YBP</t>
  </si>
  <si>
    <t>https://t.prcdn.co/img?cid=9ybo&amp;date=20231127&amp;page=1&amp;scale=156</t>
  </si>
  <si>
    <t>http://www.pressreader.com/brazil/manicure-com-estilo</t>
  </si>
  <si>
    <t>Semimonthly:12, 27</t>
  </si>
  <si>
    <t>Manicure com Estilo</t>
  </si>
  <si>
    <t>9YBO</t>
  </si>
  <si>
    <t>https://t.prcdn.co/img?cid=9y2a&amp;date=20240115&amp;page=1&amp;scale=101</t>
  </si>
  <si>
    <t>http://www.pressreader.com/brazil/mais-sampa-9y2a</t>
  </si>
  <si>
    <t>Mais Sampa</t>
  </si>
  <si>
    <t>9Y2A</t>
  </si>
  <si>
    <t>https://t.prcdn.co/img?cid=9yzh&amp;date=20240226&amp;page=1&amp;scale=101</t>
  </si>
  <si>
    <t>http://www.pressreader.com/brazil/mais-rio-e-mais-sampa-9YZH</t>
  </si>
  <si>
    <t>Mais Rio de Janeiro</t>
  </si>
  <si>
    <t>9YZH</t>
  </si>
  <si>
    <t>https://t.prcdn.co/img?cid=9y34&amp;date=20230201&amp;page=1&amp;scale=101</t>
  </si>
  <si>
    <t>http://www.pressreader.com/brazil/mais-influente-business-9y34</t>
  </si>
  <si>
    <t>Mais Influente Business</t>
  </si>
  <si>
    <t>9Y34</t>
  </si>
  <si>
    <t>http://www.pressreader.com/brazil/livro-enem-vcid</t>
  </si>
  <si>
    <t>Livro Enem</t>
  </si>
  <si>
    <t>VC92</t>
  </si>
  <si>
    <t>https://t.prcdn.co/img?cid=9ybm&amp;date=20220201&amp;page=1&amp;scale=129</t>
  </si>
  <si>
    <t>http://www.pressreader.com/brazil/livro-de-receitas-mastercook</t>
  </si>
  <si>
    <t>Livro de Receitas - MasterCook</t>
  </si>
  <si>
    <t>9YBM</t>
  </si>
  <si>
    <t>https://t.prcdn.co/img?cid=9ybl&amp;date=20240201&amp;page=1&amp;scale=101</t>
  </si>
  <si>
    <t>http://www.pressreader.com/brazil/it-home</t>
  </si>
  <si>
    <t>It Home</t>
  </si>
  <si>
    <t>9YBL</t>
  </si>
  <si>
    <t>https://t.prcdn.co/img?cid=9yr6&amp;date=20210617&amp;page=1&amp;scale=156</t>
  </si>
  <si>
    <t>http://www.pressreader.com/brazil/inspire-se-maquiagem</t>
  </si>
  <si>
    <t>Inspire-se Maquiagem</t>
  </si>
  <si>
    <t>9YR6</t>
  </si>
  <si>
    <t>https://t.prcdn.co/img?cid=9yr5&amp;date=20210709&amp;page=1&amp;scale=75</t>
  </si>
  <si>
    <t>http://www.pressreader.com/brazil/inspire-se-cabelos</t>
  </si>
  <si>
    <t>Inspire-se Cabelos</t>
  </si>
  <si>
    <t>9YR5</t>
  </si>
  <si>
    <t>https://t.prcdn.co/img?cid=9ybk&amp;date=20240221&amp;page=1&amp;scale=103</t>
  </si>
  <si>
    <t>http://www.pressreader.com/brazil/inspire-se-beleza-9ybk</t>
  </si>
  <si>
    <t>Inspire-se Beleza</t>
  </si>
  <si>
    <t>9YBK</t>
  </si>
  <si>
    <t>https://t.prcdn.co/img?cid=9y2f&amp;date=20230415&amp;page=1&amp;scale=104</t>
  </si>
  <si>
    <t>http://www.pressreader.com/brazil/ideias-em-fios-glow-9y2f</t>
  </si>
  <si>
    <t>Ideias Em Fios Glow</t>
  </si>
  <si>
    <t>9Y2F</t>
  </si>
  <si>
    <t>https://t.prcdn.co/img?cid=ebm9&amp;date=20240301&amp;page=1&amp;scale=104</t>
  </si>
  <si>
    <t>http://www.pressreader.com/brazil/ideias-e-revoluciones</t>
  </si>
  <si>
    <t>Ideias e Revoluciones</t>
  </si>
  <si>
    <t>EBM9</t>
  </si>
  <si>
    <t>https://t.prcdn.co/img?cid=9ydc&amp;date=20231201&amp;page=1&amp;scale=104</t>
  </si>
  <si>
    <t>http://www.pressreader.com/brazil/ideias-criativas-artesanais</t>
  </si>
  <si>
    <t>Ideias Criativas Artesanais</t>
  </si>
  <si>
    <t>9YDC</t>
  </si>
  <si>
    <t>https://t.prcdn.co/img?cid=ebm8&amp;date=20240301&amp;page=1&amp;scale=103</t>
  </si>
  <si>
    <t>http://www.pressreader.com/brazil/home-theater-e-casa-digital</t>
  </si>
  <si>
    <t>Home Theater e Casa Digital</t>
  </si>
  <si>
    <t>EBM8</t>
  </si>
  <si>
    <t>https://t.prcdn.co/img?cid=9yn7&amp;date=20211020&amp;page=1&amp;scale=101</t>
  </si>
  <si>
    <t>http://www.pressreader.com/brazil/guia-oficial-de-franquias-9yn7</t>
  </si>
  <si>
    <t>Guia Oficial de Franquias</t>
  </si>
  <si>
    <t>9YN7</t>
  </si>
  <si>
    <t>https://t.prcdn.co/img?cid=9yb4&amp;date=20240315&amp;page=1&amp;scale=156</t>
  </si>
  <si>
    <t>http://www.pressreader.com/brazil/guia-educando-9yb4</t>
  </si>
  <si>
    <t>Guia Educando</t>
  </si>
  <si>
    <t>9YB4</t>
  </si>
  <si>
    <t>https://t.prcdn.co/img?cid=ebn9&amp;date=20210518&amp;page=1&amp;scale=75</t>
  </si>
  <si>
    <t>http://www.pressreader.com/brazil/guia-dos-pets</t>
  </si>
  <si>
    <t>Guia dos Pets</t>
  </si>
  <si>
    <t>EBN9</t>
  </si>
  <si>
    <t>https://t.prcdn.co/img?cid=9yn6&amp;date=20211020&amp;page=1&amp;scale=136</t>
  </si>
  <si>
    <t>http://www.pressreader.com/brazil/guia-da-casa-do-construtor-9yn6</t>
  </si>
  <si>
    <t>Guia da Casa do Construtor</t>
  </si>
  <si>
    <t>9YN6</t>
  </si>
  <si>
    <t>https://t.prcdn.co/img?cid=9yxl&amp;date=20240201&amp;page=1&amp;scale=92</t>
  </si>
  <si>
    <t>http://www.pressreader.com/brazil/go-where-9yxl</t>
  </si>
  <si>
    <t>Go Where</t>
  </si>
  <si>
    <t>9YXL</t>
  </si>
  <si>
    <t>https://t.prcdn.co/img?cid=9ybi&amp;date=20240311&amp;page=1&amp;scale=156</t>
  </si>
  <si>
    <t>http://www.pressreader.com/brazil/frases-e-cia-9ybi</t>
  </si>
  <si>
    <t>Semimonthly:11, 26</t>
  </si>
  <si>
    <t>Frases e Cia</t>
  </si>
  <si>
    <t>9YBI</t>
  </si>
  <si>
    <t>https://t.prcdn.co/img?cid=ebm7&amp;date=20240222&amp;page=1&amp;scale=101</t>
  </si>
  <si>
    <t>http://www.pressreader.com/brazil/flap-internacional</t>
  </si>
  <si>
    <t>Flap Internacional</t>
  </si>
  <si>
    <t>EBM7</t>
  </si>
  <si>
    <t>https://t.prcdn.co/img?cid=ebm6&amp;date=20230424&amp;page=1&amp;scale=75</t>
  </si>
  <si>
    <t>http://www.pressreader.com/brazil/especial-futebol</t>
  </si>
  <si>
    <t>Especial Futebol</t>
  </si>
  <si>
    <t>EBM6</t>
  </si>
  <si>
    <t>https://t.prcdn.co/img?cid=9yzc&amp;date=20230501&amp;page=1&amp;scale=101</t>
  </si>
  <si>
    <t>http://www.pressreader.com/brazil/enjoy-trip-9YZC</t>
  </si>
  <si>
    <t>Enjoy Trip</t>
  </si>
  <si>
    <t>9YZC</t>
  </si>
  <si>
    <t>https://t.prcdn.co/img?cid=9ybh&amp;date=20240310&amp;page=1&amp;scale=156</t>
  </si>
  <si>
    <t>http://www.pressreader.com/brazil/emagreca-com-saude-9ybh</t>
  </si>
  <si>
    <t>Semimonthly:10, 25</t>
  </si>
  <si>
    <t>Emagreça com Saúde</t>
  </si>
  <si>
    <t>9YBH</t>
  </si>
  <si>
    <t>https://t.prcdn.co/img?cid=9y8w&amp;date=20231220&amp;page=1&amp;scale=146</t>
  </si>
  <si>
    <t>http://www.pressreader.com/brazil/editora-divas-9Y8W</t>
  </si>
  <si>
    <t>Editora Divas</t>
  </si>
  <si>
    <t>9Y8W</t>
  </si>
  <si>
    <t>https://t.prcdn.co/img?cid=9y5l&amp;date=20240201&amp;page=1&amp;scale=104</t>
  </si>
  <si>
    <t>http://www.pressreader.com/brazil/economy-law-9y5l</t>
  </si>
  <si>
    <t>Economy &amp; Law</t>
  </si>
  <si>
    <t>9Y5L</t>
  </si>
  <si>
    <t>https://t.prcdn.co/img?cid=9ybg&amp;date=20240304&amp;page=1&amp;scale=132</t>
  </si>
  <si>
    <t>http://www.pressreader.com/brazil/doce-cozinha-9ybg</t>
  </si>
  <si>
    <t>Doce Cozinha</t>
  </si>
  <si>
    <t>9YBG</t>
  </si>
  <si>
    <t>https://t.prcdn.co/img?cid=9ybf&amp;date=20240311&amp;page=1&amp;scale=125</t>
  </si>
  <si>
    <t>http://www.pressreader.com/brazil/discovery-publicacoes-9ybf</t>
  </si>
  <si>
    <t>Discovery Publicações</t>
  </si>
  <si>
    <t>9YBF</t>
  </si>
  <si>
    <t>https://t.prcdn.co/img?cid=9yr4&amp;date=20240308&amp;page=1&amp;scale=156</t>
  </si>
  <si>
    <t>http://www.pressreader.com/brazil/dietas-sem-segredos</t>
  </si>
  <si>
    <t>Dietas Sem Segredos</t>
  </si>
  <si>
    <t>9YR4</t>
  </si>
  <si>
    <t>https://t.prcdn.co/img?cid=9ybe&amp;date=20240110&amp;page=1&amp;scale=156</t>
  </si>
  <si>
    <t>http://www.pressreader.com/brazil/dicas-do-dia-a-dia-9ybe</t>
  </si>
  <si>
    <t>Dicas do Dia a Dia</t>
  </si>
  <si>
    <t>9YBE</t>
  </si>
  <si>
    <t>https://t.prcdn.co/img?cid=9ydb&amp;date=20231107&amp;page=1&amp;scale=104</t>
  </si>
  <si>
    <t>http://www.pressreader.com/brazil/decorando-construa-e-decore</t>
  </si>
  <si>
    <t>Decorando - Construa e Decore</t>
  </si>
  <si>
    <t>9YDB</t>
  </si>
  <si>
    <t>https://t.prcdn.co/img?cid=9yx5&amp;date=20240105&amp;page=1&amp;scale=132</t>
  </si>
  <si>
    <t>http://www.pressreader.com/brazil/cultura-do-automovel-9yx5</t>
  </si>
  <si>
    <t>Cultura do Automóvel</t>
  </si>
  <si>
    <t>9YX5</t>
  </si>
  <si>
    <t>https://t.prcdn.co/img?cid=6540&amp;date=20231211&amp;page=1&amp;scale=156</t>
  </si>
  <si>
    <t>http://www.pressreader.com/brazil/culinaria-pratica</t>
  </si>
  <si>
    <t>Culinária Prática</t>
  </si>
  <si>
    <t>https://t.prcdn.co/img?cid=6539&amp;date=20240215&amp;page=1&amp;scale=156</t>
  </si>
  <si>
    <t>http://www.pressreader.com/brazil/culinaria-pelo-mundo</t>
  </si>
  <si>
    <t>Culinária Pelo Mundo</t>
  </si>
  <si>
    <t>https://t.prcdn.co/img?cid=9yb3&amp;date=20240301&amp;page=1&amp;scale=156</t>
  </si>
  <si>
    <t>http://www.pressreader.com/brazil/cuidando-da-saude-9yb3</t>
  </si>
  <si>
    <t>Cuidando da Saúde</t>
  </si>
  <si>
    <t>9YB3</t>
  </si>
  <si>
    <t>https://t.prcdn.co/img?cid=9ybd&amp;date=20240218&amp;page=1&amp;scale=156</t>
  </si>
  <si>
    <t>http://www.pressreader.com/brazil/conhecendo-crencas-e-religioes-9ybd</t>
  </si>
  <si>
    <t>Semimonthly:3, 18</t>
  </si>
  <si>
    <t>Conhecendo Crenças e Religiões</t>
  </si>
  <si>
    <t>9YBD</t>
  </si>
  <si>
    <t>https://t.prcdn.co/img?cid=9ybc&amp;date=20240308&amp;page=1&amp;scale=103</t>
  </si>
  <si>
    <t>http://www.pressreader.com/brazil/colecao-toque-facil-9ybc</t>
  </si>
  <si>
    <t>Coleção Toque Fácil</t>
  </si>
  <si>
    <t>9YBC</t>
  </si>
  <si>
    <t>https://t.prcdn.co/img?cid=9ybb&amp;date=20240222&amp;page=1&amp;scale=156</t>
  </si>
  <si>
    <t>http://www.pressreader.com/brazil/cifras-dos-sucessos-9ybb</t>
  </si>
  <si>
    <t>Semimonthly:8, 22</t>
  </si>
  <si>
    <t>Cifras dos Sucessos</t>
  </si>
  <si>
    <t>9YBB</t>
  </si>
  <si>
    <t>https://t.prcdn.co/img?cid=9yba&amp;date=20240301&amp;page=1&amp;scale=103</t>
  </si>
  <si>
    <t>http://www.pressreader.com/brazil/cidade-e-cultura-9yba</t>
  </si>
  <si>
    <t>Cidade e Cultura</t>
  </si>
  <si>
    <t>9YBA</t>
  </si>
  <si>
    <t>https://t.prcdn.co/img?cid=9yzw&amp;date=20231201&amp;page=1&amp;scale=104</t>
  </si>
  <si>
    <t>http://www.pressreader.com/brazil/casas-e-curvas-na-arquitetura-brasileira-9YZW</t>
  </si>
  <si>
    <t>Casas e Curvas na Arquitetura Brasileira</t>
  </si>
  <si>
    <t>9YZW</t>
  </si>
  <si>
    <t>https://t.prcdn.co/img?cid=ebm5&amp;date=20240310&amp;page=1&amp;scale=104</t>
  </si>
  <si>
    <t>http://www.pressreader.com/brazil/cantinho-do-chef</t>
  </si>
  <si>
    <t>Cantinho do Chef</t>
  </si>
  <si>
    <t>EBM5</t>
  </si>
  <si>
    <t>https://t.prcdn.co/img?cid=ebp2&amp;date=20240301&amp;page=1&amp;scale=101</t>
  </si>
  <si>
    <t>http://www.pressreader.com/brazil/caes-e-cia</t>
  </si>
  <si>
    <t>Cães e Cia</t>
  </si>
  <si>
    <t>EBP2</t>
  </si>
  <si>
    <t>https://t.prcdn.co/img?cid=9yb9&amp;date=20240311&amp;page=1&amp;scale=156</t>
  </si>
  <si>
    <t>http://www.pressreader.com/angola/caca-palavras-9yb9</t>
  </si>
  <si>
    <t>Caça-Palavras</t>
  </si>
  <si>
    <t>9YB9</t>
  </si>
  <si>
    <t>https://t.prcdn.co/img?cid=ebm4&amp;date=20230601&amp;page=1&amp;scale=95</t>
  </si>
  <si>
    <t>http://www.pressreader.com/brazil/boat-shopping</t>
  </si>
  <si>
    <t>Boat Shopping</t>
  </si>
  <si>
    <t>EBM4</t>
  </si>
  <si>
    <t>https://t.prcdn.co/img?cid=9ywv&amp;date=20240130&amp;page=1&amp;scale=55</t>
  </si>
  <si>
    <t>http://www.pressreader.com/brazil/bike-action-9ywv</t>
  </si>
  <si>
    <t>9YWV</t>
  </si>
  <si>
    <t>https://t.prcdn.co/img?cid=9yr3&amp;date=20210621&amp;page=1&amp;scale=75</t>
  </si>
  <si>
    <t>http://www.pressreader.com/brazil/bela-forma</t>
  </si>
  <si>
    <t>Bela Forma</t>
  </si>
  <si>
    <t>9YR3</t>
  </si>
  <si>
    <t>https://t.prcdn.co/img?cid=9yza&amp;date=20240301&amp;page=1&amp;scale=104</t>
  </si>
  <si>
    <t>http://www.pressreader.com/brazil/audio-video-design-e-tecnologia-9yza</t>
  </si>
  <si>
    <t>Áudio &amp; Vídeo – Design e Tecnologia</t>
  </si>
  <si>
    <t>9YZA</t>
  </si>
  <si>
    <t>https://t.prcdn.co/img?cid=9y75&amp;date=20240228&amp;page=1&amp;scale=80</t>
  </si>
  <si>
    <t>http://www.pressreader.com/brazil/astrologia-9y75</t>
  </si>
  <si>
    <t>Astrologia</t>
  </si>
  <si>
    <t>9Y75</t>
  </si>
  <si>
    <t>https://t.prcdn.co/img?cid=ebm3&amp;date=20210222&amp;page=1&amp;scale=55</t>
  </si>
  <si>
    <t>http://www.pressreader.com/brazil/artistas-de-sucesso</t>
  </si>
  <si>
    <t>Artistas de Sucesso</t>
  </si>
  <si>
    <t>EBM3</t>
  </si>
  <si>
    <t>https://t.prcdn.co/img?cid=9yb8&amp;date=20240304&amp;page=1&amp;scale=156</t>
  </si>
  <si>
    <t>http://www.pressreader.com/angola/artesanato-simples-9yb8</t>
  </si>
  <si>
    <t>Artesanato simples</t>
  </si>
  <si>
    <t>9YB8</t>
  </si>
  <si>
    <t>https://t.prcdn.co/img?cid=ebm2&amp;date=20240301&amp;page=1&amp;scale=104</t>
  </si>
  <si>
    <t>http://www.pressreader.com/brazil/arte-klub</t>
  </si>
  <si>
    <t>Arte Klub</t>
  </si>
  <si>
    <t>EBM2</t>
  </si>
  <si>
    <t>https://t.prcdn.co/img?cid=9yb2&amp;date=20231101&amp;page=1&amp;scale=103</t>
  </si>
  <si>
    <t>http://www.pressreader.com/brazil/arte-e-sustentabilidade</t>
  </si>
  <si>
    <t>Arte &amp; Sustentabilidade</t>
  </si>
  <si>
    <t>9YB2</t>
  </si>
  <si>
    <t>https://t.prcdn.co/img?cid=9yb7&amp;date=20240315&amp;page=1&amp;scale=102</t>
  </si>
  <si>
    <t>http://www.pressreader.com/angola/aprender-e-colorir-9yb7</t>
  </si>
  <si>
    <t>Aprender e Colorir</t>
  </si>
  <si>
    <t>9YB7</t>
  </si>
  <si>
    <t>https://t.prcdn.co/img?cid=9ycf&amp;date=20231014&amp;page=1&amp;scale=55</t>
  </si>
  <si>
    <t>http://www.pressreader.com/angola/aprenda-brincando-9ycf</t>
  </si>
  <si>
    <t>Aprenda Brincando</t>
  </si>
  <si>
    <t>9YCF</t>
  </si>
  <si>
    <t>https://t.prcdn.co/img?cid=9ybn&amp;date=20230417&amp;page=1&amp;scale=103</t>
  </si>
  <si>
    <t>http://www.pressreader.com/brazil/apostilas-enem</t>
  </si>
  <si>
    <t>Apostillas Enem</t>
  </si>
  <si>
    <t>9YBN</t>
  </si>
  <si>
    <t>https://t.prcdn.co/img?cid=ebm1&amp;date=20230417&amp;page=1&amp;scale=103</t>
  </si>
  <si>
    <t>http://www.pressreader.com/brazil/apostilas-concursos-publicos</t>
  </si>
  <si>
    <t>Apostilas Concursos Públicos</t>
  </si>
  <si>
    <t>EBM1</t>
  </si>
  <si>
    <t>https://t.prcdn.co/img?cid=9yzb&amp;date=20240115&amp;page=1&amp;scale=92</t>
  </si>
  <si>
    <t>http://www.pressreader.com/brazil/aldeia-9yzb</t>
  </si>
  <si>
    <t>Aldeia</t>
  </si>
  <si>
    <t>9YZB</t>
  </si>
  <si>
    <t>https://t.prcdn.co/img?cid=9yzd&amp;date=20230401&amp;page=1&amp;scale=101</t>
  </si>
  <si>
    <t>http://www.pressreader.com/brazil/mais-influente-9YZD</t>
  </si>
  <si>
    <t>A Mais Influente</t>
  </si>
  <si>
    <t>9YZD</t>
  </si>
  <si>
    <t>https://t.prcdn.co/img?cid=2148&amp;date=20240314&amp;page=1&amp;scale=75</t>
  </si>
  <si>
    <t>http://www.pressreader.com/brazil/correio-da-bahia</t>
  </si>
  <si>
    <t>https://t.prcdn.co/img?cid=9fl7&amp;date=20240131&amp;page=1&amp;scale=104</t>
  </si>
  <si>
    <t>http://www.pressreader.com/brazil/pais-filhos</t>
  </si>
  <si>
    <t>Pais&amp;Filhos</t>
  </si>
  <si>
    <t>Brasil/Mn Manchete Editora Eireli</t>
  </si>
  <si>
    <t>9FL7</t>
  </si>
  <si>
    <t>https://t.prcdn.co/img?cid=2012&amp;date=20211128&amp;page=1&amp;scale=89</t>
  </si>
  <si>
    <t>http://www.pressreader.com/brazil/agora</t>
  </si>
  <si>
    <t>Agora</t>
  </si>
  <si>
    <t>https://t.prcdn.co/img?cid=eacu&amp;date=20230710&amp;page=1&amp;scale=92</t>
  </si>
  <si>
    <t>http://www.pressreader.com/argentina/100fronteiras</t>
  </si>
  <si>
    <t>Portuguese; Spanish</t>
  </si>
  <si>
    <t>100fronteiras</t>
  </si>
  <si>
    <t>100Fronteiras</t>
  </si>
  <si>
    <t>EACU</t>
  </si>
  <si>
    <t>https://t.prcdn.co/img?cid=e396&amp;date=20221007&amp;page=1&amp;scale=78</t>
  </si>
  <si>
    <t>http://www.pressreader.com/brazil/metro-brasil-belo-horizonte</t>
  </si>
  <si>
    <t>Metro Brasil (Belo Horizonte)</t>
  </si>
  <si>
    <t>E396</t>
  </si>
  <si>
    <t>bw</t>
  </si>
  <si>
    <t>https://t.prcdn.co/img?cid=9fhf&amp;date=20240315&amp;page=1&amp;scale=73</t>
  </si>
  <si>
    <t>http://www.pressreader.com/botswana/the-voice-botswana</t>
  </si>
  <si>
    <t>The Voice (Botswana)</t>
  </si>
  <si>
    <t>The Francistowner Pty</t>
  </si>
  <si>
    <t>Botswana</t>
  </si>
  <si>
    <t>9FHF</t>
  </si>
  <si>
    <t>https://t.prcdn.co/img?cid=9lvl&amp;date=20240311&amp;page=1&amp;scale=81</t>
  </si>
  <si>
    <t>http://www.pressreader.com/botswana/the-monitor-4753</t>
  </si>
  <si>
    <t>The Monitor (Botswana)</t>
  </si>
  <si>
    <t>9LVL</t>
  </si>
  <si>
    <t>https://t.prcdn.co/img?cid=9h12&amp;date=20240313&amp;page=1&amp;scale=73</t>
  </si>
  <si>
    <t>http://www.pressreader.com/botswana/the-midweek-sun</t>
  </si>
  <si>
    <t>9H12</t>
  </si>
  <si>
    <t>https://t.prcdn.co/img?cid=9lvk&amp;date=20240308&amp;page=1&amp;scale=78</t>
  </si>
  <si>
    <t>http://www.pressreader.com/botswana/mmegi</t>
  </si>
  <si>
    <t>Mmegi</t>
  </si>
  <si>
    <t>9LVK</t>
  </si>
  <si>
    <t>https://t.prcdn.co/img?cid=9h13&amp;date=20240315&amp;page=1&amp;scale=73</t>
  </si>
  <si>
    <t>http://www.pressreader.com/botswana/botswana-guardian</t>
  </si>
  <si>
    <t>9H13</t>
  </si>
  <si>
    <t>ba</t>
  </si>
  <si>
    <t>https://t.prcdn.co/img?cid=0980&amp;date=20240314&amp;page=1&amp;scale=78</t>
  </si>
  <si>
    <t>http://www.pressreader.com/bosnia-and-herzegovina/oslobodjenje</t>
  </si>
  <si>
    <t>Bosnian</t>
  </si>
  <si>
    <t>Oslobođenje</t>
  </si>
  <si>
    <t>Bosnia and Herzegovina</t>
  </si>
  <si>
    <t>https://t.prcdn.co/img?cid=9ij8&amp;date=20240301&amp;page=1&amp;scale=78</t>
  </si>
  <si>
    <t>http://www.pressreader.com/bosnia-and-herzegovina/preporod</t>
  </si>
  <si>
    <t>Preporod</t>
  </si>
  <si>
    <t>Islamska Zajednica</t>
  </si>
  <si>
    <t>9IJ8</t>
  </si>
  <si>
    <t>https://t.prcdn.co/img?cid=9yrw&amp;date=20240315&amp;page=1&amp;scale=79</t>
  </si>
  <si>
    <t>http://www.pressreader.com/bosnia-and-herzegovina/tv-extra-9yrw</t>
  </si>
  <si>
    <t>TV Extra</t>
  </si>
  <si>
    <t>Avaz-roto press d.o.o.</t>
  </si>
  <si>
    <t>9YRW</t>
  </si>
  <si>
    <t>https://t.prcdn.co/img?cid=efda&amp;date=20240315&amp;page=1&amp;scale=78</t>
  </si>
  <si>
    <t>http://www.pressreader.com/bosnia-and-herzegovina/dnevni-avaz</t>
  </si>
  <si>
    <t>Dnevni avaz</t>
  </si>
  <si>
    <t>EFDA</t>
  </si>
  <si>
    <t>bo</t>
  </si>
  <si>
    <t>https://t.prcdn.co/img?cid=34pn&amp;date=20200309&amp;page=1&amp;scale=83</t>
  </si>
  <si>
    <t>http://www.pressreader.com/bolivia/los-tiempos-numero-1</t>
  </si>
  <si>
    <t>Numero 1</t>
  </si>
  <si>
    <t>Bolivia</t>
  </si>
  <si>
    <t>34PN</t>
  </si>
  <si>
    <t>https://t.prcdn.co/img?cid=34pp&amp;date=20191103&amp;page=1&amp;scale=84</t>
  </si>
  <si>
    <t>http://www.pressreader.com/bolivia/lecturas-arte</t>
  </si>
  <si>
    <t>Lecturas &amp; Arte</t>
  </si>
  <si>
    <t>34PP</t>
  </si>
  <si>
    <t>https://t.prcdn.co/img?cid=34ra&amp;date=20180516&amp;page=1&amp;scale=80</t>
  </si>
  <si>
    <t>http://www.pressreader.com/bolivia/los-tiempos-especiales-bolivia</t>
  </si>
  <si>
    <t>Especiales (Bolivia)</t>
  </si>
  <si>
    <t>34RA</t>
  </si>
  <si>
    <t>https://t.prcdn.co/img?cid=34pk&amp;date=20191107&amp;page=1&amp;scale=82</t>
  </si>
  <si>
    <t>http://www.pressreader.com/bolivia/doble-click</t>
  </si>
  <si>
    <t>Doble Click</t>
  </si>
  <si>
    <t>34PK</t>
  </si>
  <si>
    <t>https://t.prcdn.co/img?cid=34p5&amp;date=20220206&amp;page=1&amp;scale=79</t>
  </si>
  <si>
    <t>http://www.pressreader.com/bolivia/oh-los-tiempos</t>
  </si>
  <si>
    <t>OH! - LosTiempos</t>
  </si>
  <si>
    <t>34P5</t>
  </si>
  <si>
    <t>https://t.prcdn.co/img?cid=34p4&amp;date=20220213&amp;page=1&amp;scale=84</t>
  </si>
  <si>
    <t>http://www.pressreader.com/bolivia/los-tiempos</t>
  </si>
  <si>
    <t>34P4</t>
  </si>
  <si>
    <t>be</t>
  </si>
  <si>
    <t>https://t.prcdn.co/img?cid=2530&amp;date=20231027&amp;page=1&amp;scale=89</t>
  </si>
  <si>
    <t>http://www.pressreader.com/belgium/metro-belgique</t>
  </si>
  <si>
    <t>Metro (French Edition)</t>
  </si>
  <si>
    <t>Belgium</t>
  </si>
  <si>
    <t>https://t.prcdn.co/img?cid=3237&amp;date=20231027&amp;page=1&amp;scale=89</t>
  </si>
  <si>
    <t>http://www.pressreader.com/belgium/metro-belgie</t>
  </si>
  <si>
    <t>Metro (Dutch Edition)</t>
  </si>
  <si>
    <t>https://t.prcdn.co/img?cid=3218&amp;date=20240315&amp;page=1&amp;scale=80</t>
  </si>
  <si>
    <t>http://www.pressreader.com/belgium/het-nieuwsblad</t>
  </si>
  <si>
    <t>Het Nieuwsblad</t>
  </si>
  <si>
    <t>Mediahuis nv (Belgium)</t>
  </si>
  <si>
    <t>https://t.prcdn.co/img?cid=3231&amp;date=20240315&amp;page=1&amp;scale=81</t>
  </si>
  <si>
    <t>http://www.pressreader.com/belgium/het-belang-van-limburg</t>
  </si>
  <si>
    <t>https://t.prcdn.co/img?cid=3235&amp;date=20240315&amp;page=1&amp;scale=77</t>
  </si>
  <si>
    <t>http://www.pressreader.com/belgium/gazet-van-antwerpen-stad-en-rand</t>
  </si>
  <si>
    <t>Gazet van Antwerpen Stad en Rand</t>
  </si>
  <si>
    <t>https://t.prcdn.co/img?cid=3214&amp;date=20240315&amp;page=1&amp;scale=78</t>
  </si>
  <si>
    <t>http://www.pressreader.com/belgium/de-standaard</t>
  </si>
  <si>
    <t>by</t>
  </si>
  <si>
    <t>https://t.prcdn.co/img?cid=0262&amp;date=20240314&amp;page=1&amp;scale=79</t>
  </si>
  <si>
    <t>http://www.pressreader.com/belarus/vitbichi</t>
  </si>
  <si>
    <t>Belarus</t>
  </si>
  <si>
    <t>https://t.prcdn.co/img?cid=0261&amp;date=20240306&amp;page=1&amp;scale=77</t>
  </si>
  <si>
    <t>http://www.pressreader.com/belarus/vashe-zdorovie</t>
  </si>
  <si>
    <t>https://t.prcdn.co/img?cid=0255&amp;date=20240314&amp;page=1&amp;scale=86</t>
  </si>
  <si>
    <t>http://www.pressreader.com/belarus/gomelskaya-pravda</t>
  </si>
  <si>
    <t>Гомельская праўда</t>
  </si>
  <si>
    <t>https://t.prcdn.co/img?cid=361u&amp;date=20240312&amp;page=1&amp;scale=77</t>
  </si>
  <si>
    <t>http://www.pressreader.com/belarus/stsyag-peramogi</t>
  </si>
  <si>
    <t>Belarusian; Russian</t>
  </si>
  <si>
    <t>Сцяг перамогi</t>
  </si>
  <si>
    <t>361U</t>
  </si>
  <si>
    <t>https://t.prcdn.co/img?cid=361j&amp;date=20240305&amp;page=1&amp;scale=77</t>
  </si>
  <si>
    <t>http://www.pressreader.com/belarus/mijorskija-naviny</t>
  </si>
  <si>
    <t>Belarusian</t>
  </si>
  <si>
    <t>Міёрскія навіны</t>
  </si>
  <si>
    <t>361J</t>
  </si>
  <si>
    <t>https://t.prcdn.co/img?cid=361t&amp;date=20240313&amp;page=1&amp;scale=78</t>
  </si>
  <si>
    <t>http://www.pressreader.com/belarus/ivatsevitski-vesnik</t>
  </si>
  <si>
    <t>Івацэвіцкі веснік</t>
  </si>
  <si>
    <t>361T</t>
  </si>
  <si>
    <t>https://t.prcdn.co/img?cid=361v&amp;date=20240314&amp;page=1&amp;scale=71</t>
  </si>
  <si>
    <t>http://www.pressreader.com/belarus/zhytsyo-palessya</t>
  </si>
  <si>
    <t>Жыццё Палесся</t>
  </si>
  <si>
    <t>361V</t>
  </si>
  <si>
    <t>https://t.prcdn.co/img?cid=1618&amp;date=20240312&amp;page=1&amp;scale=77</t>
  </si>
  <si>
    <t>http://www.pressreader.com/belarus/vitebskie-vesti</t>
  </si>
  <si>
    <t>https://t.prcdn.co/img?cid=1609&amp;date=20240307&amp;page=1&amp;scale=79</t>
  </si>
  <si>
    <t>http://www.pressreader.com/belarus/vecherniy-minsk</t>
  </si>
  <si>
    <t>https://t.prcdn.co/img?cid=361p&amp;date=20240308&amp;page=1&amp;scale=86</t>
  </si>
  <si>
    <t>http://www.pressreader.com/belarus/varyag-press</t>
  </si>
  <si>
    <t>Varyag-Press</t>
  </si>
  <si>
    <t>361P</t>
  </si>
  <si>
    <t>https://t.prcdn.co/img?cid=361k&amp;date=20240313&amp;page=1&amp;scale=83</t>
  </si>
  <si>
    <t>http://www.pressreader.com/belarus/perspektiva</t>
  </si>
  <si>
    <t>361K</t>
  </si>
  <si>
    <t>https://t.prcdn.co/img?cid=361e&amp;date=20240312&amp;page=1&amp;scale=77</t>
  </si>
  <si>
    <t>http://www.pressreader.com/belarus/ostrovetskaja-pravda</t>
  </si>
  <si>
    <t>Ostrovetskaja Pravda</t>
  </si>
  <si>
    <t>361E</t>
  </si>
  <si>
    <t>https://t.prcdn.co/img?cid=361l&amp;date=20240224&amp;page=1&amp;scale=77</t>
  </si>
  <si>
    <t>http://www.pressreader.com/belarus/naviny-kamyanechyny</t>
  </si>
  <si>
    <t>Naviny Kamyanechyny</t>
  </si>
  <si>
    <t>361L</t>
  </si>
  <si>
    <t>https://t.prcdn.co/img?cid=361m&amp;date=20240313&amp;page=1&amp;scale=81</t>
  </si>
  <si>
    <t>http://www.pressreader.com/belarus/nash-chas</t>
  </si>
  <si>
    <t>Nash Chas</t>
  </si>
  <si>
    <t>361M</t>
  </si>
  <si>
    <t>https://t.prcdn.co/img?cid=361h&amp;date=20240313&amp;page=1&amp;scale=77</t>
  </si>
  <si>
    <t>http://www.pressreader.com/belarus/narodny-golas</t>
  </si>
  <si>
    <t>Narodny Golas</t>
  </si>
  <si>
    <t>361H</t>
  </si>
  <si>
    <t>https://t.prcdn.co/img?cid=1610&amp;date=20240312&amp;page=1&amp;scale=106</t>
  </si>
  <si>
    <t>http://www.pressreader.com/belarus/minskiy-kuryer</t>
  </si>
  <si>
    <t>https://t.prcdn.co/img?cid=361g&amp;date=20240313&amp;page=1&amp;scale=77</t>
  </si>
  <si>
    <t>http://www.pressreader.com/belarus/majak-prydniaprowja</t>
  </si>
  <si>
    <t>Majak Prydniaprowja</t>
  </si>
  <si>
    <t>361G</t>
  </si>
  <si>
    <t>https://t.prcdn.co/img?cid=1621&amp;date=20240313&amp;page=1&amp;scale=87</t>
  </si>
  <si>
    <t>http://www.pressreader.com/belarus/grodnenskaya-pravda-tolstushka</t>
  </si>
  <si>
    <t>https://t.prcdn.co/img?cid=1620&amp;date=20240217&amp;page=1&amp;scale=87</t>
  </si>
  <si>
    <t>http://www.pressreader.com/belarus/grodnenskaya-pravda</t>
  </si>
  <si>
    <t>Grodnenskaya pravda</t>
  </si>
  <si>
    <t>https://t.prcdn.co/img?cid=0242&amp;date=20231227&amp;page=1&amp;scale=96</t>
  </si>
  <si>
    <t>http://www.pressreader.com/belarus/economy-of-belarus-russian</t>
  </si>
  <si>
    <t>Economy of Belarus (Russian)</t>
  </si>
  <si>
    <t>https://t.prcdn.co/img?cid=361n&amp;date=20240313&amp;page=1&amp;scale=81</t>
  </si>
  <si>
    <t>http://www.pressreader.com/belarus/berestovickaja-gazeta</t>
  </si>
  <si>
    <t>Berestovickaja gazeta</t>
  </si>
  <si>
    <t>361N</t>
  </si>
  <si>
    <t>https://t.prcdn.co/img?cid=0233&amp;date=20240314&amp;page=1&amp;scale=75</t>
  </si>
  <si>
    <t>http://www.pressreader.com/belarus/belorusskaya-voyennaya-gazeta</t>
  </si>
  <si>
    <t>Belorusskaya Voyennaya Gazeta</t>
  </si>
  <si>
    <t>https://t.prcdn.co/img?cid=361d&amp;date=20240312&amp;page=1&amp;scale=77</t>
  </si>
  <si>
    <t>http://www.pressreader.com/belarus/ashmianski-vesnik</t>
  </si>
  <si>
    <t>Ashmianski Vesnik</t>
  </si>
  <si>
    <t>361D</t>
  </si>
  <si>
    <t>https://t.prcdn.co/img?cid=0247&amp;date=20231222&amp;page=1&amp;scale=102</t>
  </si>
  <si>
    <t>http://www.pressreader.com/belarus/belaruskaya-dumka</t>
  </si>
  <si>
    <t>Беларуская думка</t>
  </si>
  <si>
    <t>Belarusian Telegraph Agency (BELTA)</t>
  </si>
  <si>
    <t>bb</t>
  </si>
  <si>
    <t>https://t.prcdn.co/img?cid=901d&amp;date=20240312&amp;page=1&amp;scale=98</t>
  </si>
  <si>
    <t>http://www.pressreader.com/barbados/who-s-who-in-kingdom-business-directory</t>
  </si>
  <si>
    <t>Who’s Who in Kingdom Business Directory</t>
  </si>
  <si>
    <t>Divine Purpose Publishing</t>
  </si>
  <si>
    <t>Barbados</t>
  </si>
  <si>
    <t>901D</t>
  </si>
  <si>
    <t>https://t.prcdn.co/img?cid=901e&amp;date=20240308&amp;page=1&amp;scale=98</t>
  </si>
  <si>
    <t>http://www.pressreader.com/barbados/i-am-bold-and-fearless-woman-magazine</t>
  </si>
  <si>
    <t>I AM Bold and Fearless Woman Magazine</t>
  </si>
  <si>
    <t>901E</t>
  </si>
  <si>
    <t>https://t.prcdn.co/img?cid=9lj3&amp;date=20231231&amp;page=1&amp;scale=98</t>
  </si>
  <si>
    <t>http://www.pressreader.com/barbados/divine-purpose-magazine-9lj3</t>
  </si>
  <si>
    <t>Divine Purpose Magazine</t>
  </si>
  <si>
    <t>9LJ3</t>
  </si>
  <si>
    <t>bh</t>
  </si>
  <si>
    <t>https://t.prcdn.co/img?cid=4212&amp;date=20240315&amp;page=1&amp;scale=90</t>
  </si>
  <si>
    <t>http://www.pressreader.com/bahrain/alayam</t>
  </si>
  <si>
    <t>Alayam</t>
  </si>
  <si>
    <t>Al Ayam</t>
  </si>
  <si>
    <t>Bahrain</t>
  </si>
  <si>
    <t>az</t>
  </si>
  <si>
    <t>https://t.prcdn.co/img?cid=1354&amp;date=20240308&amp;page=1&amp;scale=88</t>
  </si>
  <si>
    <t>http://www.pressreader.com/azerbaijan/azer-news</t>
  </si>
  <si>
    <t>Azer News</t>
  </si>
  <si>
    <t>Azerxeber - AzerNews</t>
  </si>
  <si>
    <t>Azerbaijan</t>
  </si>
  <si>
    <t>https://t.prcdn.co/img?cid=9jb3&amp;date=20231217&amp;page=1&amp;scale=100</t>
  </si>
  <si>
    <t>http://www.pressreader.com/azerbaijan/the-most</t>
  </si>
  <si>
    <t>9JB3</t>
  </si>
  <si>
    <t>https://t.prcdn.co/img?cid=9455&amp;date=20240201&amp;page=1&amp;scale=98</t>
  </si>
  <si>
    <t>http://www.pressreader.com/azerbaijan/azeri-observer</t>
  </si>
  <si>
    <t>at</t>
  </si>
  <si>
    <t>https://t.prcdn.co/img?cid=9eb5&amp;date=20240221&amp;page=1&amp;scale=103</t>
  </si>
  <si>
    <t>http://www.pressreader.com/austria/konsument-9EB5</t>
  </si>
  <si>
    <t>Konsument</t>
  </si>
  <si>
    <t>Verein fur Konsumenteninformation (Austria)</t>
  </si>
  <si>
    <t>Austria</t>
  </si>
  <si>
    <t>9EB5</t>
  </si>
  <si>
    <t>https://t.prcdn.co/img?cid=9lf2&amp;date=20230524&amp;page=1&amp;scale=108</t>
  </si>
  <si>
    <t>http://www.pressreader.com/austria/werte-mit-zukunft</t>
  </si>
  <si>
    <t>Werte mit Zukunft</t>
  </si>
  <si>
    <t>Standard Verlagsgesellschaft m.b.H.</t>
  </si>
  <si>
    <t>9LF2</t>
  </si>
  <si>
    <t>https://t.prcdn.co/img?cid=9xvr&amp;date=20191127&amp;page=1&amp;scale=98</t>
  </si>
  <si>
    <t>http://www.pressreader.com/austria/rondo-open-haus</t>
  </si>
  <si>
    <t>RONDO Open Haus</t>
  </si>
  <si>
    <t>9XVR</t>
  </si>
  <si>
    <t>https://t.prcdn.co/img?cid=9xvd&amp;date=20231207&amp;page=1&amp;scale=90</t>
  </si>
  <si>
    <t>http://www.pressreader.com/austria/rondo-exclusiv</t>
  </si>
  <si>
    <t>RONDO Exclusiv</t>
  </si>
  <si>
    <t>9XVD</t>
  </si>
  <si>
    <t>https://t.prcdn.co/img?cid=9xvs&amp;date=20210626&amp;page=1&amp;scale=119</t>
  </si>
  <si>
    <t>http://www.pressreader.com/austria/mein-job-mein-leben</t>
  </si>
  <si>
    <t>Mein Job Mein Leben</t>
  </si>
  <si>
    <t>9XVS</t>
  </si>
  <si>
    <t>https://t.prcdn.co/img?cid=9xvq&amp;date=20191010&amp;page=1&amp;scale=83</t>
  </si>
  <si>
    <t>http://www.pressreader.com/austria/karrieren-standards</t>
  </si>
  <si>
    <t>Karrieren Standards</t>
  </si>
  <si>
    <t>9XVQ</t>
  </si>
  <si>
    <t>https://t.prcdn.co/img?cid=9lf3&amp;date=20240308&amp;page=1&amp;scale=98</t>
  </si>
  <si>
    <t>http://www.pressreader.com/austria/immobilien-wirtschaft-trend</t>
  </si>
  <si>
    <t>Immobilien Wirtschaft - Trend</t>
  </si>
  <si>
    <t>9LF3</t>
  </si>
  <si>
    <t>https://t.prcdn.co/img?cid=9xvu&amp;date=20230412&amp;page=1&amp;scale=85</t>
  </si>
  <si>
    <t>http://www.pressreader.com/austria/forschung</t>
  </si>
  <si>
    <t>Forschung</t>
  </si>
  <si>
    <t>9XVU</t>
  </si>
  <si>
    <t>https://t.prcdn.co/img?cid=9xvy&amp;date=20231021&amp;page=1&amp;scale=94</t>
  </si>
  <si>
    <t>http://www.pressreader.com/austria/elo</t>
  </si>
  <si>
    <t>Automotive; Computers &amp; Technology</t>
  </si>
  <si>
    <t>ELO</t>
  </si>
  <si>
    <t>9XVY</t>
  </si>
  <si>
    <t>https://t.prcdn.co/img?cid=3004&amp;date=20240315&amp;page=1&amp;scale=75</t>
  </si>
  <si>
    <t>http://www.pressreader.com/austria/der-standard</t>
  </si>
  <si>
    <t>https://t.prcdn.co/img?cid=9xva&amp;date=20220823&amp;page=1&amp;scale=99</t>
  </si>
  <si>
    <t>http://www.pressreader.com/austria/cure</t>
  </si>
  <si>
    <t>CURE</t>
  </si>
  <si>
    <t>9XVA</t>
  </si>
  <si>
    <t>https://t.prcdn.co/img?cid=9vxm&amp;date=20240301&amp;page=1&amp;scale=98</t>
  </si>
  <si>
    <t>http://www.pressreader.com/austria/datum</t>
  </si>
  <si>
    <t>Datum</t>
  </si>
  <si>
    <t>Satzbau Verlag</t>
  </si>
  <si>
    <t>9VXM</t>
  </si>
  <si>
    <t>https://t.prcdn.co/img?cid=3053&amp;date=20240315&amp;page=1&amp;scale=76</t>
  </si>
  <si>
    <t>http://www.pressreader.com/austria/salzburger-nachrichten</t>
  </si>
  <si>
    <t>https://t.prcdn.co/img?cid=3016&amp;date=20240315&amp;page=1&amp;scale=75</t>
  </si>
  <si>
    <t>http://www.pressreader.com/austria/vorarlberger-nachrichten</t>
  </si>
  <si>
    <t>https://t.prcdn.co/img?cid=3946&amp;date=20240301&amp;page=1&amp;scale=101</t>
  </si>
  <si>
    <t>http://www.pressreader.com/austria/prozukunft</t>
  </si>
  <si>
    <t>pro zukunft</t>
  </si>
  <si>
    <t>Robert-Jungk-Bibliothek</t>
  </si>
  <si>
    <t>https://t.prcdn.co/img?cid=9yy5&amp;date=20240301&amp;page=1&amp;scale=100</t>
  </si>
  <si>
    <t>http://www.pressreader.com/austria/l-officiel-austria-9YY5</t>
  </si>
  <si>
    <t>L’Officiel Austria</t>
  </si>
  <si>
    <t>9YY5</t>
  </si>
  <si>
    <t>https://t.prcdn.co/img?cid=9yy6&amp;date=20240301&amp;page=1&amp;scale=100</t>
  </si>
  <si>
    <t>http://www.pressreader.com/austria/l-officiel-austria-in-english-9YY6</t>
  </si>
  <si>
    <t>L’Officiel  Austria (English)</t>
  </si>
  <si>
    <t>9YY6</t>
  </si>
  <si>
    <t>https://t.prcdn.co/img?cid=34s3&amp;date=20240313&amp;page=1&amp;scale=100</t>
  </si>
  <si>
    <t>http://www.pressreader.com/austria/kurier-magazine-wohnen</t>
  </si>
  <si>
    <t>Kurier Magazine - Wohnen</t>
  </si>
  <si>
    <t>34S3</t>
  </si>
  <si>
    <t>https://t.prcdn.co/img?cid=34sr&amp;date=20231206&amp;page=1&amp;scale=99</t>
  </si>
  <si>
    <t>http://www.pressreader.com/austria/kurier-magazine-tennis</t>
  </si>
  <si>
    <t>Kurier Magazine - Tennis</t>
  </si>
  <si>
    <t>34SR</t>
  </si>
  <si>
    <t>https://t.prcdn.co/img?cid=36gh&amp;date=20221130&amp;page=1&amp;scale=100</t>
  </si>
  <si>
    <t>http://www.pressreader.com/austria/kurier-magazine-schoner-leben</t>
  </si>
  <si>
    <t>Kurier Magazine - Schöner Leben</t>
  </si>
  <si>
    <t>36GH</t>
  </si>
  <si>
    <t>https://t.prcdn.co/img?cid=34h9&amp;date=20220330&amp;page=1&amp;scale=100</t>
  </si>
  <si>
    <t>http://www.pressreader.com/austria/kurier-magazin-routen-fur-geniesser</t>
  </si>
  <si>
    <t>Kurier Magazine - Routen für Genießer</t>
  </si>
  <si>
    <t>34H9</t>
  </si>
  <si>
    <t>https://t.prcdn.co/img?cid=9hy5&amp;date=20231102&amp;page=1&amp;scale=100</t>
  </si>
  <si>
    <t>http://www.pressreader.com/austria/kurier-oberosterreich</t>
  </si>
  <si>
    <t>Kurier Magazine - Oberösterreich</t>
  </si>
  <si>
    <t>9HY5</t>
  </si>
  <si>
    <t>https://t.prcdn.co/img?cid=34wq&amp;date=20231108&amp;page=1&amp;scale=99</t>
  </si>
  <si>
    <t>http://www.pressreader.com/austria/kurier-magazine-lust-auf-osterreich</t>
  </si>
  <si>
    <t>Kurier Magazine - Lust auf Österreich</t>
  </si>
  <si>
    <t>34WQ</t>
  </si>
  <si>
    <t>https://t.prcdn.co/img?cid=34sq&amp;date=20220302&amp;page=1&amp;scale=99</t>
  </si>
  <si>
    <t>http://www.pressreader.com/austria/kurier-magazine-immobilien</t>
  </si>
  <si>
    <t>Kurier Magazine - Immobilien</t>
  </si>
  <si>
    <t>34SQ</t>
  </si>
  <si>
    <t>https://t.prcdn.co/img?cid=9wac&amp;date=20231122&amp;page=1&amp;scale=100</t>
  </si>
  <si>
    <t>http://www.pressreader.com/austria/kurier-magazine-geld</t>
  </si>
  <si>
    <t>Kurier Magazine - Geld</t>
  </si>
  <si>
    <t>9WAC</t>
  </si>
  <si>
    <t>https://t.prcdn.co/img?cid=34rc&amp;date=20220914&amp;page=1&amp;scale=100</t>
  </si>
  <si>
    <t>http://www.pressreader.com/austria/kurier-magazine-architektur</t>
  </si>
  <si>
    <t>Kurier Magazine - Architektur</t>
  </si>
  <si>
    <t>34RC</t>
  </si>
  <si>
    <t>https://t.prcdn.co/img?cid=34xz&amp;date=20221006&amp;page=1&amp;scale=100</t>
  </si>
  <si>
    <t>http://www.pressreader.com/austria/kurier-magazine-agypten</t>
  </si>
  <si>
    <t>Kurier Magazin - Agypten</t>
  </si>
  <si>
    <t>34XZ</t>
  </si>
  <si>
    <t>https://t.prcdn.co/img?cid=3403&amp;date=20240309&amp;page=1&amp;scale=78</t>
  </si>
  <si>
    <t>http://www.pressreader.com/austria/kurier-samstag</t>
  </si>
  <si>
    <t>Kurier (Samstag)</t>
  </si>
  <si>
    <t>https://t.prcdn.co/img?cid=3402&amp;date=20240315&amp;page=1&amp;scale=78</t>
  </si>
  <si>
    <t>http://www.pressreader.com/austria/kurier-3402</t>
  </si>
  <si>
    <t>https://t.prcdn.co/img?cid=9gf1&amp;date=20240315&amp;page=1&amp;scale=101</t>
  </si>
  <si>
    <t>http://www.pressreader.com/austria/kronen-zeitung-9gf1</t>
  </si>
  <si>
    <t>9GF1</t>
  </si>
  <si>
    <t>https://t.prcdn.co/img?cid=3024&amp;date=20240315&amp;page=1&amp;scale=98</t>
  </si>
  <si>
    <t>http://www.pressreader.com/austria/kleine-zeitung-steiermark</t>
  </si>
  <si>
    <t>Kleine Zeitung GmbH &amp; Co KG</t>
  </si>
  <si>
    <t>https://t.prcdn.co/img?cid=3025&amp;date=20240315&amp;page=1&amp;scale=98</t>
  </si>
  <si>
    <t>http://www.pressreader.com/austria/kleine-zeitung-kaernten</t>
  </si>
  <si>
    <t>Kleine Zeitung Kaernten</t>
  </si>
  <si>
    <t>https://t.prcdn.co/img?cid=34j1&amp;date=20240315&amp;page=1&amp;scale=92</t>
  </si>
  <si>
    <t>http://www.pressreader.com/austria/heute-wien-ausgabe</t>
  </si>
  <si>
    <t>34J1</t>
  </si>
  <si>
    <t>https://t.prcdn.co/img?cid=34j3&amp;date=20240315&amp;page=1&amp;scale=92</t>
  </si>
  <si>
    <t>http://www.pressreader.com/austria/heute-oberosterreich-ausgabe</t>
  </si>
  <si>
    <t>34J3</t>
  </si>
  <si>
    <t>https://t.prcdn.co/img?cid=34j2&amp;date=20240315&amp;page=1&amp;scale=92</t>
  </si>
  <si>
    <t>http://www.pressreader.com/austria/heute-niederosterreich-ausgabe</t>
  </si>
  <si>
    <t>34J2</t>
  </si>
  <si>
    <t>https://t.prcdn.co/img?cid=34zj&amp;date=20231215&amp;page=1&amp;scale=90</t>
  </si>
  <si>
    <t>http://www.pressreader.com/austria/falstaff-travel</t>
  </si>
  <si>
    <t>Falstaff Travel</t>
  </si>
  <si>
    <t>34ZJ</t>
  </si>
  <si>
    <t>https://t.prcdn.co/img?cid=34zg&amp;date=20190906&amp;page=1&amp;scale=89</t>
  </si>
  <si>
    <t>http://www.pressreader.com/austria/falstaff-spezial-schweiz</t>
  </si>
  <si>
    <t>Falstaff Spezial (Schweiz)</t>
  </si>
  <si>
    <t>34ZG</t>
  </si>
  <si>
    <t>https://t.prcdn.co/img?cid=34zf&amp;date=20200603&amp;page=1&amp;scale=90</t>
  </si>
  <si>
    <t>http://www.pressreader.com/austria/falstaff-spezial-deutschland</t>
  </si>
  <si>
    <t>Falstaff Spezial (Deutschland)</t>
  </si>
  <si>
    <t>34ZF</t>
  </si>
  <si>
    <t>https://t.prcdn.co/img?cid=34ze&amp;date=20231020&amp;page=1&amp;scale=90</t>
  </si>
  <si>
    <t>http://www.pressreader.com/austria/falstaff-spezial-osterreich</t>
  </si>
  <si>
    <t>Falstaff Specials (Austria)</t>
  </si>
  <si>
    <t>34ZE</t>
  </si>
  <si>
    <t>https://t.prcdn.co/img?cid=34zd&amp;date=20231208&amp;page=1&amp;scale=90</t>
  </si>
  <si>
    <t>http://www.pressreader.com/austria/falstaff-rezepte</t>
  </si>
  <si>
    <t>Falstaff Recipes</t>
  </si>
  <si>
    <t>34ZD</t>
  </si>
  <si>
    <t>https://t.prcdn.co/img?cid=34zh&amp;date=20240308&amp;page=1&amp;scale=90</t>
  </si>
  <si>
    <t>http://www.pressreader.com/austria/falstaff-profi</t>
  </si>
  <si>
    <t>Falstaff Profi</t>
  </si>
  <si>
    <t>34ZH</t>
  </si>
  <si>
    <t>https://t.prcdn.co/img?cid=34zb&amp;date=20240216&amp;page=1&amp;scale=90</t>
  </si>
  <si>
    <t>http://www.pressreader.com/austria/falstaff-magazin-schweiz</t>
  </si>
  <si>
    <t>Falstaff Magazine (Switzerland)</t>
  </si>
  <si>
    <t>34ZB</t>
  </si>
  <si>
    <t>https://t.prcdn.co/img?cid=34zs&amp;date=20221215&amp;page=1&amp;scale=92</t>
  </si>
  <si>
    <t>http://www.pressreader.com/austria/falstaff-magazine-international</t>
  </si>
  <si>
    <t>Falstaff Magazine (International)</t>
  </si>
  <si>
    <t>34ZS</t>
  </si>
  <si>
    <t>https://t.prcdn.co/img?cid=34za&amp;date=20240216&amp;page=1&amp;scale=90</t>
  </si>
  <si>
    <t>http://www.pressreader.com/austria/falstaff-magazine-deutschland</t>
  </si>
  <si>
    <t>Falstaff Magazine (Germany)</t>
  </si>
  <si>
    <t>34ZA</t>
  </si>
  <si>
    <t>https://t.prcdn.co/img?cid=34z9&amp;date=20240209&amp;page=1&amp;scale=92</t>
  </si>
  <si>
    <t>http://www.pressreader.com/austria/falstaff-magazin-osterreich</t>
  </si>
  <si>
    <t>Falstaff Magazine (Austria)</t>
  </si>
  <si>
    <t>34Z9</t>
  </si>
  <si>
    <t>https://t.prcdn.co/img?cid=34zc&amp;date=20240209&amp;page=1&amp;scale=90</t>
  </si>
  <si>
    <t>http://www.pressreader.com/austria/falstaff-living</t>
  </si>
  <si>
    <t>Falstaff Living</t>
  </si>
  <si>
    <t>34ZC</t>
  </si>
  <si>
    <t>https://t.prcdn.co/img?cid=9fh3&amp;date=20240105&amp;page=1&amp;scale=86</t>
  </si>
  <si>
    <t>http://www.pressreader.com/austria/wear-spanish</t>
  </si>
  <si>
    <t>9FH3</t>
  </si>
  <si>
    <t>https://t.prcdn.co/img?cid=9fh7&amp;date=20240105&amp;page=1&amp;scale=86</t>
  </si>
  <si>
    <t>http://www.pressreader.com/austria/wear-russian</t>
  </si>
  <si>
    <t>9FH7</t>
  </si>
  <si>
    <t>https://t.prcdn.co/img?cid=9fh6&amp;date=20240105&amp;page=1&amp;scale=86</t>
  </si>
  <si>
    <t>http://www.pressreader.com/austria/wear-japanese</t>
  </si>
  <si>
    <t>9FH6</t>
  </si>
  <si>
    <t>https://t.prcdn.co/img?cid=9fh5&amp;date=20240105&amp;page=1&amp;scale=86</t>
  </si>
  <si>
    <t>http://www.pressreader.com/austria/wear-italian</t>
  </si>
  <si>
    <t>WeAr (Italian)</t>
  </si>
  <si>
    <t>9FH5</t>
  </si>
  <si>
    <t>https://t.prcdn.co/img?cid=9fh1&amp;date=20240105&amp;page=1&amp;scale=86</t>
  </si>
  <si>
    <t>http://www.pressreader.com/austria/wear-german</t>
  </si>
  <si>
    <t>WeAr (German)</t>
  </si>
  <si>
    <t>9FH1</t>
  </si>
  <si>
    <t>https://t.prcdn.co/img?cid=9fh4&amp;date=20240105&amp;page=1&amp;scale=86</t>
  </si>
  <si>
    <t>http://www.pressreader.com/austria/wear-french</t>
  </si>
  <si>
    <t>WeAr (French)</t>
  </si>
  <si>
    <t>9FH4</t>
  </si>
  <si>
    <t>https://t.prcdn.co/img?cid=9fgz&amp;date=20240105&amp;page=1&amp;scale=86</t>
  </si>
  <si>
    <t>http://www.pressreader.com/austria/wear-chinese</t>
  </si>
  <si>
    <t>WeAr (Chinese)</t>
  </si>
  <si>
    <t>9FGZ</t>
  </si>
  <si>
    <t>https://t.prcdn.co/img?cid=9fh2&amp;date=20240105&amp;page=1&amp;scale=86</t>
  </si>
  <si>
    <t>http://www.pressreader.com/australia/wear</t>
  </si>
  <si>
    <t>WeAr</t>
  </si>
  <si>
    <t>9FH2</t>
  </si>
  <si>
    <t>https://t.prcdn.co/img?cid=3089&amp;date=20240310&amp;page=1&amp;scale=70</t>
  </si>
  <si>
    <t>http://www.pressreader.com/austria/die-presse-am-sonntag</t>
  </si>
  <si>
    <t>Die Presse Verlags-Gesellschaft m.b.H. &amp; Co KG</t>
  </si>
  <si>
    <t>https://t.prcdn.co/img?cid=3013&amp;date=20240315&amp;page=1&amp;scale=78</t>
  </si>
  <si>
    <t>http://www.pressreader.com/austria/die-presse</t>
  </si>
  <si>
    <t>https://t.prcdn.co/img?cid=34xj&amp;date=20231201&amp;page=1&amp;scale=100</t>
  </si>
  <si>
    <t>http://www.pressreader.com/austria/the-chill-report</t>
  </si>
  <si>
    <t>The Chill Report</t>
  </si>
  <si>
    <t>Chill Media</t>
  </si>
  <si>
    <t>34XJ</t>
  </si>
  <si>
    <t>au</t>
  </si>
  <si>
    <t>https://t.prcdn.co/img?cid=9kw2&amp;date=20200211&amp;page=1&amp;scale=100</t>
  </si>
  <si>
    <t>http://www.pressreader.com/hong-kong/world-travel-magazine</t>
  </si>
  <si>
    <t>World Travel Magazine</t>
  </si>
  <si>
    <t>World Travel</t>
  </si>
  <si>
    <t>Australia</t>
  </si>
  <si>
    <t>9KW2</t>
  </si>
  <si>
    <t>https://t.prcdn.co/img?cid=9gop&amp;date=20240301&amp;page=1&amp;scale=99</t>
  </si>
  <si>
    <t>http://www.pressreader.com/australia/wheels-australia</t>
  </si>
  <si>
    <t>Wheels (Australia)</t>
  </si>
  <si>
    <t>Wheels Media</t>
  </si>
  <si>
    <t>9GOP</t>
  </si>
  <si>
    <t>https://t.prcdn.co/img?cid=9gq1&amp;date=20240301&amp;page=1&amp;scale=98</t>
  </si>
  <si>
    <t>http://www.pressreader.com/australia/4-x-4-australia</t>
  </si>
  <si>
    <t>4 x 4 Australia</t>
  </si>
  <si>
    <t>9GQ1</t>
  </si>
  <si>
    <t>https://t.prcdn.co/img?cid=9ggm&amp;date=20240312&amp;page=1&amp;scale=78</t>
  </si>
  <si>
    <t>http://www.pressreader.com/australia/warragul-drouin-gazette</t>
  </si>
  <si>
    <t>Warragul &amp; Drouin Gazette</t>
  </si>
  <si>
    <t>Warragul Regional Newspapers</t>
  </si>
  <si>
    <t>9GGM</t>
  </si>
  <si>
    <t>https://t.prcdn.co/img?cid=9hnc&amp;date=20240312&amp;page=1&amp;scale=75</t>
  </si>
  <si>
    <t>http://www.pressreader.com/australia/the-gazette-real-estate</t>
  </si>
  <si>
    <t>The Gazette Real Estate</t>
  </si>
  <si>
    <t>9HNC</t>
  </si>
  <si>
    <t>https://t.prcdn.co/img?cid=59eb&amp;date=20240309&amp;page=1&amp;scale=72</t>
  </si>
  <si>
    <t>http://www.pressreader.com/australia/vision-china-times-sydney</t>
  </si>
  <si>
    <t>Vision China Times</t>
  </si>
  <si>
    <t>59EB</t>
  </si>
  <si>
    <t>https://t.prcdn.co/img?cid=59ed&amp;date=20240309&amp;page=1&amp;scale=72</t>
  </si>
  <si>
    <t>http://www.pressreader.com/australia/vision-china-times-queensland</t>
  </si>
  <si>
    <t>59ED</t>
  </si>
  <si>
    <t>https://t.prcdn.co/img?cid=59ec&amp;date=20240309&amp;page=1&amp;scale=58</t>
  </si>
  <si>
    <t>http://www.pressreader.com/australia/vision-china-times-melbourne</t>
  </si>
  <si>
    <t>Vision China Times (Melbourne)</t>
  </si>
  <si>
    <t>59EC</t>
  </si>
  <si>
    <t>https://t.prcdn.co/img?cid=9844&amp;date=20231123&amp;page=1&amp;scale=96</t>
  </si>
  <si>
    <t>http://www.pressreader.com/australia/wellbeing</t>
  </si>
  <si>
    <t>WellBeing</t>
  </si>
  <si>
    <t>Universal Magazines Pty Ltd</t>
  </si>
  <si>
    <t>https://t.prcdn.co/img?cid=9843&amp;date=20231130&amp;page=1&amp;scale=96</t>
  </si>
  <si>
    <t>http://www.pressreader.com/australia/retrobike</t>
  </si>
  <si>
    <t>Retrobike</t>
  </si>
  <si>
    <t>https://t.prcdn.co/img?cid=9842&amp;date=20230907&amp;page=1&amp;scale=100</t>
  </si>
  <si>
    <t>http://www.pressreader.com/australia/quilters-companion</t>
  </si>
  <si>
    <t>Quilters Companion</t>
  </si>
  <si>
    <t>https://t.prcdn.co/img?cid=9841&amp;date=20231026&amp;page=1&amp;scale=92</t>
  </si>
  <si>
    <t>http://www.pressreader.com/australia/kitchens-bathrooms-quarterly</t>
  </si>
  <si>
    <t>Kitchens &amp; Bathrooms Quarterly</t>
  </si>
  <si>
    <t>https://t.prcdn.co/img?cid=9829&amp;date=20231005&amp;page=1&amp;scale=100</t>
  </si>
  <si>
    <t>http://www.pressreader.com/australia/homespun</t>
  </si>
  <si>
    <t>Homespun</t>
  </si>
  <si>
    <t>https://t.prcdn.co/img?cid=9840&amp;date=20231123&amp;page=1&amp;scale=92</t>
  </si>
  <si>
    <t>http://www.pressreader.com/australia/home-design</t>
  </si>
  <si>
    <t>Home Design</t>
  </si>
  <si>
    <t>https://t.prcdn.co/img?cid=9839&amp;date=20231019&amp;page=1&amp;scale=92</t>
  </si>
  <si>
    <t>http://www.pressreader.com/australia/grand-designs-australia</t>
  </si>
  <si>
    <t>Grand Designs Australia</t>
  </si>
  <si>
    <t>https://t.prcdn.co/img?cid=9838&amp;date=20231005&amp;page=1&amp;scale=92</t>
  </si>
  <si>
    <t>http://www.pressreader.com/australia/good-organic-gardening</t>
  </si>
  <si>
    <t>Good Organic Gardening</t>
  </si>
  <si>
    <t>https://t.prcdn.co/img?cid=9837&amp;date=20231130&amp;page=1&amp;scale=96</t>
  </si>
  <si>
    <t>http://www.pressreader.com/australia/eat-well</t>
  </si>
  <si>
    <t>Eat Well</t>
  </si>
  <si>
    <t>https://t.prcdn.co/img?cid=9836&amp;date=20231116&amp;page=1&amp;scale=92</t>
  </si>
  <si>
    <t>http://www.pressreader.com/australia/dirt-action</t>
  </si>
  <si>
    <t>Dirt Action</t>
  </si>
  <si>
    <t>https://t.prcdn.co/img?cid=9835&amp;date=20231123&amp;page=1&amp;scale=92</t>
  </si>
  <si>
    <t>http://www.pressreader.com/australia/build-home-nsw-qld</t>
  </si>
  <si>
    <t>Build Home NSW + Qld</t>
  </si>
  <si>
    <t>https://t.prcdn.co/img?cid=9834&amp;date=20230525&amp;page=1&amp;scale=92</t>
  </si>
  <si>
    <t>http://www.pressreader.com/australia/backyard-outdoor-living</t>
  </si>
  <si>
    <t>Backyard &amp; Outdoor Living</t>
  </si>
  <si>
    <t>https://t.prcdn.co/img?cid=9833&amp;date=20231109&amp;page=1&amp;scale=92</t>
  </si>
  <si>
    <t>http://www.pressreader.com/australia/australian-road-rider</t>
  </si>
  <si>
    <t>Australian Road Rider</t>
  </si>
  <si>
    <t>https://t.prcdn.co/img?cid=9832&amp;date=20231019&amp;page=1&amp;scale=100</t>
  </si>
  <si>
    <t>http://www.pressreader.com/australia/australian-country-homes</t>
  </si>
  <si>
    <t>Australian Country Homes</t>
  </si>
  <si>
    <t>https://t.prcdn.co/img?cid=9831&amp;date=20231102&amp;page=1&amp;scale=100</t>
  </si>
  <si>
    <t>http://www.pressreader.com/australia/australian-country</t>
  </si>
  <si>
    <t>Australian Country</t>
  </si>
  <si>
    <t>https://t.prcdn.co/img?cid=9830&amp;date=20231102&amp;page=1&amp;scale=92</t>
  </si>
  <si>
    <t>http://www.pressreader.com/australia/australian-adventure-bike</t>
  </si>
  <si>
    <t>Australian Adventure Bike</t>
  </si>
  <si>
    <t>https://t.prcdn.co/img?cid=9y3v&amp;date=20230901&amp;page=1&amp;scale=101</t>
  </si>
  <si>
    <t>http://www.pressreader.com/australia/travel-without-limits-9y3v</t>
  </si>
  <si>
    <t>Travel Without Limits</t>
  </si>
  <si>
    <t>9Y3V</t>
  </si>
  <si>
    <t>https://t.prcdn.co/img?cid=9gu7&amp;date=20240313&amp;page=1&amp;scale=77</t>
  </si>
  <si>
    <t>http://www.pressreader.com/australia/the-weekly-advertiser-horsham</t>
  </si>
  <si>
    <t>The Weekly Advertiser Horsham</t>
  </si>
  <si>
    <t>9GU7</t>
  </si>
  <si>
    <t>https://t.prcdn.co/img?cid=9gu9&amp;date=20170301&amp;page=1&amp;scale=77</t>
  </si>
  <si>
    <t>http://www.pressreader.com/australia/aglife</t>
  </si>
  <si>
    <t>AgLife</t>
  </si>
  <si>
    <t>9GU9</t>
  </si>
  <si>
    <t>https://t.prcdn.co/img?cid=9gf2&amp;date=20240314&amp;page=1&amp;scale=100</t>
  </si>
  <si>
    <t>http://www.pressreader.com/australia/cosmos</t>
  </si>
  <si>
    <t>Cosmos</t>
  </si>
  <si>
    <t>The Royal Institution of Australia Inc.</t>
  </si>
  <si>
    <t>9GF2</t>
  </si>
  <si>
    <t>https://t.prcdn.co/img?cid=9bja&amp;date=20230301&amp;page=1&amp;scale=138</t>
  </si>
  <si>
    <t>http://www.pressreader.com/australia/a-year-of-wonders-9bja</t>
  </si>
  <si>
    <t>A Year of Wonders</t>
  </si>
  <si>
    <t>9BJA</t>
  </si>
  <si>
    <t>https://t.prcdn.co/img?cid=36gj&amp;date=20240201&amp;page=1&amp;scale=100</t>
  </si>
  <si>
    <t>http://www.pressreader.com/australia/the-corporate-escapists-magazine</t>
  </si>
  <si>
    <t>The Corporate Escapists Magazine</t>
  </si>
  <si>
    <t>The Corporate Escapists</t>
  </si>
  <si>
    <t>36GJ</t>
  </si>
  <si>
    <t>https://t.prcdn.co/img?cid=9wwj&amp;date=20230901&amp;page=1&amp;scale=101</t>
  </si>
  <si>
    <t>http://www.pressreader.com/australia/just-as-planned-weddings-9WWJ</t>
  </si>
  <si>
    <t>Just as Planned Weddings</t>
  </si>
  <si>
    <t>9WWJ</t>
  </si>
  <si>
    <t>https://t.prcdn.co/img?cid=9796&amp;date=20231203&amp;page=1&amp;scale=142</t>
  </si>
  <si>
    <t>http://www.pressreader.com/australia/vip-sudoku</t>
  </si>
  <si>
    <t>https://t.prcdn.co/img?cid=9eat&amp;date=20240303&amp;page=1&amp;scale=142</t>
  </si>
  <si>
    <t>http://www.pressreader.com/australia/vip-codeword</t>
  </si>
  <si>
    <t>VIP Codeword</t>
  </si>
  <si>
    <t>9EAT</t>
  </si>
  <si>
    <t>https://t.prcdn.co/img?cid=9eb2&amp;date=20231109&amp;page=1&amp;scale=142</t>
  </si>
  <si>
    <t>http://www.pressreader.com/australia/ultimate-sudoku</t>
  </si>
  <si>
    <t>Ultimate Sudoku</t>
  </si>
  <si>
    <t>9EB2</t>
  </si>
  <si>
    <t>https://t.prcdn.co/img?cid=9825&amp;date=20240303&amp;page=1&amp;scale=142</t>
  </si>
  <si>
    <t>http://www.pressreader.com/australia/ultimate-codecracker</t>
  </si>
  <si>
    <t>Ultimate Codecracker</t>
  </si>
  <si>
    <t>https://t.prcdn.co/img?cid=shh3&amp;date=20240303&amp;page=1&amp;scale=142</t>
  </si>
  <si>
    <t>http://www.pressreader.com/australia/simons-super-sudoku</t>
  </si>
  <si>
    <t>Simons Super Sudoku</t>
  </si>
  <si>
    <t>SHH3</t>
  </si>
  <si>
    <t>https://t.prcdn.co/img?cid=9826&amp;date=20231001&amp;page=1&amp;scale=142</t>
  </si>
  <si>
    <t>http://www.pressreader.com/australia/simons-super-codewords</t>
  </si>
  <si>
    <t>Simons Super Codewords</t>
  </si>
  <si>
    <t>https://t.prcdn.co/img?cid=9xal&amp;date=20231109&amp;page=1&amp;scale=100</t>
  </si>
  <si>
    <t>http://www.pressreader.com/australia/scrapbooking-memories</t>
  </si>
  <si>
    <t>Scrapbooking Memories</t>
  </si>
  <si>
    <t>9XAL</t>
  </si>
  <si>
    <t>https://t.prcdn.co/img?cid=9799&amp;date=20240303&amp;page=1&amp;scale=100</t>
  </si>
  <si>
    <t>http://www.pressreader.com/australia/relax-and-colour</t>
  </si>
  <si>
    <t>Relax &amp; Colour</t>
  </si>
  <si>
    <t>https://t.prcdn.co/img?cid=9828&amp;date=20231001&amp;page=1&amp;scale=100</t>
  </si>
  <si>
    <t>http://www.pressreader.com/australia/knitting-beanies-scarves</t>
  </si>
  <si>
    <t>Knitting Beanies &amp; Scarves</t>
  </si>
  <si>
    <t>https://t.prcdn.co/img?cid=9798&amp;date=20231003&amp;page=1&amp;scale=100</t>
  </si>
  <si>
    <t>http://www.pressreader.com/australia/knitting-baby-and-beyond</t>
  </si>
  <si>
    <t>Knitting Baby &amp; Beyond</t>
  </si>
  <si>
    <t>https://t.prcdn.co/img?cid=9yz2&amp;date=20240109&amp;page=1&amp;scale=100</t>
  </si>
  <si>
    <t>http://www.pressreader.com/australia/homegrown</t>
  </si>
  <si>
    <t>Homegrown</t>
  </si>
  <si>
    <t>9YZ2</t>
  </si>
  <si>
    <t>https://t.prcdn.co/img?cid=9827&amp;date=20240303&amp;page=1&amp;scale=100</t>
  </si>
  <si>
    <t>http://www.pressreader.com/australia/dolls-bears-collectables</t>
  </si>
  <si>
    <t>Dolls, Bears &amp; Collectables</t>
  </si>
  <si>
    <t>https://t.prcdn.co/img?cid=9797&amp;date=20240109&amp;page=1&amp;scale=100</t>
  </si>
  <si>
    <t>http://www.pressreader.com/australia/dogs-and-pets</t>
  </si>
  <si>
    <t>Dogs &amp; Pets</t>
  </si>
  <si>
    <t>https://t.prcdn.co/img?cid=9eb4&amp;date=20240303&amp;page=1&amp;scale=100</t>
  </si>
  <si>
    <t>http://www.pressreader.com/australia/cupcakes-inspirations</t>
  </si>
  <si>
    <t>Cupcakes &amp; Inspirations</t>
  </si>
  <si>
    <t>9EB4</t>
  </si>
  <si>
    <t>https://t.prcdn.co/img?cid=9eaz&amp;date=20240208&amp;page=1&amp;scale=100</t>
  </si>
  <si>
    <t>http://www.pressreader.com/australia/creative-sugarcraft</t>
  </si>
  <si>
    <t>Creative Sugarcraft</t>
  </si>
  <si>
    <t>9EAZ</t>
  </si>
  <si>
    <t>https://t.prcdn.co/img?cid=9xak&amp;date=20240208&amp;page=1&amp;scale=100</t>
  </si>
  <si>
    <t>http://www.pressreader.com/australia/creative-knitting-australia-9xak</t>
  </si>
  <si>
    <t>Creative Knitting</t>
  </si>
  <si>
    <t>9XAK</t>
  </si>
  <si>
    <t>https://t.prcdn.co/img?cid=9yy8&amp;date=20240303&amp;page=1&amp;scale=100</t>
  </si>
  <si>
    <t>http://www.pressreader.com/australia/creative-beading</t>
  </si>
  <si>
    <t>Creative Beading</t>
  </si>
  <si>
    <t>9YY8</t>
  </si>
  <si>
    <t>https://t.prcdn.co/img?cid=9xaj&amp;date=20240208&amp;page=1&amp;scale=100</t>
  </si>
  <si>
    <t>http://www.pressreader.com/australia/creative-artist</t>
  </si>
  <si>
    <t>Creative Artist</t>
  </si>
  <si>
    <t>9XAJ</t>
  </si>
  <si>
    <t>https://t.prcdn.co/img?cid=shh2&amp;date=20240303&amp;page=1&amp;scale=100</t>
  </si>
  <si>
    <t>http://www.pressreader.com/australia/colouring-with-ellen-lee-osterfield</t>
  </si>
  <si>
    <t>Colouring with Ellen Lee Osterfield</t>
  </si>
  <si>
    <t>SHH2</t>
  </si>
  <si>
    <t>https://t.prcdn.co/img?cid=9eb3&amp;date=20240303&amp;page=1&amp;scale=100</t>
  </si>
  <si>
    <t>http://www.pressreader.com/australia/colouring-therapy</t>
  </si>
  <si>
    <t>Colouring Therapy</t>
  </si>
  <si>
    <t>9EB3</t>
  </si>
  <si>
    <t>https://t.prcdn.co/img?cid=shg9&amp;date=20230808&amp;page=1&amp;scale=100</t>
  </si>
  <si>
    <t>http://www.pressreader.com/australia/colouring-life</t>
  </si>
  <si>
    <t>Colouring Life</t>
  </si>
  <si>
    <t>SHG9</t>
  </si>
  <si>
    <t>https://t.prcdn.co/img?cid=9795&amp;date=20240109&amp;page=1&amp;scale=100</t>
  </si>
  <si>
    <t>http://www.pressreader.com/australia/bear-creations</t>
  </si>
  <si>
    <t>Bear Creations</t>
  </si>
  <si>
    <t>https://t.prcdn.co/img?cid=9wvc&amp;date=20231203&amp;page=1&amp;scale=101</t>
  </si>
  <si>
    <t>http://www.pressreader.com/australia/australian-stitches</t>
  </si>
  <si>
    <t>Australian Stitches</t>
  </si>
  <si>
    <t>9WVC</t>
  </si>
  <si>
    <t>https://t.prcdn.co/img?cid=9wvb&amp;date=20240109&amp;page=1&amp;scale=100</t>
  </si>
  <si>
    <t>http://www.pressreader.com/australia/australian-knitting</t>
  </si>
  <si>
    <t>9WVB</t>
  </si>
  <si>
    <t>https://t.prcdn.co/img?cid=9wva&amp;date=20240109&amp;page=1&amp;scale=100</t>
  </si>
  <si>
    <t>http://www.pressreader.com/australia/australian-how-to-paint</t>
  </si>
  <si>
    <t>Australian How to Paint</t>
  </si>
  <si>
    <t>9WVA</t>
  </si>
  <si>
    <t>https://t.prcdn.co/img?cid=9wv9&amp;date=20231203&amp;page=1&amp;scale=100</t>
  </si>
  <si>
    <t>http://www.pressreader.com/australia/australian-cardmaking-stamping-papercraft</t>
  </si>
  <si>
    <t>Australian Cardmaking Stamping &amp; Papercraft</t>
  </si>
  <si>
    <t>9WV9</t>
  </si>
  <si>
    <t>https://t.prcdn.co/img?cid=9yz1&amp;date=20240303&amp;page=1&amp;scale=100</t>
  </si>
  <si>
    <t>http://www.pressreader.com/australia/artists-palette</t>
  </si>
  <si>
    <t>Artist's Palette</t>
  </si>
  <si>
    <t>9YZ1</t>
  </si>
  <si>
    <t>https://t.prcdn.co/img?cid=9wv8&amp;date=20240208&amp;page=1&amp;scale=101</t>
  </si>
  <si>
    <t>http://www.pressreader.com/australia/artists-drawing-inspiration</t>
  </si>
  <si>
    <t>Artist's Drawing &amp; Inspiration</t>
  </si>
  <si>
    <t>9WV8</t>
  </si>
  <si>
    <t>https://t.prcdn.co/img?cid=9xag&amp;date=20240109&amp;page=1&amp;scale=100</t>
  </si>
  <si>
    <t>http://www.pressreader.com/australia/artist-s-back-to-basics</t>
  </si>
  <si>
    <t>Artist's Back to Basics</t>
  </si>
  <si>
    <t>9XAG</t>
  </si>
  <si>
    <t>https://t.prcdn.co/img?cid=24dc&amp;date=20220609&amp;page=1&amp;scale=98</t>
  </si>
  <si>
    <t>http://www.pressreader.com/australia/sullivan-strumpf</t>
  </si>
  <si>
    <t>Sullivan+Strumpf</t>
  </si>
  <si>
    <t>Sullivan Strumpf Fine Art</t>
  </si>
  <si>
    <t>24DC</t>
  </si>
  <si>
    <t>https://t.prcdn.co/img?cid=9gom&amp;date=20240201&amp;page=1&amp;scale=98</t>
  </si>
  <si>
    <t>http://www.pressreader.com/australia/street-machine</t>
  </si>
  <si>
    <t>Street Machine</t>
  </si>
  <si>
    <t>Street Machine Media Pty Ltd</t>
  </si>
  <si>
    <t>9GOM</t>
  </si>
  <si>
    <t>https://t.prcdn.co/img?cid=9bl5&amp;date=20230509&amp;page=1&amp;scale=100</t>
  </si>
  <si>
    <t>http://www.pressreader.com/australia/signature-luxury-travel-style-the-ultimate-kimberley-expedition-guide</t>
  </si>
  <si>
    <t>The Ultimate Kimberley Expedition Guide</t>
  </si>
  <si>
    <t>Signature Luxury Travel &amp; Style</t>
  </si>
  <si>
    <t>Signature Publishing Pty. Ltd.</t>
  </si>
  <si>
    <t>9BL5</t>
  </si>
  <si>
    <t>https://t.prcdn.co/img?cid=9bhn&amp;date=20240215&amp;page=1&amp;scale=100</t>
  </si>
  <si>
    <t>http://www.pressreader.com/australia/holiday-with-kids-usa-special</t>
  </si>
  <si>
    <t>Holiday with Kids USA Special</t>
  </si>
  <si>
    <t>Holiday with Kids</t>
  </si>
  <si>
    <t>9BHN</t>
  </si>
  <si>
    <t>https://t.prcdn.co/img?cid=000z&amp;date=20211001&amp;page=1&amp;scale=94</t>
  </si>
  <si>
    <t>http://www.pressreader.com/australia/vacations-and-travel-your-essential-guide-to-thailand</t>
  </si>
  <si>
    <t>Vacations and Travel - Your Essential Guide to Thailand</t>
  </si>
  <si>
    <t>000Z</t>
  </si>
  <si>
    <t>https://t.prcdn.co/img?cid=9wvd&amp;date=20211029&amp;page=1&amp;scale=94</t>
  </si>
  <si>
    <t>http://www.pressreader.com/australia/vacations-and-travel-tokyo-is-waiting-for-you-9wvd</t>
  </si>
  <si>
    <t>Vacations and Travel - Tokyo is waiting for you</t>
  </si>
  <si>
    <t>9WVD</t>
  </si>
  <si>
    <t>https://t.prcdn.co/img?cid=9hzq&amp;date=20240314&amp;page=1&amp;scale=94</t>
  </si>
  <si>
    <t>http://www.pressreader.com/australia/vacations-travel</t>
  </si>
  <si>
    <t>Vacations &amp; Travel</t>
  </si>
  <si>
    <t>9HZQ</t>
  </si>
  <si>
    <t>https://t.prcdn.co/img?cid=9ywe&amp;date=20210416&amp;page=1&amp;scale=92</t>
  </si>
  <si>
    <t>http://www.pressreader.com/australia/signature-luxury-travel-style-your-ultimate-guide-to-queenstown-9ywe</t>
  </si>
  <si>
    <t>Signature Luxury Travel &amp; Style – Your Ultimate Guide to Queenstown</t>
  </si>
  <si>
    <t>9YWE</t>
  </si>
  <si>
    <t>https://t.prcdn.co/img?cid=9yuo&amp;date=20210205&amp;page=1&amp;scale=93</t>
  </si>
  <si>
    <t>http://www.pressreader.com/australia/signature-luxury-travel-style-your-free-ultimate-guide-to-niigata-japan-9yuo</t>
  </si>
  <si>
    <t>Signature Luxury Travel &amp; Style - Your FREE Ultimate Guide to Niigata, Japan</t>
  </si>
  <si>
    <t>9YUO</t>
  </si>
  <si>
    <t>https://t.prcdn.co/img?cid=9wve&amp;date=20211029&amp;page=1&amp;scale=92</t>
  </si>
  <si>
    <t>http://www.pressreader.com/australia/signature-luxury-travel-style-we-all-need-switzerland-9wve</t>
  </si>
  <si>
    <t>Signature Luxury Travel &amp; Style - We all need Switzerland</t>
  </si>
  <si>
    <t>9WVE</t>
  </si>
  <si>
    <t>https://t.prcdn.co/img?cid=9gj1&amp;date=20231204&amp;page=1&amp;scale=92</t>
  </si>
  <si>
    <t>http://www.pressreader.com/australia/signature-travel-lifestyle</t>
  </si>
  <si>
    <t>9GJ1</t>
  </si>
  <si>
    <t>https://t.prcdn.co/img?cid=9ghw&amp;date=20240215&amp;page=1&amp;scale=100</t>
  </si>
  <si>
    <t>http://www.pressreader.com/australia/holiday-with-kids</t>
  </si>
  <si>
    <t>9GHW</t>
  </si>
  <si>
    <t>https://t.prcdn.co/img?cid=9ghx&amp;date=20240111&amp;page=1&amp;scale=100</t>
  </si>
  <si>
    <t>http://www.pressreader.com/australia/caravan-camping-and-holiday-parks-with-kids</t>
  </si>
  <si>
    <t>Caravan &amp; Camping with Kids</t>
  </si>
  <si>
    <t>9GHX</t>
  </si>
  <si>
    <t>https://t.prcdn.co/img?cid=9kno&amp;date=20210916&amp;page=1&amp;scale=100</t>
  </si>
  <si>
    <t>http://www.pressreader.com/australia/shibui-issue</t>
  </si>
  <si>
    <t>SHIBUI Issue</t>
  </si>
  <si>
    <t>Shibui &amp; Co.</t>
  </si>
  <si>
    <t>9KNO</t>
  </si>
  <si>
    <t>https://t.prcdn.co/img?cid=9lw4&amp;date=20220808&amp;page=1&amp;scale=88</t>
  </si>
  <si>
    <t>http://www.pressreader.com/australia/feminessence-magazine-9lw4</t>
  </si>
  <si>
    <t>Feminessence Magazine</t>
  </si>
  <si>
    <t>Sharanis Publishing House</t>
  </si>
  <si>
    <t>9LW4</t>
  </si>
  <si>
    <t>https://t.prcdn.co/img?cid=9eaw&amp;date=20220101&amp;page=1&amp;scale=142</t>
  </si>
  <si>
    <t>http://www.pressreader.com/australia/selector-wine-lover-s-grape-guide-9eaw</t>
  </si>
  <si>
    <t>Selector Wine Lover’s Grape Guide</t>
  </si>
  <si>
    <t>Selector</t>
  </si>
  <si>
    <t>Selector Magazine</t>
  </si>
  <si>
    <t>9EAW</t>
  </si>
  <si>
    <t>https://t.prcdn.co/img?cid=9eav&amp;date=20230904&amp;page=1&amp;scale=142</t>
  </si>
  <si>
    <t>http://www.pressreader.com/australia/selector-cruise-guide-2022-9eav</t>
  </si>
  <si>
    <t>Selector Cruise Guide 2022 – Returning to the Water</t>
  </si>
  <si>
    <t>9EAV</t>
  </si>
  <si>
    <t>https://t.prcdn.co/img?cid=9eax&amp;date=20221103&amp;page=1&amp;scale=100</t>
  </si>
  <si>
    <t>http://www.pressreader.com/australia/selector-luxe-guide-9eax</t>
  </si>
  <si>
    <t>Selector Luxe Guide</t>
  </si>
  <si>
    <t>9EAX</t>
  </si>
  <si>
    <t>https://t.prcdn.co/img?cid=9eau&amp;date=20220101&amp;page=1&amp;scale=103</t>
  </si>
  <si>
    <t>http://www.pressreader.com/australia/selector-divine-unions-9eau</t>
  </si>
  <si>
    <t>Selector Divine Unions</t>
  </si>
  <si>
    <t>9EAU</t>
  </si>
  <si>
    <t>https://t.prcdn.co/img?cid=9ea9&amp;date=20240307&amp;page=1&amp;scale=99</t>
  </si>
  <si>
    <t>http://www.pressreader.com/australia/selector-magazine-9EA9</t>
  </si>
  <si>
    <t>9EA9</t>
  </si>
  <si>
    <t>https://t.prcdn.co/img?cid=9yxg&amp;date=20230321&amp;page=1&amp;scale=100</t>
  </si>
  <si>
    <t>http://www.pressreader.com/australia/retromotive</t>
  </si>
  <si>
    <t>RETROMOTIVE</t>
  </si>
  <si>
    <t>Retromotive Pty Ltd</t>
  </si>
  <si>
    <t>9YXG</t>
  </si>
  <si>
    <t>https://t.prcdn.co/img?cid=9ght&amp;date=20240201&amp;page=1&amp;scale=152</t>
  </si>
  <si>
    <t>http://www.pressreader.com/australia/readers-digest-asia-pacific</t>
  </si>
  <si>
    <t>Reader's Digest (Australia) Pty Limited</t>
  </si>
  <si>
    <t>9GHT</t>
  </si>
  <si>
    <t>https://t.prcdn.co/img?cid=9hp1&amp;date=20240229&amp;page=1&amp;scale=100</t>
  </si>
  <si>
    <t>http://www.pressreader.com/australia/money-magazine-australia</t>
  </si>
  <si>
    <t>9HP1</t>
  </si>
  <si>
    <t>https://t.prcdn.co/img?cid=9xwx&amp;date=20190315&amp;page=1&amp;scale=100</t>
  </si>
  <si>
    <t>http://www.pressreader.com/australia/fs-private-wealth</t>
  </si>
  <si>
    <t>FS Private Wealth</t>
  </si>
  <si>
    <t>9XWX</t>
  </si>
  <si>
    <t>https://t.prcdn.co/img?cid=9kmc&amp;date=20200301&amp;page=1&amp;scale=75</t>
  </si>
  <si>
    <t>http://www.pressreader.com/australia/the-australian-energy-review</t>
  </si>
  <si>
    <t>The Australian Oil &amp; Gas Review</t>
  </si>
  <si>
    <t>Publications and Exhibitions Australia</t>
  </si>
  <si>
    <t>9KMC</t>
  </si>
  <si>
    <t>https://t.prcdn.co/img?cid=9kmb&amp;date=20210517&amp;page=1&amp;scale=75</t>
  </si>
  <si>
    <t>http://www.pressreader.com/australia/the-australian-mining-review</t>
  </si>
  <si>
    <t>The Australian Mining Review</t>
  </si>
  <si>
    <t>9KMB</t>
  </si>
  <si>
    <t>https://t.prcdn.co/img?cid=9kmd&amp;date=20180801&amp;page=1&amp;scale=75</t>
  </si>
  <si>
    <t>http://www.pressreader.com/australia/the-australian-education-reporter</t>
  </si>
  <si>
    <t>The Australian Education Reporter</t>
  </si>
  <si>
    <t>9KMD</t>
  </si>
  <si>
    <t>https://t.prcdn.co/img?cid=9glv&amp;date=20191218&amp;page=1&amp;scale=103</t>
  </si>
  <si>
    <t>http://www.pressreader.com/australia/time-out-sydney</t>
  </si>
  <si>
    <t>Time Out (Sydney)</t>
  </si>
  <si>
    <t>Print and Digital Publishing</t>
  </si>
  <si>
    <t>9GLV</t>
  </si>
  <si>
    <t>https://t.prcdn.co/img?cid=9glw&amp;date=20191212&amp;page=1&amp;scale=100</t>
  </si>
  <si>
    <t>http://www.pressreader.com/australia/time-out-melbourne</t>
  </si>
  <si>
    <t>Time Out (Melbourne)</t>
  </si>
  <si>
    <t>9GLW</t>
  </si>
  <si>
    <t>https://t.prcdn.co/img?cid=9gon&amp;date=20231101&amp;page=1&amp;scale=108</t>
  </si>
  <si>
    <t>http://www.pressreader.com/australia/unique-cars-9GON</t>
  </si>
  <si>
    <t>Unique Cars</t>
  </si>
  <si>
    <t>Prime Creative Media</t>
  </si>
  <si>
    <t>9GON</t>
  </si>
  <si>
    <t>https://t.prcdn.co/img?cid=9kuw&amp;date=20240316&amp;page=1&amp;scale=81</t>
  </si>
  <si>
    <t>http://www.pressreader.com/australia/post-newspapers</t>
  </si>
  <si>
    <t>9KUW</t>
  </si>
  <si>
    <t>https://t.prcdn.co/img?cid=9go6&amp;date=20240314&amp;page=1&amp;scale=73</t>
  </si>
  <si>
    <t>http://www.pressreader.com/australia/dubbo-photo-news</t>
  </si>
  <si>
    <t>Dubbo Photo News</t>
  </si>
  <si>
    <t>Panscott Media Pty Ltd</t>
  </si>
  <si>
    <t>9GO6</t>
  </si>
  <si>
    <t>https://t.prcdn.co/img?cid=9guj&amp;date=20230701&amp;page=1&amp;scale=100</t>
  </si>
  <si>
    <t>http://www.pressreader.com/australia/inside-franchise-business</t>
  </si>
  <si>
    <t>Inside Franchise Business</t>
  </si>
  <si>
    <t>Octomedia</t>
  </si>
  <si>
    <t>9GUJ</t>
  </si>
  <si>
    <t>https://t.prcdn.co/img?cid=9b34&amp;date=20240215&amp;page=1&amp;scale=103</t>
  </si>
  <si>
    <t>http://www.pressreader.com/australia/science-illustrated</t>
  </si>
  <si>
    <t>9B34</t>
  </si>
  <si>
    <t>https://t.prcdn.co/img?cid=9kyl&amp;date=20240401&amp;page=1&amp;scale=102</t>
  </si>
  <si>
    <t>http://www.pressreader.com/australia/prevention-australia</t>
  </si>
  <si>
    <t>9KYL</t>
  </si>
  <si>
    <t>https://t.prcdn.co/img?cid=9gsv&amp;date=20240201&amp;page=1&amp;scale=100</t>
  </si>
  <si>
    <t>http://www.pressreader.com/australia/organic-gardener</t>
  </si>
  <si>
    <t>Organic Gardener</t>
  </si>
  <si>
    <t>9GSV</t>
  </si>
  <si>
    <t>https://t.prcdn.co/img?cid=9b26&amp;date=20240229&amp;page=1&amp;scale=94</t>
  </si>
  <si>
    <t>http://www.pressreader.com/australia/old-bike-australasia</t>
  </si>
  <si>
    <t>Old Bike Australasia</t>
  </si>
  <si>
    <t>9B26</t>
  </si>
  <si>
    <t>https://t.prcdn.co/img?cid=9b23&amp;date=20240401&amp;page=1&amp;scale=100</t>
  </si>
  <si>
    <t>http://www.pressreader.com/australia/golf-australia</t>
  </si>
  <si>
    <t>Golf Australia</t>
  </si>
  <si>
    <t>9B23</t>
  </si>
  <si>
    <t>https://t.prcdn.co/img?cid=9gsu&amp;date=20240401&amp;page=1&amp;scale=102</t>
  </si>
  <si>
    <t>http://www.pressreader.com/australia/gardening-australia</t>
  </si>
  <si>
    <t>Gardening Australia</t>
  </si>
  <si>
    <t>9GSU</t>
  </si>
  <si>
    <t>https://t.prcdn.co/img?cid=9vzw&amp;date=20240501&amp;page=1&amp;scale=100</t>
  </si>
  <si>
    <t>http://www.pressreader.com/australia/frankie</t>
  </si>
  <si>
    <t>9VZW</t>
  </si>
  <si>
    <t>https://t.prcdn.co/img?cid=9b17&amp;date=20240101&amp;page=1&amp;scale=94</t>
  </si>
  <si>
    <t>http://www.pressreader.com/australia/australian-muscle-car</t>
  </si>
  <si>
    <t>Australian Muscle Car</t>
  </si>
  <si>
    <t>9B17</t>
  </si>
  <si>
    <t>https://t.prcdn.co/img?cid=9vzz&amp;date=20231023&amp;page=1&amp;scale=142</t>
  </si>
  <si>
    <t>http://www.pressreader.com/australia/abc-cricket</t>
  </si>
  <si>
    <t>ABC Cricket</t>
  </si>
  <si>
    <t>9VZZ</t>
  </si>
  <si>
    <t>https://t.prcdn.co/img?cid=9fav&amp;date=20240301&amp;page=1&amp;scale=92</t>
  </si>
  <si>
    <t>http://www.pressreader.com/australia/vogue-living-australia</t>
  </si>
  <si>
    <t>VOGUE Living Australia</t>
  </si>
  <si>
    <t>9FAV</t>
  </si>
  <si>
    <t>https://t.prcdn.co/img?cid=9fau&amp;date=20240301&amp;page=1&amp;scale=100</t>
  </si>
  <si>
    <t>http://www.pressreader.com/australia/vogue-australia-9FAU</t>
  </si>
  <si>
    <t>VOGUE Australia</t>
  </si>
  <si>
    <t>9FAU</t>
  </si>
  <si>
    <t>https://t.prcdn.co/img?cid=9gsz&amp;date=20170901&amp;page=1&amp;scale=111</t>
  </si>
  <si>
    <t>http://www.pressreader.com/australia/qantaslink-sprit</t>
  </si>
  <si>
    <t>QantasLink Sprit</t>
  </si>
  <si>
    <t>9GSZ</t>
  </si>
  <si>
    <t>https://t.prcdn.co/img?cid=9fbc&amp;date=20240301&amp;page=1&amp;scale=100</t>
  </si>
  <si>
    <t>http://www.pressreader.com/australia/qantas</t>
  </si>
  <si>
    <t>9FBC</t>
  </si>
  <si>
    <t>https://t.prcdn.co/img?cid=9fba&amp;date=20240401&amp;page=1&amp;scale=96</t>
  </si>
  <si>
    <t>http://www.pressreader.com/australia/delicious</t>
  </si>
  <si>
    <t>9FBA</t>
  </si>
  <si>
    <t>https://t.prcdn.co/img?cid=7008&amp;date=20240309&amp;page=1&amp;scale=78</t>
  </si>
  <si>
    <t>http://www.pressreader.com/australia/weekend-gold-coast-bulletin-property</t>
  </si>
  <si>
    <t>Weekend Gold Coast Bulletin</t>
  </si>
  <si>
    <t>https://t.prcdn.co/img?cid=9v1a&amp;date=20240309&amp;page=1&amp;scale=78</t>
  </si>
  <si>
    <t>http://www.pressreader.com/australia/townsville-weekend-9v1a</t>
  </si>
  <si>
    <t>9V1A</t>
  </si>
  <si>
    <t>https://t.prcdn.co/img?cid=1695&amp;date=20240309&amp;page=1&amp;scale=77</t>
  </si>
  <si>
    <t>http://www.pressreader.com/australia/the-weekend-post-real-estate</t>
  </si>
  <si>
    <t>Real Estate</t>
  </si>
  <si>
    <t>The Weekend Post</t>
  </si>
  <si>
    <t>https://t.prcdn.co/img?cid=8562&amp;date=20240314&amp;page=1&amp;scale=75</t>
  </si>
  <si>
    <t>http://www.pressreader.com/australia/mercury-hobart-property</t>
  </si>
  <si>
    <t>https://t.prcdn.co/img?cid=8570&amp;date=20240315&amp;page=1&amp;scale=78</t>
  </si>
  <si>
    <t>http://www.pressreader.com/australia/mercury-hobart-motoring</t>
  </si>
  <si>
    <t>https://t.prcdn.co/img?cid=8563&amp;date=20240309&amp;page=1&amp;scale=79</t>
  </si>
  <si>
    <t>http://www.pressreader.com/australia/mercury-hobart-magazine</t>
  </si>
  <si>
    <t>https://t.prcdn.co/img?cid=6726&amp;date=20240215&amp;page=1&amp;scale=109</t>
  </si>
  <si>
    <t>http://www.pressreader.com/australia/geelong-advertiser-tv-guide</t>
  </si>
  <si>
    <t>TV Guide</t>
  </si>
  <si>
    <t>https://t.prcdn.co/img?cid=7028&amp;date=20240309&amp;page=1&amp;scale=78</t>
  </si>
  <si>
    <t>http://www.pressreader.com/australia/weekend-gold-coast-bulletin</t>
  </si>
  <si>
    <t>https://t.prcdn.co/img?cid=1450&amp;date=20240315&amp;page=1&amp;scale=82</t>
  </si>
  <si>
    <t>http://www.pressreader.com/australia/townsville-bulletin</t>
  </si>
  <si>
    <t>https://t.prcdn.co/img?cid=1700&amp;date=20240309&amp;page=1&amp;scale=77</t>
  </si>
  <si>
    <t>http://www.pressreader.com/australia/the-weekend-post</t>
  </si>
  <si>
    <t>https://t.prcdn.co/img?cid=7004&amp;date=20240315&amp;page=1&amp;scale=75</t>
  </si>
  <si>
    <t>http://www.pressreader.com/australia/the-gold-coast-bulletin</t>
  </si>
  <si>
    <t>https://t.prcdn.co/img?cid=1690&amp;date=20240315&amp;page=1&amp;scale=77</t>
  </si>
  <si>
    <t>http://www.pressreader.com/australia/the-cairns-post</t>
  </si>
  <si>
    <t>https://t.prcdn.co/img?cid=6794&amp;date=20240310&amp;page=1&amp;scale=77</t>
  </si>
  <si>
    <t>http://www.pressreader.com/australia/sunday-territorian</t>
  </si>
  <si>
    <t>Sunday Territorian</t>
  </si>
  <si>
    <t>https://t.prcdn.co/img?cid=8538&amp;date=20240315&amp;page=1&amp;scale=85</t>
  </si>
  <si>
    <t>http://www.pressreader.com/australia/mercury-hobart</t>
  </si>
  <si>
    <t>https://t.prcdn.co/img?cid=6723&amp;date=20240315&amp;page=1&amp;scale=75</t>
  </si>
  <si>
    <t>http://www.pressreader.com/australia/geelong-advertiser</t>
  </si>
  <si>
    <t>https://t.prcdn.co/img?cid=8718&amp;date=20240313&amp;page=1&amp;scale=80</t>
  </si>
  <si>
    <t>http://www.pressreader.com/australia/wentworth-courier</t>
  </si>
  <si>
    <t>Wentworth Courier</t>
  </si>
  <si>
    <t>News Ltd Australia - Community Papers</t>
  </si>
  <si>
    <t>https://t.prcdn.co/img?cid=8711&amp;date=20240314&amp;page=1&amp;scale=77</t>
  </si>
  <si>
    <t>http://www.pressreader.com/australia/mosman-daily</t>
  </si>
  <si>
    <t>----t--</t>
  </si>
  <si>
    <t>Mosman Daily</t>
  </si>
  <si>
    <t>https://t.prcdn.co/img?cid=9bcu&amp;date=20231015&amp;page=1&amp;scale=100</t>
  </si>
  <si>
    <t>http://www.pressreader.com/australia/ele-home</t>
  </si>
  <si>
    <t>ele Home</t>
  </si>
  <si>
    <t>MJC Digital PTY Ltd</t>
  </si>
  <si>
    <t>9BCU</t>
  </si>
  <si>
    <t>https://t.prcdn.co/img?cid=9yvm&amp;date=20231015&amp;page=1&amp;scale=100</t>
  </si>
  <si>
    <t>http://www.pressreader.com/australia/eat-live-escape</t>
  </si>
  <si>
    <t>eat.live.escape</t>
  </si>
  <si>
    <t>9YVM</t>
  </si>
  <si>
    <t>https://t.prcdn.co/img?cid=9bjp&amp;date=20240315&amp;page=1&amp;scale=80</t>
  </si>
  <si>
    <t>http://www.pressreader.com/australia/the-riverine-herald-preps</t>
  </si>
  <si>
    <t>Preps</t>
  </si>
  <si>
    <t>The Riverine Herald</t>
  </si>
  <si>
    <t>9BJP</t>
  </si>
  <si>
    <t>https://t.prcdn.co/img?cid=9wvh&amp;date=20230929&amp;page=1&amp;scale=77</t>
  </si>
  <si>
    <t>http://www.pressreader.com/australia/our-home</t>
  </si>
  <si>
    <t>Our Home</t>
  </si>
  <si>
    <t>9WVH</t>
  </si>
  <si>
    <t>https://t.prcdn.co/img?cid=8312&amp;date=20200320&amp;page=1&amp;scale=79</t>
  </si>
  <si>
    <t>http://www.pressreader.com/australia/the-riverine-herald-local-real-estate</t>
  </si>
  <si>
    <t>Local Real Estate</t>
  </si>
  <si>
    <t>https://t.prcdn.co/img?cid=352k&amp;date=20230324&amp;page=1&amp;scale=78</t>
  </si>
  <si>
    <t>http://www.pressreader.com/australia/the-riverine-herald-football-and-netball-352k</t>
  </si>
  <si>
    <t>Football and Netball</t>
  </si>
  <si>
    <t>352K</t>
  </si>
  <si>
    <t>https://t.prcdn.co/img?cid=ef79&amp;date=20220805&amp;page=1&amp;scale=78</t>
  </si>
  <si>
    <t>http://www.pressreader.com/australia/career-education-training-and-employment</t>
  </si>
  <si>
    <t>Career, Education, Training and Employment</t>
  </si>
  <si>
    <t>EF79</t>
  </si>
  <si>
    <t>https://t.prcdn.co/img?cid=effe&amp;date=20230426&amp;page=1&amp;scale=78</t>
  </si>
  <si>
    <t>http://www.pressreader.com/australia/the-cobram-courier-make-the-move</t>
  </si>
  <si>
    <t>Make the Move</t>
  </si>
  <si>
    <t>The Cobram Courier</t>
  </si>
  <si>
    <t>EFFE</t>
  </si>
  <si>
    <t>https://t.prcdn.co/img?cid=9y4a&amp;date=20221125&amp;page=1&amp;scale=74</t>
  </si>
  <si>
    <t>http://www.pressreader.com/australia/team-of-the-century</t>
  </si>
  <si>
    <t>Team of the Century</t>
  </si>
  <si>
    <t>9Y4A</t>
  </si>
  <si>
    <t>https://t.prcdn.co/img?cid=9bbc&amp;date=20240315&amp;page=1&amp;scale=79</t>
  </si>
  <si>
    <t>http://www.pressreader.com/australia/tatura-s-booming</t>
  </si>
  <si>
    <t>Tatura's Booming</t>
  </si>
  <si>
    <t>9BBC</t>
  </si>
  <si>
    <t>https://t.prcdn.co/img?cid=7100&amp;date=20200731&amp;page=1&amp;scale=75</t>
  </si>
  <si>
    <t>http://www.pressreader.com/australia/shepparton-news-sn-local-real-estate</t>
  </si>
  <si>
    <t>SN Local Real Estate</t>
  </si>
  <si>
    <t>https://t.prcdn.co/img?cid=tb22&amp;date=20230322&amp;page=1&amp;scale=80</t>
  </si>
  <si>
    <t>http://www.pressreader.com/australia/shepparton-news-preps</t>
  </si>
  <si>
    <t>TB22</t>
  </si>
  <si>
    <t>https://t.prcdn.co/img?cid=352p&amp;date=20230331&amp;page=1&amp;scale=78</t>
  </si>
  <si>
    <t>http://www.pressreader.com/australia/shepparton-news-kids-now-autumn-352p</t>
  </si>
  <si>
    <t>Kids Now Autumn</t>
  </si>
  <si>
    <t>352P</t>
  </si>
  <si>
    <t>https://t.prcdn.co/img?cid=9huq&amp;date=20170331&amp;page=1&amp;scale=76</t>
  </si>
  <si>
    <t>http://www.pressreader.com/australia/shepparton-news-kids-junior-sport</t>
  </si>
  <si>
    <t>Kids Junior Sport</t>
  </si>
  <si>
    <t>9HUQ</t>
  </si>
  <si>
    <t>https://t.prcdn.co/img?cid=9lv4&amp;date=20220722&amp;page=1&amp;scale=78</t>
  </si>
  <si>
    <t>http://www.pressreader.com/australia/gv-hospice-care-9lv4</t>
  </si>
  <si>
    <t>GV Hospice Care</t>
  </si>
  <si>
    <t>9LV4</t>
  </si>
  <si>
    <t>https://t.prcdn.co/img?cid=shg8&amp;date=20231020&amp;page=1&amp;scale=78</t>
  </si>
  <si>
    <t>http://www.pressreader.com/australia/graduation-sgh8</t>
  </si>
  <si>
    <t>Graduation</t>
  </si>
  <si>
    <t>SHG8</t>
  </si>
  <si>
    <t>https://t.prcdn.co/img?cid=353b&amp;date=20230630&amp;page=1&amp;scale=78</t>
  </si>
  <si>
    <t>http://www.pressreader.com/australia/shepparton-news-goodfellows-353B</t>
  </si>
  <si>
    <t>Goodfellows – Celebrating 30 Years</t>
  </si>
  <si>
    <t>353B</t>
  </si>
  <si>
    <t>https://t.prcdn.co/img?cid=ef7b&amp;date=20231013&amp;page=1&amp;scale=101</t>
  </si>
  <si>
    <t>http://www.pressreader.com/australia/don-magazine</t>
  </si>
  <si>
    <t>Don Magazine</t>
  </si>
  <si>
    <t>EF7B</t>
  </si>
  <si>
    <t>https://t.prcdn.co/img?cid=9i45&amp;date=20231027&amp;page=1&amp;scale=100</t>
  </si>
  <si>
    <t>http://www.pressreader.com/australia/betty-magazine</t>
  </si>
  <si>
    <t>9I45</t>
  </si>
  <si>
    <t>https://t.prcdn.co/img?cid=9bjr&amp;date=20240313&amp;page=1&amp;scale=80</t>
  </si>
  <si>
    <t>http://www.pressreader.com/australia/kyabram-free-press-preps</t>
  </si>
  <si>
    <t>Kyabram Free Press</t>
  </si>
  <si>
    <t>9BJR</t>
  </si>
  <si>
    <t>https://t.prcdn.co/img?cid=9wvk&amp;date=20230927&amp;page=1&amp;scale=77</t>
  </si>
  <si>
    <t>http://www.pressreader.com/australia/kyabram-free-press-our-home</t>
  </si>
  <si>
    <t>9WVK</t>
  </si>
  <si>
    <t>https://t.prcdn.co/img?cid=352l&amp;date=20230324&amp;page=1&amp;scale=78</t>
  </si>
  <si>
    <t>http://www.pressreader.com/australia/deniliquin-pastoral-times-football-and-netball-352l</t>
  </si>
  <si>
    <t>352L</t>
  </si>
  <si>
    <t>https://t.prcdn.co/img?cid=353c&amp;date=20230627&amp;page=1&amp;scale=78</t>
  </si>
  <si>
    <t>http://www.pressreader.com/australia/country-news-goodfellows-353C</t>
  </si>
  <si>
    <t>Country News</t>
  </si>
  <si>
    <t>353C</t>
  </si>
  <si>
    <t>https://t.prcdn.co/img?cid=9wvj&amp;date=20230926&amp;page=1&amp;scale=77</t>
  </si>
  <si>
    <t>http://www.pressreader.com/australia/campaspe-news-our-home</t>
  </si>
  <si>
    <t>Campaspe News</t>
  </si>
  <si>
    <t>9WVJ</t>
  </si>
  <si>
    <t>https://t.prcdn.co/img?cid=352m&amp;date=20230328&amp;page=1&amp;scale=78</t>
  </si>
  <si>
    <t>http://www.pressreader.com/australia/campaspe-news-football-and-netball-352M</t>
  </si>
  <si>
    <t>352M</t>
  </si>
  <si>
    <t>https://t.prcdn.co/img?cid=352n&amp;date=20230329&amp;page=1&amp;scale=78</t>
  </si>
  <si>
    <t>http://www.pressreader.com/australia/benalla-ensign-football-netball-352n</t>
  </si>
  <si>
    <t>Football &amp; Netball</t>
  </si>
  <si>
    <t>Benalla Ensign</t>
  </si>
  <si>
    <t>352N</t>
  </si>
  <si>
    <t>https://t.prcdn.co/img?cid=9225&amp;date=20240313&amp;page=1&amp;scale=77</t>
  </si>
  <si>
    <t>http://www.pressreader.com/australia/yarrawonga-chronicle</t>
  </si>
  <si>
    <t>Yarrawonga Chronicle</t>
  </si>
  <si>
    <t>https://t.prcdn.co/img?cid=8311&amp;date=20240315&amp;page=1&amp;scale=79</t>
  </si>
  <si>
    <t>http://www.pressreader.com/australia/the-riverine-herald</t>
  </si>
  <si>
    <t>https://t.prcdn.co/img?cid=9226&amp;date=20240313&amp;page=1&amp;scale=79</t>
  </si>
  <si>
    <t>http://www.pressreader.com/australia/the-free-press-corowa</t>
  </si>
  <si>
    <t>https://t.prcdn.co/img?cid=7290&amp;date=20240313&amp;page=1&amp;scale=79</t>
  </si>
  <si>
    <t>http://www.pressreader.com/australia/the-cobram-courier</t>
  </si>
  <si>
    <t>https://t.prcdn.co/img?cid=849b&amp;date=20220413&amp;page=1&amp;scale=77</t>
  </si>
  <si>
    <t>http://www.pressreader.com/australia/southern-riverina-sports-magazine</t>
  </si>
  <si>
    <t>Southern Riverina Sports Magazine</t>
  </si>
  <si>
    <t>849B</t>
  </si>
  <si>
    <t>https://t.prcdn.co/img?cid=8324&amp;date=20240313&amp;page=1&amp;scale=79</t>
  </si>
  <si>
    <t>http://www.pressreader.com/australia/southern-riverina-news</t>
  </si>
  <si>
    <t>Southern Riverina news</t>
  </si>
  <si>
    <t>https://t.prcdn.co/img?cid=7070&amp;date=20240315&amp;page=1&amp;scale=80</t>
  </si>
  <si>
    <t>http://www.pressreader.com/australia/shepparton-news</t>
  </si>
  <si>
    <t>https://t.prcdn.co/img?cid=7287&amp;date=20240313&amp;page=1&amp;scale=79</t>
  </si>
  <si>
    <t>http://www.pressreader.com/australia/seymour-telegraph</t>
  </si>
  <si>
    <t>Seymour Telegraph</t>
  </si>
  <si>
    <t>https://t.prcdn.co/img?cid=7288&amp;date=20240313&amp;page=1&amp;scale=79</t>
  </si>
  <si>
    <t>http://www.pressreader.com/australia/kyabram-free-press</t>
  </si>
  <si>
    <t>https://t.prcdn.co/img?cid=8310&amp;date=20240315&amp;page=1&amp;scale=79</t>
  </si>
  <si>
    <t>http://www.pressreader.com/australia/deniliquin-pastoral-times</t>
  </si>
  <si>
    <t>https://t.prcdn.co/img?cid=7272&amp;date=20240312&amp;page=1&amp;scale=79</t>
  </si>
  <si>
    <t>http://www.pressreader.com/australia/country-news</t>
  </si>
  <si>
    <t>https://t.prcdn.co/img?cid=8323&amp;date=20240312&amp;page=1&amp;scale=79</t>
  </si>
  <si>
    <t>http://www.pressreader.com/australia/campaspe-news</t>
  </si>
  <si>
    <t>https://t.prcdn.co/img?cid=7291&amp;date=20240313&amp;page=1&amp;scale=79</t>
  </si>
  <si>
    <t>http://www.pressreader.com/australia/benalla-ensign</t>
  </si>
  <si>
    <t>https://t.prcdn.co/img?cid=2163&amp;date=20240301&amp;page=1&amp;scale=94</t>
  </si>
  <si>
    <t>http://www.pressreader.com/new-zealand/mindfood-new-zealand-2163</t>
  </si>
  <si>
    <t>https://t.prcdn.co/img?cid=2162&amp;date=20240301&amp;page=1&amp;scale=94</t>
  </si>
  <si>
    <t>http://www.pressreader.com/australia/mindfood</t>
  </si>
  <si>
    <t>https://t.prcdn.co/img?cid=9hn4&amp;date=20170601&amp;page=1&amp;scale=277</t>
  </si>
  <si>
    <t>http://www.pressreader.com/italy/luxe-city-guides-venice</t>
  </si>
  <si>
    <t>LUXE City Guides - Venice</t>
  </si>
  <si>
    <t>9HN4</t>
  </si>
  <si>
    <t>https://t.prcdn.co/img?cid=9hn3&amp;date=20180401&amp;page=1&amp;scale=277</t>
  </si>
  <si>
    <t>http://www.pressreader.com/japan/luxe-city-guides-tokyo</t>
  </si>
  <si>
    <t>LUXE City Guides - Tokyo</t>
  </si>
  <si>
    <t>9HN3</t>
  </si>
  <si>
    <t>https://t.prcdn.co/img?cid=9hn2&amp;date=20170601&amp;page=1&amp;scale=277</t>
  </si>
  <si>
    <t>http://www.pressreader.com/australia/luxe-city-guides-sydney</t>
  </si>
  <si>
    <t>LUXE City Guides - Sydney</t>
  </si>
  <si>
    <t>9HN2</t>
  </si>
  <si>
    <t>https://t.prcdn.co/img?cid=9hmx&amp;date=20190601&amp;page=1&amp;scale=277</t>
  </si>
  <si>
    <t>http://www.pressreader.com/malaysia/luxe-city-guides-singapore</t>
  </si>
  <si>
    <t>LUXE City Guides - Singapore</t>
  </si>
  <si>
    <t>9HMX</t>
  </si>
  <si>
    <t>https://t.prcdn.co/img?cid=9hmw&amp;date=20170601&amp;page=1&amp;scale=277</t>
  </si>
  <si>
    <t>http://www.pressreader.com/china/luxe-city-guides-shanghai</t>
  </si>
  <si>
    <t>LUXE City Guides - Shanghai</t>
  </si>
  <si>
    <t>9HMW</t>
  </si>
  <si>
    <t>https://t.prcdn.co/img?cid=9hmv&amp;date=20170601&amp;page=1&amp;scale=277</t>
  </si>
  <si>
    <t>http://www.pressreader.com/korea-republic/luxe-city-guides-seoul</t>
  </si>
  <si>
    <t>LUXE City Guides - Seoul</t>
  </si>
  <si>
    <t>9HMV</t>
  </si>
  <si>
    <t>https://t.prcdn.co/img?cid=9hmt&amp;date=20191001&amp;page=1&amp;scale=277</t>
  </si>
  <si>
    <t>http://www.pressreader.com/italy/luxe-city-guides-rome</t>
  </si>
  <si>
    <t>LUXE City Guides - Rome</t>
  </si>
  <si>
    <t>9HMT</t>
  </si>
  <si>
    <t>https://t.prcdn.co/img?cid=9hmq&amp;date=20170601&amp;page=1&amp;scale=277</t>
  </si>
  <si>
    <t>http://www.pressreader.com/france/luxe-city-guides-paris</t>
  </si>
  <si>
    <t>LUXE City Guides - Paris</t>
  </si>
  <si>
    <t>9HMQ</t>
  </si>
  <si>
    <t>https://t.prcdn.co/img?cid=9hmp&amp;date=20180401&amp;page=1&amp;scale=277</t>
  </si>
  <si>
    <t>http://www.pressreader.com/usa/luxe-city-guides-new-york</t>
  </si>
  <si>
    <t>LUXE City Guides - New York</t>
  </si>
  <si>
    <t>9HMP</t>
  </si>
  <si>
    <t>https://t.prcdn.co/img?cid=9hmn&amp;date=20201001&amp;page=1&amp;scale=277</t>
  </si>
  <si>
    <t>http://www.pressreader.com/italy/luxe-city-guides-milan</t>
  </si>
  <si>
    <t>LUXE City Guides - Milan</t>
  </si>
  <si>
    <t>9HMN</t>
  </si>
  <si>
    <t>https://t.prcdn.co/img?cid=9hmm&amp;date=20190401&amp;page=1&amp;scale=277</t>
  </si>
  <si>
    <t>http://www.pressreader.com/usa/luxe-city-guides-miami</t>
  </si>
  <si>
    <t>LUXE City Guides - Miami</t>
  </si>
  <si>
    <t>9HMM</t>
  </si>
  <si>
    <t>https://t.prcdn.co/img?cid=9hml&amp;date=20191001&amp;page=1&amp;scale=277</t>
  </si>
  <si>
    <t>http://www.pressreader.com/australia/luxe-city-guides-melbourne</t>
  </si>
  <si>
    <t>LUXE City Guides - Melbourne</t>
  </si>
  <si>
    <t>9HML</t>
  </si>
  <si>
    <t>https://t.prcdn.co/img?cid=9hmj&amp;date=20180401&amp;page=1&amp;scale=277</t>
  </si>
  <si>
    <t>http://www.pressreader.com/usa/luxe-city-guides-los-angeles</t>
  </si>
  <si>
    <t>LUXE City Guides - Los Angeles</t>
  </si>
  <si>
    <t>9HMJ</t>
  </si>
  <si>
    <t>https://t.prcdn.co/img?cid=9hmh&amp;date=20190801&amp;page=1&amp;scale=277</t>
  </si>
  <si>
    <t>http://www.pressreader.com/uk/luxe-city-guides-london</t>
  </si>
  <si>
    <t>LUXE City Guides - London</t>
  </si>
  <si>
    <t>9HMH</t>
  </si>
  <si>
    <t>https://t.prcdn.co/img?cid=9hmg&amp;date=20170601&amp;page=1&amp;scale=277</t>
  </si>
  <si>
    <t>http://www.pressreader.com/malaysia/luxe-city-guides-kuala-lumpur</t>
  </si>
  <si>
    <t>LUXE City Guides - Kuala Lumpur</t>
  </si>
  <si>
    <t>9HMG</t>
  </si>
  <si>
    <t>https://t.prcdn.co/img?cid=9hmf&amp;date=20170601&amp;page=1&amp;scale=277</t>
  </si>
  <si>
    <t>http://www.pressreader.com/turkey/luxe-city-guides-istanbul</t>
  </si>
  <si>
    <t>LUXE City Guides - Istanbul</t>
  </si>
  <si>
    <t>9HMF</t>
  </si>
  <si>
    <t>https://t.prcdn.co/img?cid=9hmd&amp;date=20170601&amp;page=1&amp;scale=277</t>
  </si>
  <si>
    <t>http://www.pressreader.com/vietnam/luxe-city-guides-ho-chi-minh-city</t>
  </si>
  <si>
    <t>LUXE City Guides - Ho Chi Minh City</t>
  </si>
  <si>
    <t>9HMD</t>
  </si>
  <si>
    <t>https://t.prcdn.co/img?cid=9hmc&amp;date=20170613&amp;page=1&amp;scale=277</t>
  </si>
  <si>
    <t>http://www.pressreader.com/vietnam/luxe-city-guides-hanoi</t>
  </si>
  <si>
    <t>LUXE City Guides - Hanoi</t>
  </si>
  <si>
    <t>9HMC</t>
  </si>
  <si>
    <t>https://t.prcdn.co/img?cid=9hmb&amp;date=20201001&amp;page=1&amp;scale=277</t>
  </si>
  <si>
    <t>http://www.pressreader.com/italy/luxe-city-guides-florence</t>
  </si>
  <si>
    <t>LUXE City Guides - Florence</t>
  </si>
  <si>
    <t>9HMB</t>
  </si>
  <si>
    <t>https://t.prcdn.co/img?cid=9hma&amp;date=20180401&amp;page=1&amp;scale=277</t>
  </si>
  <si>
    <t>http://www.pressreader.com/uae/luxe-city-guides-dubai</t>
  </si>
  <si>
    <t>LUXE City Guides - Dubai</t>
  </si>
  <si>
    <t>9HMA</t>
  </si>
  <si>
    <t>https://t.prcdn.co/img?cid=9hm9&amp;date=20170601&amp;page=1&amp;scale=277</t>
  </si>
  <si>
    <t>http://www.pressreader.com/usa/luxe-city-guides-chicago</t>
  </si>
  <si>
    <t>LUXE City Guides - Chicago</t>
  </si>
  <si>
    <t>9HM9</t>
  </si>
  <si>
    <t>https://t.prcdn.co/img?cid=9hm7&amp;date=20170601&amp;page=1&amp;scale=277</t>
  </si>
  <si>
    <t>http://www.pressreader.com/cambodia/luxe-city-guides-cambodia-and-laos</t>
  </si>
  <si>
    <t>LUXE City Guides - Cambodia and Laos</t>
  </si>
  <si>
    <t>9HM7</t>
  </si>
  <si>
    <t>https://t.prcdn.co/img?cid=9hm6&amp;date=20170601&amp;page=1&amp;scale=277</t>
  </si>
  <si>
    <t>http://www.pressreader.com/germany/luxe-city-guides-berlin</t>
  </si>
  <si>
    <t>LUXE City Guides - Berlin</t>
  </si>
  <si>
    <t>9HM6</t>
  </si>
  <si>
    <t>https://t.prcdn.co/img?cid=9hm4&amp;date=20180801&amp;page=1&amp;scale=277</t>
  </si>
  <si>
    <t>http://www.pressreader.com/spain/luxe-city-guides-barcelona</t>
  </si>
  <si>
    <t>LUXE City Guides - Barcelona</t>
  </si>
  <si>
    <t>9HM4</t>
  </si>
  <si>
    <t>https://t.prcdn.co/img?cid=9hm3&amp;date=20170601&amp;page=1&amp;scale=277</t>
  </si>
  <si>
    <t>http://www.pressreader.com/thailand/luxe-city-guides-bangkok</t>
  </si>
  <si>
    <t>LUXE City Guides - Bangkok</t>
  </si>
  <si>
    <t>9HM3</t>
  </si>
  <si>
    <t>https://t.prcdn.co/img?cid=9hm2&amp;date=20170601&amp;page=1&amp;scale=277</t>
  </si>
  <si>
    <t>http://www.pressreader.com/indonesia/luxe-city-guides-bali</t>
  </si>
  <si>
    <t>LUXE City Guides - Bali</t>
  </si>
  <si>
    <t>9HM2</t>
  </si>
  <si>
    <t>https://t.prcdn.co/img?cid=9hm1&amp;date=20191201&amp;page=1&amp;scale=277</t>
  </si>
  <si>
    <t>http://www.pressreader.com/netherlands/luxe-city-guides-amsterdam</t>
  </si>
  <si>
    <t>LUXE City Guides - Amsterdam</t>
  </si>
  <si>
    <t>9HM1</t>
  </si>
  <si>
    <t>https://t.prcdn.co/img?cid=9lgd&amp;date=20231201&amp;page=1&amp;scale=98</t>
  </si>
  <si>
    <t>http://www.pressreader.com/australia/women-s-biz-global-magazine</t>
  </si>
  <si>
    <t>Women's Biz Global Magazine</t>
  </si>
  <si>
    <t>Lipstick Consulting Pty Ltd</t>
  </si>
  <si>
    <t>9LGD</t>
  </si>
  <si>
    <t>https://t.prcdn.co/img?cid=34kn&amp;date=20230427&amp;page=1&amp;scale=89</t>
  </si>
  <si>
    <t>http://www.pressreader.com/australia/indesign-34kn</t>
  </si>
  <si>
    <t>Indesign</t>
  </si>
  <si>
    <t>Indesign Publishing Pty Ltd</t>
  </si>
  <si>
    <t>34KN</t>
  </si>
  <si>
    <t>https://t.prcdn.co/img?cid=34kc&amp;date=20230613&amp;page=1&amp;scale=102</t>
  </si>
  <si>
    <t>http://www.pressreader.com/australia/habitus</t>
  </si>
  <si>
    <t>Habitus</t>
  </si>
  <si>
    <t>34KC</t>
  </si>
  <si>
    <t>https://t.prcdn.co/img?cid=34t7&amp;date=20200601&amp;page=1&amp;scale=89</t>
  </si>
  <si>
    <t>http://www.pressreader.com/australia/cubes</t>
  </si>
  <si>
    <t>Cubes</t>
  </si>
  <si>
    <t>34T7</t>
  </si>
  <si>
    <t>https://t.prcdn.co/img?cid=34t9&amp;date=20210125&amp;page=1&amp;scale=90</t>
  </si>
  <si>
    <t>http://www.pressreader.com/australia/architecture-design-34t9</t>
  </si>
  <si>
    <t>Business  &amp; Current Affairs; Design</t>
  </si>
  <si>
    <t>34T9</t>
  </si>
  <si>
    <t>https://t.prcdn.co/img?cid=9787&amp;date=20220503&amp;page=1&amp;scale=98</t>
  </si>
  <si>
    <t>http://www.pressreader.com/australia/lady-politico-power</t>
  </si>
  <si>
    <t>Lady Politico Power</t>
  </si>
  <si>
    <t>Herrington Publications Worldwide</t>
  </si>
  <si>
    <t>https://t.prcdn.co/img?cid=9790&amp;date=20220901&amp;page=1&amp;scale=98</t>
  </si>
  <si>
    <t>http://www.pressreader.com/australia/lady-global-power</t>
  </si>
  <si>
    <t>Lady Global Power</t>
  </si>
  <si>
    <t>https://t.prcdn.co/img?cid=9788&amp;date=20221123&amp;page=1&amp;scale=100</t>
  </si>
  <si>
    <t>http://www.pressreader.com/australia/i-am-woman-global</t>
  </si>
  <si>
    <t>I Am Woman Global</t>
  </si>
  <si>
    <t>https://t.prcdn.co/img?cid=9793&amp;date=20221213&amp;page=1&amp;scale=100</t>
  </si>
  <si>
    <t>http://www.pressreader.com/australia/business-man-power</t>
  </si>
  <si>
    <t>Business Man Power</t>
  </si>
  <si>
    <t>https://t.prcdn.co/img?cid=sayr&amp;date=20240226&amp;page=1&amp;scale=142</t>
  </si>
  <si>
    <t>http://www.pressreader.com/australia/halliday-supplement</t>
  </si>
  <si>
    <t>Halliday</t>
  </si>
  <si>
    <t>Hardie Grant</t>
  </si>
  <si>
    <t>SAYR</t>
  </si>
  <si>
    <t>https://t.prcdn.co/img?cid=9gqv&amp;date=20240226&amp;page=1&amp;scale=105</t>
  </si>
  <si>
    <t>http://www.pressreader.com/australia/halliday</t>
  </si>
  <si>
    <t>9GQV</t>
  </si>
  <si>
    <t>https://t.prcdn.co/img?cid=9j66&amp;date=20240315&amp;page=1&amp;scale=80</t>
  </si>
  <si>
    <t>http://www.pressreader.com/australia/the-guardian-australia</t>
  </si>
  <si>
    <t>9J66</t>
  </si>
  <si>
    <t>https://t.prcdn.co/img?cid=9gnf&amp;date=20230101&amp;page=1&amp;scale=100</t>
  </si>
  <si>
    <t>http://www.pressreader.com/australia/great-health-guide</t>
  </si>
  <si>
    <t>Great Health Guide</t>
  </si>
  <si>
    <t>9GNF</t>
  </si>
  <si>
    <t>https://t.prcdn.co/img?cid=9a57&amp;date=20220627&amp;page=1&amp;scale=100</t>
  </si>
  <si>
    <t>http://www.pressreader.com/australia/techlife-australia</t>
  </si>
  <si>
    <t>TechLife Australia</t>
  </si>
  <si>
    <t>9A57</t>
  </si>
  <si>
    <t>https://t.prcdn.co/img?cid=9b30&amp;date=20240212&amp;page=1&amp;scale=100</t>
  </si>
  <si>
    <t>http://www.pressreader.com/australia/sound-image</t>
  </si>
  <si>
    <t>Sound+Image</t>
  </si>
  <si>
    <t>9B30</t>
  </si>
  <si>
    <t>https://t.prcdn.co/img?cid=9b27&amp;date=20240212&amp;page=1&amp;scale=100</t>
  </si>
  <si>
    <t>http://www.pressreader.com/australia/pcpowerplay</t>
  </si>
  <si>
    <t>PCPOWERPLAY</t>
  </si>
  <si>
    <t>9B27</t>
  </si>
  <si>
    <t>https://t.prcdn.co/img?cid=9a58&amp;date=20240212&amp;page=1&amp;scale=100</t>
  </si>
  <si>
    <t>http://www.pressreader.com/australia/australian-t3</t>
  </si>
  <si>
    <t>Australian T3</t>
  </si>
  <si>
    <t>9A58</t>
  </si>
  <si>
    <t>https://t.prcdn.co/img?cid=9b28&amp;date=20240104&amp;page=1&amp;scale=100</t>
  </si>
  <si>
    <t>http://www.pressreader.com/australia/australian-prophoto</t>
  </si>
  <si>
    <t>9B28</t>
  </si>
  <si>
    <t>https://t.prcdn.co/img?cid=9b09&amp;date=20240115&amp;page=1&amp;scale=100</t>
  </si>
  <si>
    <t>http://www.pressreader.com/australia/australian-hifi</t>
  </si>
  <si>
    <t>Australian Hi-Fi</t>
  </si>
  <si>
    <t>9B09</t>
  </si>
  <si>
    <t>https://t.prcdn.co/img?cid=9b15&amp;date=20240212&amp;page=1&amp;scale=100</t>
  </si>
  <si>
    <t>http://www.pressreader.com/australia/australian-guitar</t>
  </si>
  <si>
    <t>Australian Guitar</t>
  </si>
  <si>
    <t>9B15</t>
  </si>
  <si>
    <t>https://t.prcdn.co/img?cid=9b21&amp;date=20240311&amp;page=1&amp;scale=100</t>
  </si>
  <si>
    <t>http://www.pressreader.com/australia/australian-camera</t>
  </si>
  <si>
    <t>Australian Camera</t>
  </si>
  <si>
    <t>9B21</t>
  </si>
  <si>
    <t>https://t.prcdn.co/img?cid=9a56&amp;date=20240304&amp;page=1&amp;scale=100</t>
  </si>
  <si>
    <t>http://www.pressreader.com/australia/apc-australia</t>
  </si>
  <si>
    <t>APC Australia</t>
  </si>
  <si>
    <t>9A56</t>
  </si>
  <si>
    <t>https://t.prcdn.co/img?cid=9akm&amp;date=20221108&amp;page=1&amp;scale=109</t>
  </si>
  <si>
    <t>http://www.pressreader.com/australia/design-anthology-australia</t>
  </si>
  <si>
    <t>Design Anthology, Australia Edition</t>
  </si>
  <si>
    <t>9AKM</t>
  </si>
  <si>
    <t>https://t.prcdn.co/img?cid=9hul&amp;date=20220310&amp;page=1&amp;scale=101</t>
  </si>
  <si>
    <t>http://www.pressreader.com/australia/out-about-with-kids</t>
  </si>
  <si>
    <t>Travel &amp; Culture; Parenting &amp; Family</t>
  </si>
  <si>
    <t>Out &amp; About with Kids</t>
  </si>
  <si>
    <t>Elwin Media Pty Ltd</t>
  </si>
  <si>
    <t>9HUL</t>
  </si>
  <si>
    <t>https://t.prcdn.co/img?cid=9afj&amp;date=20200406&amp;page=1&amp;scale=112</t>
  </si>
  <si>
    <t>http://www.pressreader.com/australia/daily-auto-fix</t>
  </si>
  <si>
    <t>Velocità by Daily Auto Fix</t>
  </si>
  <si>
    <t>Daily Auto Fix</t>
  </si>
  <si>
    <t>9AFJ</t>
  </si>
  <si>
    <t>https://t.prcdn.co/img?cid=6126&amp;date=20191001&amp;page=1&amp;scale=101</t>
  </si>
  <si>
    <t>http://www.pressreader.com/australia/acres-australia</t>
  </si>
  <si>
    <t>Acres Australia</t>
  </si>
  <si>
    <t>Cynaco Ltd</t>
  </si>
  <si>
    <t>https://t.prcdn.co/img?cid=9ik9&amp;date=20191101&amp;page=1&amp;scale=101</t>
  </si>
  <si>
    <t>http://www.pressreader.com/australia/business-franchisor-9ik9</t>
  </si>
  <si>
    <t>Business Franchisor</t>
  </si>
  <si>
    <t>9IK9</t>
  </si>
  <si>
    <t>https://t.prcdn.co/img?cid=9ik8&amp;date=20230501&amp;page=1&amp;scale=101</t>
  </si>
  <si>
    <t>http://www.pressreader.com/australia/business-franchise-australia-and-new-zealand-9IK8</t>
  </si>
  <si>
    <t>Business Franchise Australia and New Zealand</t>
  </si>
  <si>
    <t>9IK8</t>
  </si>
  <si>
    <t>https://t.prcdn.co/img?cid=9ghs&amp;date=20231103&amp;page=1&amp;scale=100</t>
  </si>
  <si>
    <t>http://www.pressreader.com/australia/travel-daily</t>
  </si>
  <si>
    <t>9GHS</t>
  </si>
  <si>
    <t>https://t.prcdn.co/img?cid=9gho&amp;date=20220302&amp;page=1&amp;scale=100</t>
  </si>
  <si>
    <t>http://www.pressreader.com/australia/travel-bulletin</t>
  </si>
  <si>
    <t>Travel Bulletin</t>
  </si>
  <si>
    <t>9GHO</t>
  </si>
  <si>
    <t>https://t.prcdn.co/img?cid=9ghr&amp;date=20231019&amp;page=1&amp;scale=103</t>
  </si>
  <si>
    <t>http://www.pressreader.com/australia/pharmacy-daily</t>
  </si>
  <si>
    <t>9GHR</t>
  </si>
  <si>
    <t>https://t.prcdn.co/img?cid=9ghq&amp;date=20231103&amp;page=1&amp;scale=100</t>
  </si>
  <si>
    <t>http://www.pressreader.com/australia/cruise-weekly</t>
  </si>
  <si>
    <t>Cruise Weekly</t>
  </si>
  <si>
    <t>9GHQ</t>
  </si>
  <si>
    <t>https://t.prcdn.co/img?cid=9ghp&amp;date=20210601&amp;page=1&amp;scale=100</t>
  </si>
  <si>
    <t>http://www.pressreader.com/australia/business-events-news</t>
  </si>
  <si>
    <t>Business Events News</t>
  </si>
  <si>
    <t>9GHP</t>
  </si>
  <si>
    <t>https://t.prcdn.co/img?cid=9g95&amp;date=20190201&amp;page=1&amp;scale=100</t>
  </si>
  <si>
    <t>http://www.pressreader.com/australia/business-advantage-papua-new-guinea</t>
  </si>
  <si>
    <t>Business Advantage Papua New Guinea</t>
  </si>
  <si>
    <t>9G95</t>
  </si>
  <si>
    <t>https://t.prcdn.co/img?cid=9gl7&amp;date=20230912&amp;page=1&amp;scale=96</t>
  </si>
  <si>
    <t>http://www.pressreader.com/australia/international-traveller</t>
  </si>
  <si>
    <t>9GL7</t>
  </si>
  <si>
    <t>https://t.prcdn.co/img?cid=9gj4&amp;date=20240208&amp;page=1&amp;scale=96</t>
  </si>
  <si>
    <t>http://www.pressreader.com/australia/australiantraveller</t>
  </si>
  <si>
    <t>9GJ4</t>
  </si>
  <si>
    <t>https://t.prcdn.co/img?cid=9kbd&amp;date=20190101&amp;page=1&amp;scale=101</t>
  </si>
  <si>
    <t>http://www.pressreader.com/australia/australia-magazine</t>
  </si>
  <si>
    <t>Australia Magazine</t>
  </si>
  <si>
    <t>9KBD</t>
  </si>
  <si>
    <t>https://t.prcdn.co/img?cid=9yvs&amp;date=20210701&amp;page=1&amp;scale=39</t>
  </si>
  <si>
    <t>http://www.pressreader.com/australia/incite-9yvs</t>
  </si>
  <si>
    <t>INCITE</t>
  </si>
  <si>
    <t>Australian Library and Information Association</t>
  </si>
  <si>
    <t>9YVS</t>
  </si>
  <si>
    <t>https://t.prcdn.co/img?cid=9vpt&amp;date=20240101&amp;page=1&amp;scale=103</t>
  </si>
  <si>
    <t>http://www.pressreader.com/australia/aq-australian-quarterly</t>
  </si>
  <si>
    <t>9VPT</t>
  </si>
  <si>
    <t>https://t.prcdn.co/img?cid=9goa&amp;date=20240102&amp;page=1&amp;scale=101</t>
  </si>
  <si>
    <t>http://www.pressreader.com/australia/australian-geographic</t>
  </si>
  <si>
    <t>9GOA</t>
  </si>
  <si>
    <t>https://t.prcdn.co/img?cid=9ib1&amp;date=20200301&amp;page=1&amp;scale=99</t>
  </si>
  <si>
    <t>http://www.pressreader.com/australia/screen-education-magazine</t>
  </si>
  <si>
    <t>Screen Education magazine</t>
  </si>
  <si>
    <t>ATOM (Australian Teachers of Media)</t>
  </si>
  <si>
    <t>9IB1</t>
  </si>
  <si>
    <t>https://t.prcdn.co/img?cid=9ib0&amp;date=20230201&amp;page=1&amp;scale=98</t>
  </si>
  <si>
    <t>http://www.pressreader.com/australia/metro-magazine</t>
  </si>
  <si>
    <t>9IB0</t>
  </si>
  <si>
    <t>https://t.prcdn.co/img?cid=9goq&amp;date=20240311&amp;page=1&amp;scale=100</t>
  </si>
  <si>
    <t>http://www.pressreader.com/australia/womans-day-australia</t>
  </si>
  <si>
    <t>Woman’s Day (Australia)</t>
  </si>
  <si>
    <t>9GOQ</t>
  </si>
  <si>
    <t>https://t.prcdn.co/img?cid=9j49&amp;date=20240311&amp;page=1&amp;scale=100</t>
  </si>
  <si>
    <t>http://www.pressreader.com/australia/who</t>
  </si>
  <si>
    <t>WHO</t>
  </si>
  <si>
    <t>9J49</t>
  </si>
  <si>
    <t>https://t.prcdn.co/img?cid=9hnn&amp;date=20240301&amp;page=1&amp;scale=100</t>
  </si>
  <si>
    <t>http://www.pressreader.com/australia/the-australian-womens-weekly</t>
  </si>
  <si>
    <t>9HNN</t>
  </si>
  <si>
    <t>https://t.prcdn.co/img?cid=9bmj&amp;date=20240501&amp;page=1&amp;scale=96</t>
  </si>
  <si>
    <t>http://www.pressreader.com/australia/the-australian-womens-weekly-specials</t>
  </si>
  <si>
    <t>The Australian Women’s Weekly Specials</t>
  </si>
  <si>
    <t>9BMJ</t>
  </si>
  <si>
    <t>https://t.prcdn.co/img?cid=9hme&amp;date=20240301&amp;page=1&amp;scale=98</t>
  </si>
  <si>
    <t>http://www.pressreader.com/australia/cooking-with-aww-9hme</t>
  </si>
  <si>
    <t>The Australian Women’s Weekly Food Magazine</t>
  </si>
  <si>
    <t>9HME</t>
  </si>
  <si>
    <t>https://t.prcdn.co/img?cid=9ja9&amp;date=20240321&amp;page=1&amp;scale=105</t>
  </si>
  <si>
    <t>http://www.pressreader.com/australia/thats-life-australia</t>
  </si>
  <si>
    <t>9JA9</t>
  </si>
  <si>
    <t>https://t.prcdn.co/img?cid=9bmg&amp;date=20240314&amp;page=1&amp;scale=105</t>
  </si>
  <si>
    <t>http://www.pressreader.com/australia/take5</t>
  </si>
  <si>
    <t>Take5</t>
  </si>
  <si>
    <t>9BMG</t>
  </si>
  <si>
    <t>https://t.prcdn.co/img?cid=9bmf&amp;date=20240401&amp;page=1&amp;scale=96</t>
  </si>
  <si>
    <t>http://www.pressreader.com/australia/new-idea-royals</t>
  </si>
  <si>
    <t>New Idea Royals</t>
  </si>
  <si>
    <t>9BMF</t>
  </si>
  <si>
    <t>https://t.prcdn.co/img?cid=9j48&amp;date=20240311&amp;page=1&amp;scale=100</t>
  </si>
  <si>
    <t>http://www.pressreader.com/australia/new-idea</t>
  </si>
  <si>
    <t>New Idea</t>
  </si>
  <si>
    <t>9J48</t>
  </si>
  <si>
    <t>https://t.prcdn.co/img?cid=9ja2&amp;date=20240401&amp;page=1&amp;scale=98</t>
  </si>
  <si>
    <t>http://www.pressreader.com/australia/marie-claire-australia-9ja2</t>
  </si>
  <si>
    <t>9JA2</t>
  </si>
  <si>
    <t>https://t.prcdn.co/img?cid=9fat&amp;date=20240301&amp;page=1&amp;scale=98</t>
  </si>
  <si>
    <t>http://www.pressreader.com/australia/inside-out-australia</t>
  </si>
  <si>
    <t>Inside Out (Australia)</t>
  </si>
  <si>
    <t>9FAT</t>
  </si>
  <si>
    <t>https://t.prcdn.co/img?cid=9ja1&amp;date=20240401&amp;page=1&amp;scale=98</t>
  </si>
  <si>
    <t>http://www.pressreader.com/australia/home-beautiful</t>
  </si>
  <si>
    <t>Home Beautiful</t>
  </si>
  <si>
    <t>9JA1</t>
  </si>
  <si>
    <t>https://t.prcdn.co/img?cid=9hnu&amp;date=20240301&amp;page=1&amp;scale=98</t>
  </si>
  <si>
    <t>http://www.pressreader.com/australia/gourmet-traveller-australia</t>
  </si>
  <si>
    <t>Gourmet Traveller (Australia)</t>
  </si>
  <si>
    <t>9HNU</t>
  </si>
  <si>
    <t>https://t.prcdn.co/img?cid=9ja7&amp;date=20240301&amp;page=1&amp;scale=105</t>
  </si>
  <si>
    <t>http://www.pressreader.com/australia/diabetic-living</t>
  </si>
  <si>
    <t>Diabetic Living</t>
  </si>
  <si>
    <t>9JA7</t>
  </si>
  <si>
    <t>https://t.prcdn.co/img?cid=9far&amp;date=20240301&amp;page=1&amp;scale=96</t>
  </si>
  <si>
    <t>http://www.pressreader.com/australia/country-style</t>
  </si>
  <si>
    <t>Country Style</t>
  </si>
  <si>
    <t>9FAR</t>
  </si>
  <si>
    <t>https://t.prcdn.co/img?cid=9j46&amp;date=20240401&amp;page=1&amp;scale=100</t>
  </si>
  <si>
    <t>http://www.pressreader.com/australia/better-homes-and-gardens-australia</t>
  </si>
  <si>
    <t>Better Homes and Gardens (Australia)</t>
  </si>
  <si>
    <t>9J46</t>
  </si>
  <si>
    <t>https://t.prcdn.co/img?cid=9gq4&amp;date=20240401&amp;page=1&amp;scale=98</t>
  </si>
  <si>
    <t>http://www.pressreader.com/australia/belle</t>
  </si>
  <si>
    <t>Belle</t>
  </si>
  <si>
    <t>9GQ4</t>
  </si>
  <si>
    <t>https://t.prcdn.co/img?cid=9hny&amp;date=20240301&amp;page=1&amp;scale=98</t>
  </si>
  <si>
    <t>http://www.pressreader.com/australia/australian-house-garden</t>
  </si>
  <si>
    <t>Australian House &amp; Garden</t>
  </si>
  <si>
    <t>9HNY</t>
  </si>
  <si>
    <t>https://t.prcdn.co/img?cid=9vra&amp;date=20240129&amp;page=1&amp;scale=94</t>
  </si>
  <si>
    <t>http://www.pressreader.com/australia/landscape-architecture-australia</t>
  </si>
  <si>
    <t>Landscape Architecture Australia</t>
  </si>
  <si>
    <t>9VRA</t>
  </si>
  <si>
    <t>https://t.prcdn.co/img?cid=9xug&amp;date=20230605&amp;page=1&amp;scale=94</t>
  </si>
  <si>
    <t>http://www.pressreader.com/australia/houses-kitchens-bathrooms</t>
  </si>
  <si>
    <t>Houses Kitchens + Bathrooms</t>
  </si>
  <si>
    <t>9XUG</t>
  </si>
  <si>
    <t>https://t.prcdn.co/img?cid=9vrb&amp;date=20240129&amp;page=1&amp;scale=94</t>
  </si>
  <si>
    <t>http://www.pressreader.com/australia/houses</t>
  </si>
  <si>
    <t>9VRB</t>
  </si>
  <si>
    <t>https://t.prcdn.co/img?cid=9vqz&amp;date=20231204&amp;page=1&amp;scale=94</t>
  </si>
  <si>
    <t>http://www.pressreader.com/australia/artichoke</t>
  </si>
  <si>
    <t>Artichoke</t>
  </si>
  <si>
    <t>9VQZ</t>
  </si>
  <si>
    <t>https://t.prcdn.co/img?cid=9vqy&amp;date=20240304&amp;page=1&amp;scale=94</t>
  </si>
  <si>
    <t>http://www.pressreader.com/australia/architecture-australia</t>
  </si>
  <si>
    <t>9VQY</t>
  </si>
  <si>
    <t>https://t.prcdn.co/img?cid=8992&amp;date=20240315&amp;page=1&amp;scale=78</t>
  </si>
  <si>
    <t>http://www.pressreader.com/australia/the-chronicle-8992</t>
  </si>
  <si>
    <t>https://t.prcdn.co/img?cid=9hw1&amp;date=20230505&amp;page=1&amp;scale=78</t>
  </si>
  <si>
    <t>http://www.pressreader.com/australia/style-magazine-9hw1</t>
  </si>
  <si>
    <t>Style Magazine</t>
  </si>
  <si>
    <t>9HW1</t>
  </si>
  <si>
    <t>https://t.prcdn.co/img?cid=sfdk&amp;date=20191211&amp;page=1&amp;scale=136</t>
  </si>
  <si>
    <t>http://www.pressreader.com/australia/pocket-guide</t>
  </si>
  <si>
    <t>Pocket Guide</t>
  </si>
  <si>
    <t>SFDK</t>
  </si>
  <si>
    <t>https://t.prcdn.co/img?cid=9aj6&amp;date=20200326&amp;page=1&amp;scale=75</t>
  </si>
  <si>
    <t>http://www.pressreader.com/australia/northern-rivers-style</t>
  </si>
  <si>
    <t>Northern Rivers Style</t>
  </si>
  <si>
    <t>9AJ6</t>
  </si>
  <si>
    <t>https://t.prcdn.co/img?cid=sbdw&amp;date=20191213&amp;page=1&amp;scale=79</t>
  </si>
  <si>
    <t>http://www.pressreader.com/australia/noosa-life-and-style</t>
  </si>
  <si>
    <t>Noosa Life and Style</t>
  </si>
  <si>
    <t>SBDW</t>
  </si>
  <si>
    <t>https://t.prcdn.co/img?cid=sbdy&amp;date=20190517&amp;page=1&amp;scale=96</t>
  </si>
  <si>
    <t>http://www.pressreader.com/australia/mackay-and-whitsundays-wedding-guide</t>
  </si>
  <si>
    <t>Mackay and Whitsundays Wedding Guide</t>
  </si>
  <si>
    <t>SBDY</t>
  </si>
  <si>
    <t>https://t.prcdn.co/img?cid=9kjz&amp;date=20191207&amp;page=1&amp;scale=75</t>
  </si>
  <si>
    <t>http://www.pressreader.com/australia/fraser-coast-life-style</t>
  </si>
  <si>
    <t>Fraser Coast Life &amp; Style</t>
  </si>
  <si>
    <t>9KJZ</t>
  </si>
  <si>
    <t>https://t.prcdn.co/img?cid=9i32&amp;date=20200324&amp;page=1&amp;scale=101</t>
  </si>
  <si>
    <t>http://www.pressreader.com/australia/clarence</t>
  </si>
  <si>
    <t>Clarence+</t>
  </si>
  <si>
    <t>9I32</t>
  </si>
  <si>
    <t>https://t.prcdn.co/img?cid=9jdv&amp;date=20170811&amp;page=1&amp;scale=75</t>
  </si>
  <si>
    <t>http://www.pressreader.com/australia/50-years-of-building-and-development</t>
  </si>
  <si>
    <t>9JDV</t>
  </si>
  <si>
    <t>https://t.prcdn.co/img?cid=9wdw&amp;date=20240311&amp;page=1&amp;scale=92</t>
  </si>
  <si>
    <t>http://www.pressreader.com/australia/wild-magazine-9wdw</t>
  </si>
  <si>
    <t>Wild Magazine</t>
  </si>
  <si>
    <t>Adventure Entertainment</t>
  </si>
  <si>
    <t>9WDW</t>
  </si>
  <si>
    <t>https://t.prcdn.co/img?cid=9wds&amp;date=20240304&amp;page=1&amp;scale=101</t>
  </si>
  <si>
    <t>http://www.pressreader.com/australia/vertical-life-magazine-9wds</t>
  </si>
  <si>
    <t>Vertical Life Magazine</t>
  </si>
  <si>
    <t>9WDS</t>
  </si>
  <si>
    <t>https://t.prcdn.co/img?cid=9wdt&amp;date=20240203&amp;page=1&amp;scale=101</t>
  </si>
  <si>
    <t>http://www.pressreader.com/australia/trail-run-magazine-9wdt</t>
  </si>
  <si>
    <t>Trail Run Magazine</t>
  </si>
  <si>
    <t>9WDT</t>
  </si>
  <si>
    <t>https://t.prcdn.co/img?cid=9wdv&amp;date=20230522&amp;page=1&amp;scale=92</t>
  </si>
  <si>
    <t>http://www.pressreader.com/australia/snow-action-9wdv</t>
  </si>
  <si>
    <t>Snow Action</t>
  </si>
  <si>
    <t>9WDV</t>
  </si>
  <si>
    <t>https://t.prcdn.co/img?cid=9wdu&amp;date=20230518&amp;page=1&amp;scale=92</t>
  </si>
  <si>
    <t>http://www.pressreader.com/australia/chillfactor-anz-9wdu</t>
  </si>
  <si>
    <t>Chillfactor</t>
  </si>
  <si>
    <t>9WDU</t>
  </si>
  <si>
    <t>https://t.prcdn.co/img?cid=9b16&amp;date=20230821&amp;page=1&amp;scale=100</t>
  </si>
  <si>
    <t>http://www.pressreader.com/australia/australian-mountain-bike-9b16</t>
  </si>
  <si>
    <t>Australian Mountain Bike</t>
  </si>
  <si>
    <t>9B16</t>
  </si>
  <si>
    <t>https://t.prcdn.co/img?cid=9gkf&amp;date=20231201&amp;page=1&amp;scale=100</t>
  </si>
  <si>
    <t>http://www.pressreader.com/australia/galston-glenorie-and-hills-rural-news</t>
  </si>
  <si>
    <t>Galston, Glenorie and Hills Rural News</t>
  </si>
  <si>
    <t>Adelphi Design and Print</t>
  </si>
  <si>
    <t>9GKF</t>
  </si>
  <si>
    <t>https://t.prcdn.co/img?cid=9hzm&amp;date=20230721&amp;page=1&amp;scale=93</t>
  </si>
  <si>
    <t>http://www.pressreader.com/australia/soundmag</t>
  </si>
  <si>
    <t>9HZM</t>
  </si>
  <si>
    <t>https://t.prcdn.co/img?cid=9hzk&amp;date=20240225&amp;page=1&amp;scale=93</t>
  </si>
  <si>
    <t>http://www.pressreader.com/australia/smarthouse</t>
  </si>
  <si>
    <t>SmartHouse</t>
  </si>
  <si>
    <t>9HZK</t>
  </si>
  <si>
    <t>https://t.prcdn.co/img?cid=9jbj&amp;date=20231130&amp;page=1&amp;scale=102</t>
  </si>
  <si>
    <t>http://www.pressreader.com/australia/plug</t>
  </si>
  <si>
    <t>Plug</t>
  </si>
  <si>
    <t>9JBJ</t>
  </si>
  <si>
    <t>https://t.prcdn.co/img?cid=9eaq&amp;date=20230505&amp;page=1&amp;scale=100</t>
  </si>
  <si>
    <t>http://www.pressreader.com/australia/wfo-9EAQ</t>
  </si>
  <si>
    <t>WFO</t>
  </si>
  <si>
    <t>10 Ellen Media</t>
  </si>
  <si>
    <t>9EAQ</t>
  </si>
  <si>
    <t>https://t.prcdn.co/img?cid=9y4k&amp;date=20221221&amp;page=1&amp;scale=100</t>
  </si>
  <si>
    <t>http://www.pressreader.com/australia/hepburn-annual-9y4k</t>
  </si>
  <si>
    <t>Hepburn Annual</t>
  </si>
  <si>
    <t>9Y4K</t>
  </si>
  <si>
    <t>https://t.prcdn.co/img?cid=9eap&amp;date=20230301&amp;page=1&amp;scale=100</t>
  </si>
  <si>
    <t>http://www.pressreader.com/australia/hepburn-9eap</t>
  </si>
  <si>
    <t>Business  &amp; Current Affairs; Fashion; For Women</t>
  </si>
  <si>
    <t>Hepburn</t>
  </si>
  <si>
    <t>9EAP</t>
  </si>
  <si>
    <t>am</t>
  </si>
  <si>
    <t>https://t.prcdn.co/img?cid=sgj3&amp;date=20240315&amp;page=1&amp;scale=86</t>
  </si>
  <si>
    <t>http://www.pressreader.com/armenia/aravot</t>
  </si>
  <si>
    <t>Armenian</t>
  </si>
  <si>
    <t>Aravot</t>
  </si>
  <si>
    <t>Armenia</t>
  </si>
  <si>
    <t>SGJ3</t>
  </si>
  <si>
    <t>ar</t>
  </si>
  <si>
    <t>https://t.prcdn.co/img?cid=9lzz&amp;date=20240304&amp;page=1&amp;scale=75</t>
  </si>
  <si>
    <t>http://www.pressreader.com/argentina/telam-politica</t>
  </si>
  <si>
    <t>Telam - Politica</t>
  </si>
  <si>
    <t>Telam S.E.</t>
  </si>
  <si>
    <t>Argentina</t>
  </si>
  <si>
    <t>9LZZ</t>
  </si>
  <si>
    <t>https://t.prcdn.co/img?cid=9lzx&amp;date=20240304&amp;page=1&amp;scale=75</t>
  </si>
  <si>
    <t>http://www.pressreader.com/argentina/telam-noticias</t>
  </si>
  <si>
    <t>Telam - Noticias</t>
  </si>
  <si>
    <t>9LZX</t>
  </si>
  <si>
    <t>https://t.prcdn.co/img?cid=9lzy&amp;date=20240304&amp;page=1&amp;scale=75</t>
  </si>
  <si>
    <t>http://www.pressreader.com/argentina/telam-negocios</t>
  </si>
  <si>
    <t>Telam - Negocios</t>
  </si>
  <si>
    <t>9LZY</t>
  </si>
  <si>
    <t>https://t.prcdn.co/img?cid=9lgv&amp;date=20240304&amp;page=1&amp;scale=75</t>
  </si>
  <si>
    <t>http://www.pressreader.com/argentina/telam-mundial</t>
  </si>
  <si>
    <t>Télam - Deportes</t>
  </si>
  <si>
    <t>9LGV</t>
  </si>
  <si>
    <t>https://t.prcdn.co/img?cid=24el&amp;date=20240101&amp;page=1&amp;scale=105</t>
  </si>
  <si>
    <t>http://www.pressreader.com/argentina/replay</t>
  </si>
  <si>
    <t>Replay</t>
  </si>
  <si>
    <t>24EL</t>
  </si>
  <si>
    <t>https://t.prcdn.co/img?cid=9vyl&amp;date=20240301&amp;page=1&amp;scale=129</t>
  </si>
  <si>
    <t>http://www.pressreader.com/argentina/saber-vivir-argentina</t>
  </si>
  <si>
    <t>Saber Vivir (Argentina)</t>
  </si>
  <si>
    <t>Publiexpress</t>
  </si>
  <si>
    <t>9VYL</t>
  </si>
  <si>
    <t>https://t.prcdn.co/img?cid=9vyh&amp;date=20240301&amp;page=1&amp;scale=100</t>
  </si>
  <si>
    <t>http://www.pressreader.com/argentina/pronto</t>
  </si>
  <si>
    <t>Pronto</t>
  </si>
  <si>
    <t>9VYH</t>
  </si>
  <si>
    <t>https://t.prcdn.co/img?cid=9lbt&amp;date=20240314&amp;page=1&amp;scale=75</t>
  </si>
  <si>
    <t>http://www.pressreader.com/argentina/rosario-12</t>
  </si>
  <si>
    <t>Rosario12</t>
  </si>
  <si>
    <t>Pagina12</t>
  </si>
  <si>
    <t>Pagina 12</t>
  </si>
  <si>
    <t>9LBT</t>
  </si>
  <si>
    <t>https://t.prcdn.co/img?cid=9lbu&amp;date=20240314&amp;page=1&amp;scale=75</t>
  </si>
  <si>
    <t>http://www.pressreader.com/argentina/pagina-12</t>
  </si>
  <si>
    <t>9LBU</t>
  </si>
  <si>
    <t>https://t.prcdn.co/img?cid=eack&amp;date=20240314&amp;page=1&amp;scale=83</t>
  </si>
  <si>
    <t>http://www.pressreader.com/argentina/zonal-sur</t>
  </si>
  <si>
    <t>Zonal Sur</t>
  </si>
  <si>
    <t>EACK</t>
  </si>
  <si>
    <t>https://t.prcdn.co/img?cid=eacj&amp;date=20240314&amp;page=1&amp;scale=83</t>
  </si>
  <si>
    <t>http://www.pressreader.com/argentina/zonal-oeste</t>
  </si>
  <si>
    <t>Zonal Oeste</t>
  </si>
  <si>
    <t>EACJ</t>
  </si>
  <si>
    <t>https://t.prcdn.co/img?cid=eacg&amp;date=20240314&amp;page=1&amp;scale=83</t>
  </si>
  <si>
    <t>http://www.pressreader.com/argentina/zonal-norte</t>
  </si>
  <si>
    <t>Zonal Norte</t>
  </si>
  <si>
    <t>EACG</t>
  </si>
  <si>
    <t>https://t.prcdn.co/img?cid=e126&amp;date=20240310&amp;page=1&amp;scale=77</t>
  </si>
  <si>
    <t>http://www.pressreader.com/argentina/clarin-viva</t>
  </si>
  <si>
    <t>E126</t>
  </si>
  <si>
    <t>https://t.prcdn.co/img?cid=e119&amp;date=20240313&amp;page=1&amp;scale=78</t>
  </si>
  <si>
    <t>http://www.pressreader.com/argentina/clarin-valores-religiosos</t>
  </si>
  <si>
    <t>Valores Religiosos</t>
  </si>
  <si>
    <t>E119</t>
  </si>
  <si>
    <t>https://t.prcdn.co/img?cid=ebbs&amp;date=20240309&amp;page=1&amp;scale=78</t>
  </si>
  <si>
    <t>http://www.pressreader.com/argentina/clarin-spot</t>
  </si>
  <si>
    <t>Spot</t>
  </si>
  <si>
    <t>EBBS</t>
  </si>
  <si>
    <t>https://t.prcdn.co/img?cid=e120&amp;date=20240309&amp;page=1&amp;scale=82</t>
  </si>
  <si>
    <t>http://www.pressreader.com/argentina/clarin-rural</t>
  </si>
  <si>
    <t>Rural</t>
  </si>
  <si>
    <t>E120</t>
  </si>
  <si>
    <t>https://t.prcdn.co/img?cid=e658&amp;date=20180804&amp;page=1&amp;scale=78</t>
  </si>
  <si>
    <t>http://www.pressreader.com/argentina/clarin-revista-rural</t>
  </si>
  <si>
    <t>Revista Rural</t>
  </si>
  <si>
    <t>E658</t>
  </si>
  <si>
    <t>https://t.prcdn.co/img?cid=e124&amp;date=20181221&amp;page=1&amp;scale=83</t>
  </si>
  <si>
    <t>http://www.pressreader.com/argentina/clarin-mujer</t>
  </si>
  <si>
    <t>Mujer</t>
  </si>
  <si>
    <t>E124</t>
  </si>
  <si>
    <t>https://t.prcdn.co/img?cid=e562&amp;date=20240314&amp;page=1&amp;scale=83</t>
  </si>
  <si>
    <t>http://www.pressreader.com/argentina/clarin-extras</t>
  </si>
  <si>
    <t>S---T-SWeekly</t>
  </si>
  <si>
    <t>Extras</t>
  </si>
  <si>
    <t>E562</t>
  </si>
  <si>
    <t>https://t.prcdn.co/img?cid=e278&amp;date=20240310&amp;page=1&amp;scale=82</t>
  </si>
  <si>
    <t>http://www.pressreader.com/argentina/clarin-economico</t>
  </si>
  <si>
    <t>E278</t>
  </si>
  <si>
    <t>https://t.prcdn.co/img?cid=e118&amp;date=20240311&amp;page=1&amp;scale=80</t>
  </si>
  <si>
    <t>http://www.pressreader.com/argentina/clarin-deportivo</t>
  </si>
  <si>
    <t>Deportivo</t>
  </si>
  <si>
    <t>E118</t>
  </si>
  <si>
    <t>https://t.prcdn.co/img?cid=e117&amp;date=20240310&amp;page=1&amp;scale=82</t>
  </si>
  <si>
    <t>http://www.pressreader.com/argentina/clarin-clasificados</t>
  </si>
  <si>
    <t>Clasificados</t>
  </si>
  <si>
    <t>E117</t>
  </si>
  <si>
    <t>https://t.prcdn.co/img?cid=e123&amp;date=20240314&amp;page=1&amp;scale=78</t>
  </si>
  <si>
    <t>http://www.pressreader.com/argentina/clarin-autos</t>
  </si>
  <si>
    <t>E123</t>
  </si>
  <si>
    <t>https://t.prcdn.co/img?cid=e128&amp;date=20240309&amp;page=1&amp;scale=80</t>
  </si>
  <si>
    <t>http://www.pressreader.com/argentina/revista-n</t>
  </si>
  <si>
    <t>E128</t>
  </si>
  <si>
    <t>https://t.prcdn.co/img?cid=2008&amp;date=20240314&amp;page=1&amp;scale=77</t>
  </si>
  <si>
    <t>http://www.pressreader.com/argentina/ole</t>
  </si>
  <si>
    <t>https://t.prcdn.co/img?cid=e654&amp;date=20240301&amp;page=1&amp;scale=76</t>
  </si>
  <si>
    <t>http://www.pressreader.com/argentina/elle-argentina</t>
  </si>
  <si>
    <t>ELLE (Argentina)</t>
  </si>
  <si>
    <t>E654</t>
  </si>
  <si>
    <t>https://t.prcdn.co/img?cid=2009&amp;date=20240314&amp;page=1&amp;scale=79</t>
  </si>
  <si>
    <t>http://www.pressreader.com/argentina/clarin</t>
  </si>
  <si>
    <t>https://t.prcdn.co/img?cid=e130&amp;date=20240312&amp;page=1&amp;scale=80</t>
  </si>
  <si>
    <t>http://www.pressreader.com/argentina/arq</t>
  </si>
  <si>
    <t>E130</t>
  </si>
  <si>
    <t>https://t.prcdn.co/img?cid=9wd3&amp;date=20200410&amp;page=1&amp;scale=77</t>
  </si>
  <si>
    <t>http://www.pressreader.com/argentina/yoga</t>
  </si>
  <si>
    <t>Yoga En Casa</t>
  </si>
  <si>
    <t>Media Contenidos</t>
  </si>
  <si>
    <t>9WD3</t>
  </si>
  <si>
    <t>https://t.prcdn.co/img?cid=e534&amp;date=20240227&amp;page=1&amp;scale=103</t>
  </si>
  <si>
    <t>http://www.pressreader.com/argentina/vida-saludable</t>
  </si>
  <si>
    <t>Vida Saludable</t>
  </si>
  <si>
    <t>E534</t>
  </si>
  <si>
    <t>https://t.prcdn.co/img?cid=9wcr&amp;date=20240222&amp;page=1&amp;scale=84</t>
  </si>
  <si>
    <t>http://www.pressreader.com/argentina/tu-hogar</t>
  </si>
  <si>
    <t>Tu Hogar</t>
  </si>
  <si>
    <t>9WCR</t>
  </si>
  <si>
    <t>https://t.prcdn.co/img?cid=9wd2&amp;date=20220820&amp;page=1&amp;scale=77</t>
  </si>
  <si>
    <t>http://www.pressreader.com/argentina/toma-mate</t>
  </si>
  <si>
    <t>Tomá Mate</t>
  </si>
  <si>
    <t>9WD2</t>
  </si>
  <si>
    <t>https://t.prcdn.co/img?cid=9fel&amp;date=20230221&amp;page=1&amp;scale=101</t>
  </si>
  <si>
    <t>http://www.pressreader.com/argentina/todo-a-la-parrilla</t>
  </si>
  <si>
    <t>Todo a la parrilla</t>
  </si>
  <si>
    <t>9FEL</t>
  </si>
  <si>
    <t>https://t.prcdn.co/img?cid=9feq&amp;date=20240219&amp;page=1&amp;scale=157</t>
  </si>
  <si>
    <t>http://www.pressreader.com/argentina/supersanos</t>
  </si>
  <si>
    <t>Supersanos</t>
  </si>
  <si>
    <t>9FEQ</t>
  </si>
  <si>
    <t>https://t.prcdn.co/img?cid=9wc3&amp;date=20240202&amp;page=1&amp;scale=85</t>
  </si>
  <si>
    <t>http://www.pressreader.com/argentina/sucesos-de-la-historia</t>
  </si>
  <si>
    <t>Sucesos de la Historia</t>
  </si>
  <si>
    <t>9WC3</t>
  </si>
  <si>
    <t>https://t.prcdn.co/img?cid=9fep&amp;date=20231124&amp;page=1&amp;scale=117</t>
  </si>
  <si>
    <t>http://www.pressreader.com/argentina/siempre-bella</t>
  </si>
  <si>
    <t>Siempre Bella</t>
  </si>
  <si>
    <t>9FEP</t>
  </si>
  <si>
    <t>https://t.prcdn.co/img?cid=24as&amp;date=20240222&amp;page=1&amp;scale=119</t>
  </si>
  <si>
    <t>http://www.pressreader.com/argentina/secretos-y-sabores-de-la-cocina</t>
  </si>
  <si>
    <t>Secretos y Sabores de la cocina</t>
  </si>
  <si>
    <t>24AS</t>
  </si>
  <si>
    <t>https://t.prcdn.co/img?cid=9wcp&amp;date=20240222&amp;page=1&amp;scale=85</t>
  </si>
  <si>
    <t>http://www.pressreader.com/argentina/saber-y-conocer-mas</t>
  </si>
  <si>
    <t>Saber y Conocer más</t>
  </si>
  <si>
    <t>9WCP</t>
  </si>
  <si>
    <t>https://t.prcdn.co/img?cid=9fes&amp;date=20240220&amp;page=1&amp;scale=119</t>
  </si>
  <si>
    <t>http://www.pressreader.com/argentina/revelaciones-astrales</t>
  </si>
  <si>
    <t>Revelaciones Astrales</t>
  </si>
  <si>
    <t>9FES</t>
  </si>
  <si>
    <t>https://t.prcdn.co/img?cid=eam8&amp;date=20240222&amp;page=1&amp;scale=117</t>
  </si>
  <si>
    <t>http://www.pressreader.com/argentina/reposteria-facil</t>
  </si>
  <si>
    <t>Repostería Fácil</t>
  </si>
  <si>
    <t>EAM8</t>
  </si>
  <si>
    <t>https://t.prcdn.co/img?cid=9wcl&amp;date=20240202&amp;page=1&amp;scale=117</t>
  </si>
  <si>
    <t>http://www.pressreader.com/argentina/remedios-caseros</t>
  </si>
  <si>
    <t>Remedios caseros</t>
  </si>
  <si>
    <t>9WCL</t>
  </si>
  <si>
    <t>https://t.prcdn.co/img?cid=9wd5&amp;date=20240220&amp;page=1&amp;scale=107</t>
  </si>
  <si>
    <t>http://www.pressreader.com/argentina/que-comemos-hoy</t>
  </si>
  <si>
    <t>Qué comemos hoy?</t>
  </si>
  <si>
    <t>9WD5</t>
  </si>
  <si>
    <t>https://t.prcdn.co/img?cid=9wcy&amp;date=20240222&amp;page=1&amp;scale=117</t>
  </si>
  <si>
    <t>http://www.pressreader.com/argentina/prevenir-argentina</t>
  </si>
  <si>
    <t>Prevenir (Argentina)</t>
  </si>
  <si>
    <t>9WCY</t>
  </si>
  <si>
    <t>https://t.prcdn.co/img?cid=9wcx&amp;date=20231119&amp;page=1&amp;scale=107</t>
  </si>
  <si>
    <t>http://www.pressreader.com/argentina/mejor-amigo</t>
  </si>
  <si>
    <t>Mejor Amigo</t>
  </si>
  <si>
    <t>9WCX</t>
  </si>
  <si>
    <t>https://t.prcdn.co/img?cid=9wd6&amp;date=20240222&amp;page=1&amp;scale=117</t>
  </si>
  <si>
    <t>http://www.pressreader.com/argentina/mandalas</t>
  </si>
  <si>
    <t>Mandalas</t>
  </si>
  <si>
    <t>9WD6</t>
  </si>
  <si>
    <t>https://t.prcdn.co/img?cid=9wce&amp;date=20240120&amp;page=1&amp;scale=84</t>
  </si>
  <si>
    <t>http://www.pressreader.com/argentina/los-grandes-enigmas</t>
  </si>
  <si>
    <t>Los grandes Enigmas</t>
  </si>
  <si>
    <t>9WCE</t>
  </si>
  <si>
    <t>https://t.prcdn.co/img?cid=9fek&amp;date=20211119&amp;page=1&amp;scale=119</t>
  </si>
  <si>
    <t>http://www.pressreader.com/argentina/los-especiales</t>
  </si>
  <si>
    <t>Los Especiales</t>
  </si>
  <si>
    <t>9FEK</t>
  </si>
  <si>
    <t>https://t.prcdn.co/img?cid=9wc8&amp;date=20240101&amp;page=1&amp;scale=77</t>
  </si>
  <si>
    <t>http://www.pressreader.com/argentina/la-grandes-catedrales-del-mundo</t>
  </si>
  <si>
    <t>Las Grandes Catedrales del mundo</t>
  </si>
  <si>
    <t>9WC8</t>
  </si>
  <si>
    <t>https://t.prcdn.co/img?cid=9wcm&amp;date=20240222&amp;page=1&amp;scale=84</t>
  </si>
  <si>
    <t>http://www.pressreader.com/argentina/la-ruta-del-vino</t>
  </si>
  <si>
    <t>La Ruta del Vino</t>
  </si>
  <si>
    <t>9WCM</t>
  </si>
  <si>
    <t>https://t.prcdn.co/img?cid=9wcg&amp;date=20240221&amp;page=1&amp;scale=83</t>
  </si>
  <si>
    <t>http://www.pressreader.com/argentina/ideas</t>
  </si>
  <si>
    <t>Ideas!</t>
  </si>
  <si>
    <t>9WCG</t>
  </si>
  <si>
    <t>https://t.prcdn.co/img?cid=9wch&amp;date=20240221&amp;page=1&amp;scale=117</t>
  </si>
  <si>
    <t>http://www.pressreader.com/argentina/huerta-en-casa</t>
  </si>
  <si>
    <t>Huerta en casa</t>
  </si>
  <si>
    <t>9WCH</t>
  </si>
  <si>
    <t>https://t.prcdn.co/img?cid=9fev&amp;date=20240219&amp;page=1&amp;scale=158</t>
  </si>
  <si>
    <t>http://www.pressreader.com/argentina/horoscopos</t>
  </si>
  <si>
    <t>Crafts &amp; Hobbies; Entertainment &amp; TV</t>
  </si>
  <si>
    <t>Horóscopos</t>
  </si>
  <si>
    <t>9FEV</t>
  </si>
  <si>
    <t>https://t.prcdn.co/img?cid=9gy9&amp;date=20240120&amp;page=1&amp;scale=117</t>
  </si>
  <si>
    <t>http://www.pressreader.com/argentina/historia-del-crimen</t>
  </si>
  <si>
    <t>Historia del crimen</t>
  </si>
  <si>
    <t>9GY9</t>
  </si>
  <si>
    <t>https://t.prcdn.co/img?cid=9few&amp;date=20240221&amp;page=1&amp;scale=83</t>
  </si>
  <si>
    <t>http://www.pressreader.com/argentina/historia-de-los-mundiales-de-futbol</t>
  </si>
  <si>
    <t>Historia de los Mundiales de Fútbol</t>
  </si>
  <si>
    <t>9FEW</t>
  </si>
  <si>
    <t>https://t.prcdn.co/img?cid=9wcn&amp;date=20240221&amp;page=1&amp;scale=107</t>
  </si>
  <si>
    <t>http://www.pressreader.com/argentina/guia-practica-de-maternidad</t>
  </si>
  <si>
    <t>Guía Práctica de Maternidad</t>
  </si>
  <si>
    <t>9WCN</t>
  </si>
  <si>
    <t>https://t.prcdn.co/img?cid=9wcz&amp;date=20220531&amp;page=1&amp;scale=108</t>
  </si>
  <si>
    <t>http://www.pressreader.com/argentina/grandes-del-rock</t>
  </si>
  <si>
    <t>Grandes del Rock</t>
  </si>
  <si>
    <t>9WCZ</t>
  </si>
  <si>
    <t>https://t.prcdn.co/img?cid=9wcf&amp;date=20240227&amp;page=1&amp;scale=108</t>
  </si>
  <si>
    <t>http://www.pressreader.com/argentina/fauna-universal</t>
  </si>
  <si>
    <t>Fauna universal</t>
  </si>
  <si>
    <t>9WCF</t>
  </si>
  <si>
    <t>https://t.prcdn.co/img?cid=9fet&amp;date=20240221&amp;page=1&amp;scale=119</t>
  </si>
  <si>
    <t>http://www.pressreader.com/argentina/el-mundo-en-guerra</t>
  </si>
  <si>
    <t>El Mundo en guerra</t>
  </si>
  <si>
    <t>9FET</t>
  </si>
  <si>
    <t>https://t.prcdn.co/img?cid=9wcq&amp;date=20230821&amp;page=1&amp;scale=117</t>
  </si>
  <si>
    <t>http://www.pressreader.com/argentina/el-deseo-mitos-y-verdades</t>
  </si>
  <si>
    <t>El Deseo: Mitos y Verdades</t>
  </si>
  <si>
    <t>9WCQ</t>
  </si>
  <si>
    <t>https://t.prcdn.co/img?cid=9wcs&amp;date=20240202&amp;page=1&amp;scale=117</t>
  </si>
  <si>
    <t>http://www.pressreader.com/argentina/el-magico-mundo-de-los-suenos</t>
  </si>
  <si>
    <t>El  magico mundo de los Suenos</t>
  </si>
  <si>
    <t>9WCS</t>
  </si>
  <si>
    <t>https://t.prcdn.co/img?cid=9fen&amp;date=20240221&amp;page=1&amp;scale=101</t>
  </si>
  <si>
    <t>http://www.pressreader.com/argentina/curso-de-comics-y-manga</t>
  </si>
  <si>
    <t>Curso de comics y manga</t>
  </si>
  <si>
    <t>9FEN</t>
  </si>
  <si>
    <t>https://t.prcdn.co/img?cid=9fer&amp;date=20240222&amp;page=1&amp;scale=79</t>
  </si>
  <si>
    <t>http://www.pressreader.com/argentina/cruzadas-y-genial</t>
  </si>
  <si>
    <t>Cruzadas y genial</t>
  </si>
  <si>
    <t>9FER</t>
  </si>
  <si>
    <t>https://t.prcdn.co/img?cid=24ar&amp;date=20240220&amp;page=1&amp;scale=119</t>
  </si>
  <si>
    <t>http://www.pressreader.com/argentina/costumbres-saludables</t>
  </si>
  <si>
    <t>Costumbres Saludables</t>
  </si>
  <si>
    <t>24AR</t>
  </si>
  <si>
    <t>https://t.prcdn.co/img?cid=9fem&amp;date=20240220&amp;page=1&amp;scale=117</t>
  </si>
  <si>
    <t>http://www.pressreader.com/argentina/conservas-mermeladas-y-escabeches</t>
  </si>
  <si>
    <t>Conservas, mermeladas y escabeches</t>
  </si>
  <si>
    <t>9FEM</t>
  </si>
  <si>
    <t>https://t.prcdn.co/img?cid=9wca&amp;date=20240227&amp;page=1&amp;scale=109</t>
  </si>
  <si>
    <t>http://www.pressreader.com/argentina/ciudades-imperdibles</t>
  </si>
  <si>
    <t>Ciudades Imperdibles</t>
  </si>
  <si>
    <t>9WCA</t>
  </si>
  <si>
    <t>https://t.prcdn.co/img?cid=9wc9&amp;date=20231020&amp;page=1&amp;scale=119</t>
  </si>
  <si>
    <t>http://www.pressreader.com/argentina/cervezas-del-mundo</t>
  </si>
  <si>
    <t>Cervezas del Mundo</t>
  </si>
  <si>
    <t>9WC9</t>
  </si>
  <si>
    <t>https://t.prcdn.co/img?cid=9wc7&amp;date=20240220&amp;page=1&amp;scale=85</t>
  </si>
  <si>
    <t>http://www.pressreader.com/argentina/biografias</t>
  </si>
  <si>
    <t>Biografías</t>
  </si>
  <si>
    <t>9WC7</t>
  </si>
  <si>
    <t>https://t.prcdn.co/img?cid=24aq&amp;date=20240225&amp;page=1&amp;scale=105</t>
  </si>
  <si>
    <t>http://www.pressreader.com/argentina/bienestar-natural</t>
  </si>
  <si>
    <t>Bienestar Natural</t>
  </si>
  <si>
    <t>24AQ</t>
  </si>
  <si>
    <t>https://t.prcdn.co/img?cid=24e1&amp;date=20240221&amp;page=1&amp;scale=119</t>
  </si>
  <si>
    <t>http://www.pressreader.com/argentina/bartender</t>
  </si>
  <si>
    <t>Bartender</t>
  </si>
  <si>
    <t>https://t.prcdn.co/img?cid=9wc6&amp;date=20231219&amp;page=1&amp;scale=77</t>
  </si>
  <si>
    <t>http://www.pressreader.com/argentina/automoviles-historicos</t>
  </si>
  <si>
    <t>Automóviles históricos</t>
  </si>
  <si>
    <t>9WC6</t>
  </si>
  <si>
    <t>https://t.prcdn.co/img?cid=9wc2&amp;date=20240222&amp;page=1&amp;scale=157</t>
  </si>
  <si>
    <t>http://www.pressreader.com/argentina/astrodestino</t>
  </si>
  <si>
    <t>Astrodestino</t>
  </si>
  <si>
    <t>9WC2</t>
  </si>
  <si>
    <t>https://t.prcdn.co/img?cid=9wc4&amp;date=20240221&amp;page=1&amp;scale=117</t>
  </si>
  <si>
    <t>http://www.pressreader.com/argentina/asi-somos</t>
  </si>
  <si>
    <t>Así Somos</t>
  </si>
  <si>
    <t>9WC4</t>
  </si>
  <si>
    <t>https://t.prcdn.co/img?cid=9wd7&amp;date=20240220&amp;page=1&amp;scale=84</t>
  </si>
  <si>
    <t>http://www.pressreader.com/argentina/asi-es-mi-argentina</t>
  </si>
  <si>
    <t>Así es mi Argentina</t>
  </si>
  <si>
    <t>9WD7</t>
  </si>
  <si>
    <t>https://t.prcdn.co/img?cid=9fey&amp;date=20240202&amp;page=1&amp;scale=105</t>
  </si>
  <si>
    <t>http://www.pressreader.com/argentina/artistas-eternos</t>
  </si>
  <si>
    <t>Artistas Eternos</t>
  </si>
  <si>
    <t>9FEY</t>
  </si>
  <si>
    <t>https://t.prcdn.co/img?cid=9wcu&amp;date=20240220&amp;page=1&amp;scale=84</t>
  </si>
  <si>
    <t>http://www.pressreader.com/argentina/argentina-nuestra-historia</t>
  </si>
  <si>
    <t>Argentina Nuestra Historia</t>
  </si>
  <si>
    <t>9WCU</t>
  </si>
  <si>
    <t>https://t.prcdn.co/img?cid=9feu&amp;date=20230421&amp;page=1&amp;scale=119</t>
  </si>
  <si>
    <t>http://www.pressreader.com/argentina/animate</t>
  </si>
  <si>
    <t>Animate</t>
  </si>
  <si>
    <t>9FEU</t>
  </si>
  <si>
    <t>https://t.prcdn.co/img?cid=9wc5&amp;date=20240220&amp;page=1&amp;scale=119</t>
  </si>
  <si>
    <t>http://www.pressreader.com/argentina/angeles-protectores</t>
  </si>
  <si>
    <t>Angeles protectores</t>
  </si>
  <si>
    <t>9WC5</t>
  </si>
  <si>
    <t>https://t.prcdn.co/img?cid=eabu&amp;date=20211014&amp;page=1&amp;scale=106</t>
  </si>
  <si>
    <t>http://www.pressreader.com/argentina/mde</t>
  </si>
  <si>
    <t>MDE</t>
  </si>
  <si>
    <t>EABU</t>
  </si>
  <si>
    <t>https://t.prcdn.co/img?cid=e260&amp;date=20240310&amp;page=1&amp;scale=83</t>
  </si>
  <si>
    <t>http://www.pressreader.com/argentina/voy-de-viaje</t>
  </si>
  <si>
    <t>Voy de Viaje</t>
  </si>
  <si>
    <t>E260</t>
  </si>
  <si>
    <t>https://t.prcdn.co/img?cid=e160&amp;date=20220313&amp;page=1&amp;scale=83</t>
  </si>
  <si>
    <t>http://www.pressreader.com/argentina/vos</t>
  </si>
  <si>
    <t>VOS</t>
  </si>
  <si>
    <t>E160</t>
  </si>
  <si>
    <t>https://t.prcdn.co/img?cid=e300&amp;date=20220313&amp;page=1&amp;scale=84</t>
  </si>
  <si>
    <t>http://www.pressreader.com/argentina/tendencias</t>
  </si>
  <si>
    <t>Automotive; Home &amp; Garden</t>
  </si>
  <si>
    <t>Tendencias</t>
  </si>
  <si>
    <t>E300</t>
  </si>
  <si>
    <t>https://t.prcdn.co/img?cid=e265&amp;date=20220312&amp;page=1&amp;scale=83</t>
  </si>
  <si>
    <t>http://www.pressreader.com/argentina/la-voz-del-interior-rumbos</t>
  </si>
  <si>
    <t>Rumbos</t>
  </si>
  <si>
    <t>E265</t>
  </si>
  <si>
    <t>https://t.prcdn.co/img?cid=eb53&amp;date=20220313&amp;page=1&amp;scale=83</t>
  </si>
  <si>
    <t>http://www.pressreader.com/argentina/la-voz-del-interior-numero-cero</t>
  </si>
  <si>
    <t>Número Cero</t>
  </si>
  <si>
    <t>EB53</t>
  </si>
  <si>
    <t>https://t.prcdn.co/img?cid=e250&amp;date=20220313&amp;page=1&amp;scale=84</t>
  </si>
  <si>
    <t>http://www.pressreader.com/argentina/negocios</t>
  </si>
  <si>
    <t>Negocios</t>
  </si>
  <si>
    <t>E250</t>
  </si>
  <si>
    <t>https://t.prcdn.co/img?cid=e159&amp;date=20220314&amp;page=1&amp;scale=83</t>
  </si>
  <si>
    <t>http://www.pressreader.com/argentina/mundo-d</t>
  </si>
  <si>
    <t>SM----SWeekly</t>
  </si>
  <si>
    <t>Mundo D</t>
  </si>
  <si>
    <t>E159</t>
  </si>
  <si>
    <t>https://t.prcdn.co/img?cid=e158&amp;date=20240314&amp;page=1&amp;scale=83</t>
  </si>
  <si>
    <t>http://www.pressreader.com/argentina/la-voz-del-interior</t>
  </si>
  <si>
    <t>E158</t>
  </si>
  <si>
    <t>https://t.prcdn.co/img?cid=e161&amp;date=20220315&amp;page=1&amp;scale=84</t>
  </si>
  <si>
    <t>http://www.pressreader.com/argentina/la-voz-del-interior-clasificados</t>
  </si>
  <si>
    <t>E161</t>
  </si>
  <si>
    <t>https://t.prcdn.co/img?cid=e252&amp;date=20220312&amp;page=1&amp;scale=84</t>
  </si>
  <si>
    <t>http://www.pressreader.com/argentina/agrovoz</t>
  </si>
  <si>
    <t>AgroVoz</t>
  </si>
  <si>
    <t>E252</t>
  </si>
  <si>
    <t>https://t.prcdn.co/img?cid=e592&amp;date=20240310&amp;page=1&amp;scale=88</t>
  </si>
  <si>
    <t>http://www.pressreader.com/argentina/la-nueva-domingo</t>
  </si>
  <si>
    <t>La Nueva Domingo</t>
  </si>
  <si>
    <t>La Nueva</t>
  </si>
  <si>
    <t>E592</t>
  </si>
  <si>
    <t>https://t.prcdn.co/img?cid=e587&amp;date=20240309&amp;page=1&amp;scale=88</t>
  </si>
  <si>
    <t>http://www.pressreader.com/argentina/la-nueva</t>
  </si>
  <si>
    <t>E587</t>
  </si>
  <si>
    <t>https://t.prcdn.co/img?cid=2260&amp;date=20240314&amp;page=1&amp;scale=76</t>
  </si>
  <si>
    <t>http://www.pressreader.com/argentina/la-nacion</t>
  </si>
  <si>
    <t>LA NACION</t>
  </si>
  <si>
    <t>https://t.prcdn.co/img?cid=9ld3&amp;date=20210115&amp;page=1&amp;scale=92</t>
  </si>
  <si>
    <t>http://www.pressreader.com/argentina/mustique</t>
  </si>
  <si>
    <t>Mustique</t>
  </si>
  <si>
    <t>Keep Rolling Publishing</t>
  </si>
  <si>
    <t>9LD3</t>
  </si>
  <si>
    <t>https://t.prcdn.co/img?cid=9lc9&amp;date=20210217&amp;page=1&amp;scale=92</t>
  </si>
  <si>
    <t>http://www.pressreader.com/argentina/e-magazine</t>
  </si>
  <si>
    <t>Fashion; Design</t>
  </si>
  <si>
    <t>E Magazine</t>
  </si>
  <si>
    <t>9LC9</t>
  </si>
  <si>
    <t>https://t.prcdn.co/img?cid=tb25&amp;date=20220915&amp;page=1&amp;scale=96</t>
  </si>
  <si>
    <t>http://www.pressreader.com/argentina/exclusivo-motos</t>
  </si>
  <si>
    <t>Exclusivo Motos</t>
  </si>
  <si>
    <t>IMG SA</t>
  </si>
  <si>
    <t>TB25</t>
  </si>
  <si>
    <t>https://t.prcdn.co/img?cid=24en&amp;date=20220801&amp;page=1&amp;scale=101</t>
  </si>
  <si>
    <t>http://www.pressreader.com/argentina/historia-futbol-club</t>
  </si>
  <si>
    <t>Historia Fútbol Club</t>
  </si>
  <si>
    <t>Historia Futbol club</t>
  </si>
  <si>
    <t>24EN</t>
  </si>
  <si>
    <t>https://t.prcdn.co/img?cid=tb26&amp;date=20210301&amp;page=1&amp;scale=96</t>
  </si>
  <si>
    <t>http://www.pressreader.com/argentina/l-officiel-argentina</t>
  </si>
  <si>
    <t>L’Officiel (Argentina)</t>
  </si>
  <si>
    <t>Global Brands Media</t>
  </si>
  <si>
    <t>TB26</t>
  </si>
  <si>
    <t>https://t.prcdn.co/img?cid=tb27&amp;date=20231201&amp;page=1&amp;scale=104</t>
  </si>
  <si>
    <t>http://www.pressreader.com/argentina/forbes-argentina</t>
  </si>
  <si>
    <t>Forbes (Argentina)</t>
  </si>
  <si>
    <t>TB27</t>
  </si>
  <si>
    <t>https://t.prcdn.co/img?cid=eaaz&amp;date=20240314&amp;page=1&amp;scale=98</t>
  </si>
  <si>
    <t>http://www.pressreader.com/argentina/diario-huarpe</t>
  </si>
  <si>
    <t>Diario Huarpe</t>
  </si>
  <si>
    <t>El Huarpe</t>
  </si>
  <si>
    <t>EAAZ</t>
  </si>
  <si>
    <t>https://t.prcdn.co/img?cid=24ec&amp;date=20240315&amp;page=1&amp;scale=77</t>
  </si>
  <si>
    <t>http://www.pressreader.com/argentina/el-economista-argentina</t>
  </si>
  <si>
    <t>24EC</t>
  </si>
  <si>
    <t>https://t.prcdn.co/img?cid=9yu7&amp;date=20231212&amp;page=1&amp;scale=78</t>
  </si>
  <si>
    <t>http://www.pressreader.com/argentina/oneshots</t>
  </si>
  <si>
    <t>OneShots</t>
  </si>
  <si>
    <t>9YU7</t>
  </si>
  <si>
    <t>https://t.prcdn.co/img?cid=eab8&amp;date=20240314&amp;page=1&amp;scale=78</t>
  </si>
  <si>
    <t>http://www.pressreader.com/argentina/el-cronista</t>
  </si>
  <si>
    <t>EAB8</t>
  </si>
  <si>
    <t>https://t.prcdn.co/img?cid=eab9&amp;date=20240215&amp;page=1&amp;scale=102</t>
  </si>
  <si>
    <t>http://www.pressreader.com/argentina/apertura-argentina</t>
  </si>
  <si>
    <t>Apertura</t>
  </si>
  <si>
    <t>EAB9</t>
  </si>
  <si>
    <t>https://t.prcdn.co/img?cid=e482&amp;date=20240301&amp;page=1&amp;scale=105</t>
  </si>
  <si>
    <t>http://www.pressreader.com/argentina/weekend-e482</t>
  </si>
  <si>
    <t>E482</t>
  </si>
  <si>
    <t>https://t.prcdn.co/img?cid=e451&amp;date=20240314&amp;page=1&amp;scale=96</t>
  </si>
  <si>
    <t>http://www.pressreader.com/argentina/semanario</t>
  </si>
  <si>
    <t>Semanario</t>
  </si>
  <si>
    <t>E451</t>
  </si>
  <si>
    <t>https://t.prcdn.co/img?cid=ee74&amp;date=20240310&amp;page=1&amp;scale=75</t>
  </si>
  <si>
    <t>http://www.pressreader.com/argentina/perfil-cordoba</t>
  </si>
  <si>
    <t>EE74</t>
  </si>
  <si>
    <t>https://t.prcdn.co/img?cid=e429&amp;date=20240309&amp;page=1&amp;scale=77</t>
  </si>
  <si>
    <t>http://www.pressreader.com/argentina/perfil-sabado</t>
  </si>
  <si>
    <t>E429</t>
  </si>
  <si>
    <t>https://t.prcdn.co/img?cid=e450&amp;date=20240223&amp;page=1&amp;scale=109</t>
  </si>
  <si>
    <t>http://www.pressreader.com/argentina/parabrisas</t>
  </si>
  <si>
    <t>Parabrisas</t>
  </si>
  <si>
    <t>E450</t>
  </si>
  <si>
    <t>https://t.prcdn.co/img?cid=e427&amp;date=20240309&amp;page=1&amp;scale=105</t>
  </si>
  <si>
    <t>http://www.pressreader.com/argentina/noticias</t>
  </si>
  <si>
    <t>E427</t>
  </si>
  <si>
    <t>https://t.prcdn.co/img?cid=34tf&amp;date=20240306&amp;page=1&amp;scale=105</t>
  </si>
  <si>
    <t>http://www.pressreader.com/argentina/marie-claire-argentina</t>
  </si>
  <si>
    <t>Marie Claire (Argentina)</t>
  </si>
  <si>
    <t>34TF</t>
  </si>
  <si>
    <t>https://t.prcdn.co/img?cid=e445&amp;date=20240207&amp;page=1&amp;scale=105</t>
  </si>
  <si>
    <t>http://www.pressreader.com/argentina/fortuna</t>
  </si>
  <si>
    <t>Fortuna</t>
  </si>
  <si>
    <t>E445</t>
  </si>
  <si>
    <t>https://t.prcdn.co/img?cid=ta9s&amp;date=20181228&amp;page=1&amp;scale=103</t>
  </si>
  <si>
    <t>http://www.pressreader.com/argentina/caras-protagonistas-2018</t>
  </si>
  <si>
    <t>Caras: Protagonistas 2018</t>
  </si>
  <si>
    <t>TA9S</t>
  </si>
  <si>
    <t>https://t.prcdn.co/img?cid=e444&amp;date=20240313&amp;page=1&amp;scale=93</t>
  </si>
  <si>
    <t>http://www.pressreader.com/argentina/caras</t>
  </si>
  <si>
    <t>Caras</t>
  </si>
  <si>
    <t>E444</t>
  </si>
  <si>
    <t>https://t.prcdn.co/img?cid=9iex&amp;date=20200721&amp;page=1&amp;scale=104</t>
  </si>
  <si>
    <t>http://www.pressreader.com/argentina/para-ti-tejidos</t>
  </si>
  <si>
    <t>Para Ti Tejidos</t>
  </si>
  <si>
    <t>Editorial Atlantida</t>
  </si>
  <si>
    <t>9IEX</t>
  </si>
  <si>
    <t>https://t.prcdn.co/img?cid=9ien&amp;date=20210809&amp;page=1&amp;scale=95</t>
  </si>
  <si>
    <t>http://www.pressreader.com/argentina/para-ti-decoracion</t>
  </si>
  <si>
    <t>Para Ti Decoracion</t>
  </si>
  <si>
    <t>9IEN</t>
  </si>
  <si>
    <t>https://t.prcdn.co/img?cid=9iek&amp;date=20211123&amp;page=1&amp;scale=94</t>
  </si>
  <si>
    <t>http://www.pressreader.com/argentina/gente-argentina</t>
  </si>
  <si>
    <t>Gente (Argentina)</t>
  </si>
  <si>
    <t>9IEK</t>
  </si>
  <si>
    <t>https://t.prcdn.co/img?cid=sazd&amp;date=20240102&amp;page=1&amp;scale=99</t>
  </si>
  <si>
    <t>http://www.pressreader.com/argentina/def</t>
  </si>
  <si>
    <t>DEF</t>
  </si>
  <si>
    <t>SAZD</t>
  </si>
  <si>
    <t>https://t.prcdn.co/img?cid=9ief&amp;date=20240108&amp;page=1&amp;scale=111</t>
  </si>
  <si>
    <t>http://www.pressreader.com/argentina/barullo</t>
  </si>
  <si>
    <t>Travel &amp; Culture; Art; Local Living</t>
  </si>
  <si>
    <t>Barullo</t>
  </si>
  <si>
    <t>9IEF</t>
  </si>
  <si>
    <t>https://t.prcdn.co/img?cid=e127&amp;date=20230508&amp;page=1&amp;scale=105</t>
  </si>
  <si>
    <t>http://www.pressreader.com/argentina/pymes</t>
  </si>
  <si>
    <t>Pymes</t>
  </si>
  <si>
    <t>E127</t>
  </si>
  <si>
    <t>https://t.prcdn.co/img?cid=e428&amp;date=20240310&amp;page=1&amp;scale=79</t>
  </si>
  <si>
    <t>http://www.pressreader.com/argentina/perfil-domingo</t>
  </si>
  <si>
    <t>E428</t>
  </si>
  <si>
    <t>https://t.prcdn.co/img?cid=e449&amp;date=20231222&amp;page=1&amp;scale=107</t>
  </si>
  <si>
    <t>http://www.pressreader.com/argentina/mia-e449</t>
  </si>
  <si>
    <t>Mia</t>
  </si>
  <si>
    <t>E449</t>
  </si>
  <si>
    <t>ao</t>
  </si>
  <si>
    <t>https://t.prcdn.co/img?cid=e560&amp;date=20240309&amp;page=1&amp;scale=81</t>
  </si>
  <si>
    <t>http://www.pressreader.com/angola/folha-8</t>
  </si>
  <si>
    <t>Folha 8</t>
  </si>
  <si>
    <t>WT Mundo Video, Lda.</t>
  </si>
  <si>
    <t>Angola</t>
  </si>
  <si>
    <t>E560</t>
  </si>
  <si>
    <t>https://t.prcdn.co/img?cid=340x&amp;date=20230512&amp;page=1&amp;scale=81</t>
  </si>
  <si>
    <t>http://www.pressreader.com/angola/opais-angola</t>
  </si>
  <si>
    <t>340X</t>
  </si>
  <si>
    <t>https://t.prcdn.co/img?cid=2106&amp;date=20240315&amp;page=1&amp;scale=78</t>
  </si>
  <si>
    <t>http://www.pressreader.com/angola/jornal-de-angola</t>
  </si>
  <si>
    <t>https://t.prcdn.co/img?cid=e556&amp;date=20240228&amp;page=1&amp;scale=77</t>
  </si>
  <si>
    <t>http://www.pressreader.com/angola/jornal-cultura</t>
  </si>
  <si>
    <t>Jornal Cultura</t>
  </si>
  <si>
    <t>E556</t>
  </si>
  <si>
    <t>ad</t>
  </si>
  <si>
    <t>https://t.prcdn.co/img?cid=24da&amp;date=20220820&amp;page=1&amp;scale=101</t>
  </si>
  <si>
    <t>http://www.pressreader.com/dominican-republic/larimar-luxury-magazine</t>
  </si>
  <si>
    <t>Larimar luxury magazine</t>
  </si>
  <si>
    <t>Andorra</t>
  </si>
  <si>
    <t>24DA</t>
  </si>
  <si>
    <t>https://t.prcdn.co/img?cid=24d9&amp;date=20240314&amp;page=1&amp;scale=78</t>
  </si>
  <si>
    <t>http://www.pressreader.com/andorra/el-periodic-d-andorra</t>
  </si>
  <si>
    <t>Catalan; English</t>
  </si>
  <si>
    <t>24D9</t>
  </si>
  <si>
    <t>dz</t>
  </si>
  <si>
    <t>https://t.prcdn.co/img?cid=9kni&amp;date=20240314&amp;page=1&amp;scale=78</t>
  </si>
  <si>
    <t>http://www.pressreader.com/algeria/el-watan-algeria-9kni</t>
  </si>
  <si>
    <t>Algeria</t>
  </si>
  <si>
    <t>9KNI</t>
  </si>
  <si>
    <t>al</t>
  </si>
  <si>
    <t>https://t.prcdn.co/img?cid=9lcd&amp;date=20231031&amp;page=1&amp;scale=71</t>
  </si>
  <si>
    <t>http://www.pressreader.com/albania/GAZETA-dita</t>
  </si>
  <si>
    <t>Albanian</t>
  </si>
  <si>
    <t>Gazeta Dita</t>
  </si>
  <si>
    <t>Publikime Shqiptare (Albania)</t>
  </si>
  <si>
    <t>Albania</t>
  </si>
  <si>
    <t>9LCD</t>
  </si>
  <si>
    <t>https://t.prcdn.co/img?cid=0845&amp;date=20240314&amp;page=1&amp;scale=112</t>
  </si>
  <si>
    <t>http://www.pressreader.com/albania/panorama-sport-albania</t>
  </si>
  <si>
    <t>Panorama Sport (Albania)</t>
  </si>
  <si>
    <t>https://t.prcdn.co/img?cid=0844&amp;date=20240314&amp;page=1&amp;scale=108</t>
  </si>
  <si>
    <t>http://www.pressreader.com/albania/panorama-albania</t>
  </si>
  <si>
    <t>Panorama (Albania)</t>
  </si>
  <si>
    <t>https://t.prcdn.co/img?cid=0814&amp;date=20240315&amp;page=1&amp;scale=113</t>
  </si>
  <si>
    <t>http://www.pressreader.com/albania/gazeta-shqiptare</t>
  </si>
  <si>
    <t>Gazeta Shqiptare</t>
  </si>
  <si>
    <t>Rank</t>
  </si>
  <si>
    <t>Country Code</t>
  </si>
  <si>
    <t>Thumbnail</t>
  </si>
  <si>
    <t>Link</t>
  </si>
  <si>
    <t>Latest Issue Date</t>
  </si>
  <si>
    <t>Schedule</t>
  </si>
  <si>
    <t>Categories</t>
  </si>
  <si>
    <t>Language</t>
  </si>
  <si>
    <t>Publication Type</t>
  </si>
  <si>
    <t>Name</t>
  </si>
  <si>
    <t>Parent</t>
  </si>
  <si>
    <t>CID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</si>
</sst>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1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57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11" fontId="0" fillId="0" borderId="0" xfId="0" applyNumberFormat="1">
      <alignment vertical="center"/>
    </xf>
    <xf numFmtId="16" fontId="0" fillId="0" borderId="0" xfId="0" applyNumberFormat="1">
      <alignment vertical="center"/>
    </xf>
    <xf numFmtId="176" fontId="0" fillId="0" borderId="0" xfId="0" applyNumberFormat="1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73"/>
  <sheetViews>
    <sheetView tabSelected="1" workbookViewId="0">
      <pane ySplit="1" topLeftCell="A2" activePane="bottomLeft" state="frozen"/>
      <selection pane="bottomLeft" activeCell="D6" sqref="D6"/>
    </sheetView>
  </sheetViews>
  <sheetFormatPr defaultRowHeight="16.5" x14ac:dyDescent="0.25"/>
  <cols>
    <col min="2" max="2" width="17.5" customWidth="1"/>
    <col min="3" max="3" width="30.5" customWidth="1"/>
    <col min="5" max="5" width="29.375" customWidth="1"/>
    <col min="6" max="6" width="15.625" bestFit="1" customWidth="1"/>
    <col min="8" max="8" width="45.75" customWidth="1"/>
    <col min="9" max="9" width="20.125" customWidth="1"/>
    <col min="10" max="10" width="15.875" bestFit="1" customWidth="1"/>
    <col min="11" max="11" width="24.125" customWidth="1"/>
    <col min="12" max="12" width="30.875" customWidth="1"/>
    <col min="13" max="13" width="13" bestFit="1" customWidth="1"/>
  </cols>
  <sheetData>
    <row r="1" spans="1:14" x14ac:dyDescent="0.25">
      <c r="A1" t="s">
        <v>30117</v>
      </c>
      <c r="B1" t="s">
        <v>2950</v>
      </c>
      <c r="C1" t="s">
        <v>0</v>
      </c>
      <c r="D1" t="s">
        <v>30116</v>
      </c>
      <c r="E1" t="s">
        <v>30115</v>
      </c>
      <c r="F1" t="s">
        <v>30114</v>
      </c>
      <c r="G1" t="s">
        <v>30113</v>
      </c>
      <c r="H1" t="s">
        <v>30112</v>
      </c>
      <c r="I1" t="s">
        <v>30111</v>
      </c>
      <c r="J1" t="s">
        <v>30110</v>
      </c>
      <c r="K1" t="s">
        <v>30109</v>
      </c>
      <c r="L1" t="s">
        <v>30108</v>
      </c>
      <c r="M1" t="s">
        <v>30107</v>
      </c>
      <c r="N1" t="s">
        <v>30106</v>
      </c>
    </row>
    <row r="2" spans="1:14" x14ac:dyDescent="0.25">
      <c r="A2">
        <v>814</v>
      </c>
      <c r="B2" t="s">
        <v>30095</v>
      </c>
      <c r="C2" t="s">
        <v>30105</v>
      </c>
      <c r="E2" t="s">
        <v>30105</v>
      </c>
      <c r="F2" t="s">
        <v>2021</v>
      </c>
      <c r="G2" t="s">
        <v>30092</v>
      </c>
      <c r="H2" t="s">
        <v>2019</v>
      </c>
      <c r="I2" t="e">
        <f>-MTWTFSWeekly</f>
        <v>#NAME?</v>
      </c>
      <c r="J2">
        <v>20240315</v>
      </c>
      <c r="K2" t="s">
        <v>30104</v>
      </c>
      <c r="L2" t="s">
        <v>30103</v>
      </c>
      <c r="M2" t="s">
        <v>30089</v>
      </c>
      <c r="N2">
        <v>12946</v>
      </c>
    </row>
    <row r="3" spans="1:14" x14ac:dyDescent="0.25">
      <c r="A3">
        <v>844</v>
      </c>
      <c r="B3" t="s">
        <v>30095</v>
      </c>
      <c r="C3" t="s">
        <v>7515</v>
      </c>
      <c r="E3" t="s">
        <v>30102</v>
      </c>
      <c r="F3" t="s">
        <v>2021</v>
      </c>
      <c r="G3" t="s">
        <v>30092</v>
      </c>
      <c r="H3" t="s">
        <v>2019</v>
      </c>
      <c r="I3" t="s">
        <v>2096</v>
      </c>
      <c r="J3">
        <v>20240314</v>
      </c>
      <c r="K3" t="s">
        <v>30101</v>
      </c>
      <c r="L3" t="s">
        <v>30100</v>
      </c>
      <c r="M3" t="s">
        <v>30089</v>
      </c>
      <c r="N3">
        <v>6390</v>
      </c>
    </row>
    <row r="4" spans="1:14" x14ac:dyDescent="0.25">
      <c r="A4">
        <v>845</v>
      </c>
      <c r="B4" t="s">
        <v>30095</v>
      </c>
      <c r="C4" t="s">
        <v>7515</v>
      </c>
      <c r="E4" t="s">
        <v>30099</v>
      </c>
      <c r="F4" t="s">
        <v>2021</v>
      </c>
      <c r="G4" t="s">
        <v>30092</v>
      </c>
      <c r="H4" t="s">
        <v>2333</v>
      </c>
      <c r="I4" t="s">
        <v>2096</v>
      </c>
      <c r="J4">
        <v>20240314</v>
      </c>
      <c r="K4" t="s">
        <v>30098</v>
      </c>
      <c r="L4" t="s">
        <v>30097</v>
      </c>
      <c r="M4" t="s">
        <v>30089</v>
      </c>
      <c r="N4">
        <v>5114</v>
      </c>
    </row>
    <row r="5" spans="1:14" x14ac:dyDescent="0.25">
      <c r="A5" t="s">
        <v>30096</v>
      </c>
      <c r="B5" t="s">
        <v>30095</v>
      </c>
      <c r="C5" t="s">
        <v>30094</v>
      </c>
      <c r="E5" t="s">
        <v>30093</v>
      </c>
      <c r="F5" t="s">
        <v>2021</v>
      </c>
      <c r="G5" t="s">
        <v>30092</v>
      </c>
      <c r="H5" t="s">
        <v>2019</v>
      </c>
      <c r="I5" t="e">
        <f>-MTWTFSWeekly</f>
        <v>#NAME?</v>
      </c>
      <c r="J5">
        <v>20231031</v>
      </c>
      <c r="K5" t="s">
        <v>30091</v>
      </c>
      <c r="L5" t="s">
        <v>30090</v>
      </c>
      <c r="M5" t="s">
        <v>30089</v>
      </c>
      <c r="N5">
        <v>53</v>
      </c>
    </row>
    <row r="6" spans="1:14" x14ac:dyDescent="0.25">
      <c r="A6" t="s">
        <v>30088</v>
      </c>
      <c r="B6" t="s">
        <v>30087</v>
      </c>
      <c r="C6" t="s">
        <v>898</v>
      </c>
      <c r="E6" t="s">
        <v>897</v>
      </c>
      <c r="F6" t="s">
        <v>2021</v>
      </c>
      <c r="G6" t="s">
        <v>2105</v>
      </c>
      <c r="H6" t="s">
        <v>2019</v>
      </c>
      <c r="I6" t="s">
        <v>3294</v>
      </c>
      <c r="J6">
        <v>20240314</v>
      </c>
      <c r="K6" t="s">
        <v>30086</v>
      </c>
      <c r="L6" t="s">
        <v>30085</v>
      </c>
      <c r="M6" t="s">
        <v>30084</v>
      </c>
      <c r="N6">
        <v>2141</v>
      </c>
    </row>
    <row r="7" spans="1:14" x14ac:dyDescent="0.25">
      <c r="A7" t="s">
        <v>30083</v>
      </c>
      <c r="B7" t="s">
        <v>30078</v>
      </c>
      <c r="C7" t="s">
        <v>1708</v>
      </c>
      <c r="E7" t="s">
        <v>1707</v>
      </c>
      <c r="F7" t="s">
        <v>2021</v>
      </c>
      <c r="G7" t="s">
        <v>30082</v>
      </c>
      <c r="H7" t="s">
        <v>2019</v>
      </c>
      <c r="I7" t="e">
        <f>-MTWTFSWeekly</f>
        <v>#NAME?</v>
      </c>
      <c r="J7">
        <v>20240314</v>
      </c>
      <c r="K7" t="s">
        <v>30081</v>
      </c>
      <c r="L7" t="s">
        <v>30080</v>
      </c>
      <c r="M7" t="s">
        <v>30074</v>
      </c>
      <c r="N7">
        <v>1620</v>
      </c>
    </row>
    <row r="8" spans="1:14" x14ac:dyDescent="0.25">
      <c r="A8" t="s">
        <v>30079</v>
      </c>
      <c r="B8" t="s">
        <v>30078</v>
      </c>
      <c r="C8" t="s">
        <v>1708</v>
      </c>
      <c r="E8" t="s">
        <v>30077</v>
      </c>
      <c r="F8" t="s">
        <v>2078</v>
      </c>
      <c r="G8" t="s">
        <v>2248</v>
      </c>
      <c r="H8" t="s">
        <v>2077</v>
      </c>
      <c r="I8" t="s">
        <v>2522</v>
      </c>
      <c r="J8">
        <v>20220820</v>
      </c>
      <c r="K8" t="s">
        <v>30076</v>
      </c>
      <c r="L8" t="s">
        <v>30075</v>
      </c>
      <c r="M8" t="s">
        <v>30074</v>
      </c>
      <c r="N8">
        <v>42</v>
      </c>
    </row>
    <row r="9" spans="1:14" x14ac:dyDescent="0.25">
      <c r="A9" t="s">
        <v>30073</v>
      </c>
      <c r="B9" t="s">
        <v>30063</v>
      </c>
      <c r="C9" t="s">
        <v>763</v>
      </c>
      <c r="E9" t="s">
        <v>30072</v>
      </c>
      <c r="F9" t="s">
        <v>2021</v>
      </c>
      <c r="G9" t="s">
        <v>2255</v>
      </c>
      <c r="H9" t="s">
        <v>2019</v>
      </c>
      <c r="I9" t="e">
        <f>---W---Biweekly</f>
        <v>#NAME?</v>
      </c>
      <c r="J9">
        <v>20240228</v>
      </c>
      <c r="K9" t="s">
        <v>30071</v>
      </c>
      <c r="L9" t="s">
        <v>30070</v>
      </c>
      <c r="M9" t="s">
        <v>30058</v>
      </c>
      <c r="N9">
        <v>206</v>
      </c>
    </row>
    <row r="10" spans="1:14" x14ac:dyDescent="0.25">
      <c r="A10">
        <v>2106</v>
      </c>
      <c r="B10" t="s">
        <v>30063</v>
      </c>
      <c r="C10" t="s">
        <v>763</v>
      </c>
      <c r="E10" t="s">
        <v>762</v>
      </c>
      <c r="F10" t="s">
        <v>2021</v>
      </c>
      <c r="G10" t="s">
        <v>2255</v>
      </c>
      <c r="H10" t="s">
        <v>2019</v>
      </c>
      <c r="I10" t="s">
        <v>2096</v>
      </c>
      <c r="J10">
        <v>20240315</v>
      </c>
      <c r="K10" t="s">
        <v>30069</v>
      </c>
      <c r="L10" t="s">
        <v>30068</v>
      </c>
      <c r="M10" t="s">
        <v>30058</v>
      </c>
      <c r="N10">
        <v>10770</v>
      </c>
    </row>
    <row r="11" spans="1:14" x14ac:dyDescent="0.25">
      <c r="A11" t="s">
        <v>30067</v>
      </c>
      <c r="B11" t="s">
        <v>30063</v>
      </c>
      <c r="C11" t="s">
        <v>1687</v>
      </c>
      <c r="E11" t="s">
        <v>1686</v>
      </c>
      <c r="F11" t="s">
        <v>2021</v>
      </c>
      <c r="G11" t="s">
        <v>2255</v>
      </c>
      <c r="H11" t="s">
        <v>2019</v>
      </c>
      <c r="I11" t="e">
        <f>-MTWTF-Weekly</f>
        <v>#NAME?</v>
      </c>
      <c r="J11">
        <v>20230512</v>
      </c>
      <c r="K11" t="s">
        <v>30066</v>
      </c>
      <c r="L11" t="s">
        <v>30065</v>
      </c>
      <c r="M11" t="s">
        <v>30058</v>
      </c>
      <c r="N11">
        <v>18873</v>
      </c>
    </row>
    <row r="12" spans="1:14" x14ac:dyDescent="0.25">
      <c r="A12" t="s">
        <v>30064</v>
      </c>
      <c r="B12" t="s">
        <v>30063</v>
      </c>
      <c r="C12" t="s">
        <v>30062</v>
      </c>
      <c r="E12" t="s">
        <v>30061</v>
      </c>
      <c r="F12" t="s">
        <v>2021</v>
      </c>
      <c r="G12" t="s">
        <v>2255</v>
      </c>
      <c r="H12" t="s">
        <v>2019</v>
      </c>
      <c r="I12" t="e">
        <f>------S</f>
        <v>#NAME?</v>
      </c>
      <c r="J12">
        <v>20240309</v>
      </c>
      <c r="K12" t="s">
        <v>30060</v>
      </c>
      <c r="L12" t="s">
        <v>30059</v>
      </c>
      <c r="M12" t="s">
        <v>30058</v>
      </c>
      <c r="N12">
        <v>1927</v>
      </c>
    </row>
    <row r="13" spans="1:14" x14ac:dyDescent="0.25">
      <c r="A13" t="s">
        <v>30057</v>
      </c>
      <c r="B13" t="s">
        <v>29585</v>
      </c>
      <c r="E13" t="s">
        <v>30056</v>
      </c>
      <c r="F13" t="s">
        <v>2078</v>
      </c>
      <c r="G13" t="s">
        <v>2248</v>
      </c>
      <c r="H13" t="s">
        <v>2089</v>
      </c>
      <c r="I13" t="e">
        <f>------SWeekly</f>
        <v>#NAME?</v>
      </c>
      <c r="J13">
        <v>20231222</v>
      </c>
      <c r="K13" t="s">
        <v>30055</v>
      </c>
      <c r="L13" t="s">
        <v>30054</v>
      </c>
      <c r="M13" t="s">
        <v>29580</v>
      </c>
      <c r="N13">
        <v>2187</v>
      </c>
    </row>
    <row r="14" spans="1:14" x14ac:dyDescent="0.25">
      <c r="A14" t="s">
        <v>30053</v>
      </c>
      <c r="B14" t="s">
        <v>29585</v>
      </c>
      <c r="E14" t="s">
        <v>1287</v>
      </c>
      <c r="F14" t="s">
        <v>2021</v>
      </c>
      <c r="G14" t="s">
        <v>2248</v>
      </c>
      <c r="H14" t="s">
        <v>2019</v>
      </c>
      <c r="I14" t="s">
        <v>2018</v>
      </c>
      <c r="J14">
        <v>20240310</v>
      </c>
      <c r="K14" t="s">
        <v>30052</v>
      </c>
      <c r="L14" t="s">
        <v>30051</v>
      </c>
      <c r="M14" t="s">
        <v>29580</v>
      </c>
      <c r="N14">
        <v>6393</v>
      </c>
    </row>
    <row r="15" spans="1:14" x14ac:dyDescent="0.25">
      <c r="A15" t="s">
        <v>30050</v>
      </c>
      <c r="B15" t="s">
        <v>29585</v>
      </c>
      <c r="E15" t="s">
        <v>30049</v>
      </c>
      <c r="F15" t="s">
        <v>2078</v>
      </c>
      <c r="G15" t="s">
        <v>2248</v>
      </c>
      <c r="H15" t="s">
        <v>2052</v>
      </c>
      <c r="I15" t="s">
        <v>2088</v>
      </c>
      <c r="J15">
        <v>20230508</v>
      </c>
      <c r="K15" t="s">
        <v>30048</v>
      </c>
      <c r="L15" t="s">
        <v>30047</v>
      </c>
      <c r="M15" t="s">
        <v>29580</v>
      </c>
      <c r="N15">
        <v>710</v>
      </c>
    </row>
    <row r="16" spans="1:14" x14ac:dyDescent="0.25">
      <c r="A16" t="s">
        <v>30046</v>
      </c>
      <c r="B16" t="s">
        <v>29585</v>
      </c>
      <c r="C16" t="s">
        <v>30045</v>
      </c>
      <c r="E16" t="s">
        <v>30045</v>
      </c>
      <c r="F16" t="s">
        <v>2078</v>
      </c>
      <c r="G16" t="s">
        <v>2248</v>
      </c>
      <c r="H16" t="s">
        <v>30044</v>
      </c>
      <c r="I16" t="s">
        <v>2070</v>
      </c>
      <c r="J16">
        <v>20240108</v>
      </c>
      <c r="K16" t="s">
        <v>30043</v>
      </c>
      <c r="L16" t="s">
        <v>30042</v>
      </c>
      <c r="M16" t="s">
        <v>29580</v>
      </c>
      <c r="N16">
        <v>146</v>
      </c>
    </row>
    <row r="17" spans="1:14" x14ac:dyDescent="0.25">
      <c r="A17" t="s">
        <v>30041</v>
      </c>
      <c r="B17" t="s">
        <v>29585</v>
      </c>
      <c r="C17" t="s">
        <v>30040</v>
      </c>
      <c r="E17" t="s">
        <v>30040</v>
      </c>
      <c r="F17" t="s">
        <v>2078</v>
      </c>
      <c r="G17" t="s">
        <v>2248</v>
      </c>
      <c r="H17" t="s">
        <v>2292</v>
      </c>
      <c r="I17" t="s">
        <v>2145</v>
      </c>
      <c r="J17">
        <v>20240102</v>
      </c>
      <c r="K17" t="s">
        <v>30039</v>
      </c>
      <c r="L17" t="s">
        <v>30038</v>
      </c>
      <c r="M17" t="s">
        <v>29580</v>
      </c>
      <c r="N17">
        <v>24</v>
      </c>
    </row>
    <row r="18" spans="1:14" x14ac:dyDescent="0.25">
      <c r="A18" t="s">
        <v>30037</v>
      </c>
      <c r="B18" t="s">
        <v>29585</v>
      </c>
      <c r="C18" t="s">
        <v>30028</v>
      </c>
      <c r="E18" t="s">
        <v>30036</v>
      </c>
      <c r="F18" t="s">
        <v>2078</v>
      </c>
      <c r="G18" t="s">
        <v>2248</v>
      </c>
      <c r="H18" t="s">
        <v>2323</v>
      </c>
      <c r="I18" t="s">
        <v>2088</v>
      </c>
      <c r="J18">
        <v>20211123</v>
      </c>
      <c r="K18" t="s">
        <v>30035</v>
      </c>
      <c r="L18" t="s">
        <v>30034</v>
      </c>
      <c r="M18" t="s">
        <v>29580</v>
      </c>
      <c r="N18">
        <v>9436</v>
      </c>
    </row>
    <row r="19" spans="1:14" x14ac:dyDescent="0.25">
      <c r="A19" t="s">
        <v>30033</v>
      </c>
      <c r="B19" t="s">
        <v>29585</v>
      </c>
      <c r="C19" t="s">
        <v>30028</v>
      </c>
      <c r="E19" t="s">
        <v>30032</v>
      </c>
      <c r="F19" t="s">
        <v>2078</v>
      </c>
      <c r="G19" t="s">
        <v>2248</v>
      </c>
      <c r="H19" t="s">
        <v>2779</v>
      </c>
      <c r="I19" t="s">
        <v>2070</v>
      </c>
      <c r="J19">
        <v>20210809</v>
      </c>
      <c r="K19" t="s">
        <v>30031</v>
      </c>
      <c r="L19" t="s">
        <v>30030</v>
      </c>
      <c r="M19" t="s">
        <v>29580</v>
      </c>
      <c r="N19">
        <v>245</v>
      </c>
    </row>
    <row r="20" spans="1:14" x14ac:dyDescent="0.25">
      <c r="A20" t="s">
        <v>30029</v>
      </c>
      <c r="B20" t="s">
        <v>29585</v>
      </c>
      <c r="C20" t="s">
        <v>30028</v>
      </c>
      <c r="E20" t="s">
        <v>30027</v>
      </c>
      <c r="F20" t="s">
        <v>2078</v>
      </c>
      <c r="G20" t="s">
        <v>2248</v>
      </c>
      <c r="H20" t="s">
        <v>3032</v>
      </c>
      <c r="I20" t="s">
        <v>2145</v>
      </c>
      <c r="J20">
        <v>20200721</v>
      </c>
      <c r="K20" t="s">
        <v>30026</v>
      </c>
      <c r="L20" t="s">
        <v>30025</v>
      </c>
      <c r="M20" t="s">
        <v>29580</v>
      </c>
      <c r="N20">
        <v>68</v>
      </c>
    </row>
    <row r="21" spans="1:14" x14ac:dyDescent="0.25">
      <c r="A21" t="s">
        <v>30024</v>
      </c>
      <c r="B21" t="s">
        <v>29585</v>
      </c>
      <c r="C21" t="s">
        <v>1079</v>
      </c>
      <c r="E21" t="s">
        <v>30023</v>
      </c>
      <c r="F21" t="s">
        <v>2078</v>
      </c>
      <c r="G21" t="s">
        <v>2248</v>
      </c>
      <c r="H21" t="s">
        <v>2323</v>
      </c>
      <c r="I21" t="s">
        <v>2899</v>
      </c>
      <c r="J21">
        <v>20240313</v>
      </c>
      <c r="K21" t="s">
        <v>30022</v>
      </c>
      <c r="L21" t="s">
        <v>30021</v>
      </c>
      <c r="M21" t="s">
        <v>29580</v>
      </c>
      <c r="N21">
        <v>14155</v>
      </c>
    </row>
    <row r="22" spans="1:14" x14ac:dyDescent="0.25">
      <c r="A22" t="s">
        <v>30020</v>
      </c>
      <c r="B22" t="s">
        <v>29585</v>
      </c>
      <c r="C22" t="s">
        <v>1079</v>
      </c>
      <c r="E22" t="s">
        <v>30019</v>
      </c>
      <c r="F22" t="s">
        <v>2078</v>
      </c>
      <c r="G22" t="s">
        <v>2248</v>
      </c>
      <c r="H22" t="s">
        <v>2052</v>
      </c>
      <c r="I22" t="s">
        <v>2700</v>
      </c>
      <c r="J22">
        <v>20181228</v>
      </c>
      <c r="K22" t="s">
        <v>30018</v>
      </c>
      <c r="L22" t="s">
        <v>30017</v>
      </c>
      <c r="M22" t="s">
        <v>29580</v>
      </c>
      <c r="N22">
        <v>79</v>
      </c>
    </row>
    <row r="23" spans="1:14" x14ac:dyDescent="0.25">
      <c r="A23" t="s">
        <v>30016</v>
      </c>
      <c r="B23" t="s">
        <v>29585</v>
      </c>
      <c r="C23" t="s">
        <v>1079</v>
      </c>
      <c r="E23" t="s">
        <v>30015</v>
      </c>
      <c r="F23" t="s">
        <v>2078</v>
      </c>
      <c r="G23" t="s">
        <v>2248</v>
      </c>
      <c r="H23" t="s">
        <v>2019</v>
      </c>
      <c r="I23" t="s">
        <v>2088</v>
      </c>
      <c r="J23">
        <v>20240207</v>
      </c>
      <c r="K23" t="s">
        <v>30014</v>
      </c>
      <c r="L23" t="s">
        <v>30013</v>
      </c>
      <c r="M23" t="s">
        <v>29580</v>
      </c>
      <c r="N23">
        <v>2700</v>
      </c>
    </row>
    <row r="24" spans="1:14" x14ac:dyDescent="0.25">
      <c r="A24" t="s">
        <v>30012</v>
      </c>
      <c r="B24" t="s">
        <v>29585</v>
      </c>
      <c r="C24" t="s">
        <v>1079</v>
      </c>
      <c r="E24" t="s">
        <v>30011</v>
      </c>
      <c r="F24" t="s">
        <v>2078</v>
      </c>
      <c r="G24" t="s">
        <v>2248</v>
      </c>
      <c r="H24" t="s">
        <v>2089</v>
      </c>
      <c r="I24" t="s">
        <v>2088</v>
      </c>
      <c r="J24">
        <v>20240306</v>
      </c>
      <c r="K24" t="s">
        <v>30010</v>
      </c>
      <c r="L24" t="s">
        <v>30009</v>
      </c>
      <c r="M24" t="s">
        <v>29580</v>
      </c>
      <c r="N24">
        <v>650</v>
      </c>
    </row>
    <row r="25" spans="1:14" x14ac:dyDescent="0.25">
      <c r="A25" t="s">
        <v>30008</v>
      </c>
      <c r="B25" t="s">
        <v>29585</v>
      </c>
      <c r="C25" t="s">
        <v>1079</v>
      </c>
      <c r="E25" t="s">
        <v>1078</v>
      </c>
      <c r="F25" t="s">
        <v>2078</v>
      </c>
      <c r="G25" t="s">
        <v>2248</v>
      </c>
      <c r="H25" t="s">
        <v>2019</v>
      </c>
      <c r="I25" t="e">
        <f>------SWeekly</f>
        <v>#NAME?</v>
      </c>
      <c r="J25">
        <v>20240309</v>
      </c>
      <c r="K25" t="s">
        <v>30007</v>
      </c>
      <c r="L25" t="s">
        <v>30006</v>
      </c>
      <c r="M25" t="s">
        <v>29580</v>
      </c>
      <c r="N25">
        <v>4706</v>
      </c>
    </row>
    <row r="26" spans="1:14" x14ac:dyDescent="0.25">
      <c r="A26" t="s">
        <v>30005</v>
      </c>
      <c r="B26" t="s">
        <v>29585</v>
      </c>
      <c r="C26" t="s">
        <v>1079</v>
      </c>
      <c r="E26" t="s">
        <v>30004</v>
      </c>
      <c r="F26" t="s">
        <v>2078</v>
      </c>
      <c r="G26" t="s">
        <v>2248</v>
      </c>
      <c r="H26" t="s">
        <v>2602</v>
      </c>
      <c r="I26" t="s">
        <v>7410</v>
      </c>
      <c r="J26">
        <v>20240223</v>
      </c>
      <c r="K26" t="s">
        <v>30003</v>
      </c>
      <c r="L26" t="s">
        <v>30002</v>
      </c>
      <c r="M26" t="s">
        <v>29580</v>
      </c>
      <c r="N26">
        <v>2673</v>
      </c>
    </row>
    <row r="27" spans="1:14" x14ac:dyDescent="0.25">
      <c r="A27" t="s">
        <v>30001</v>
      </c>
      <c r="B27" t="s">
        <v>29585</v>
      </c>
      <c r="C27" t="s">
        <v>1079</v>
      </c>
      <c r="E27" t="s">
        <v>1228</v>
      </c>
      <c r="F27" t="s">
        <v>2021</v>
      </c>
      <c r="G27" t="s">
        <v>2248</v>
      </c>
      <c r="H27" t="s">
        <v>2019</v>
      </c>
      <c r="I27" t="e">
        <f>------S</f>
        <v>#NAME?</v>
      </c>
      <c r="J27">
        <v>20240309</v>
      </c>
      <c r="K27" t="s">
        <v>30000</v>
      </c>
      <c r="L27" t="s">
        <v>29999</v>
      </c>
      <c r="M27" t="s">
        <v>29580</v>
      </c>
      <c r="N27">
        <v>4550</v>
      </c>
    </row>
    <row r="28" spans="1:14" x14ac:dyDescent="0.25">
      <c r="A28" t="s">
        <v>29998</v>
      </c>
      <c r="B28" t="s">
        <v>29585</v>
      </c>
      <c r="C28" t="s">
        <v>1079</v>
      </c>
      <c r="E28" t="s">
        <v>1276</v>
      </c>
      <c r="F28" t="s">
        <v>2021</v>
      </c>
      <c r="G28" t="s">
        <v>2248</v>
      </c>
      <c r="H28" t="s">
        <v>2052</v>
      </c>
      <c r="I28" t="s">
        <v>2018</v>
      </c>
      <c r="J28">
        <v>20240310</v>
      </c>
      <c r="K28" t="s">
        <v>29997</v>
      </c>
      <c r="L28" t="s">
        <v>29996</v>
      </c>
      <c r="M28" t="s">
        <v>29580</v>
      </c>
      <c r="N28">
        <v>2387</v>
      </c>
    </row>
    <row r="29" spans="1:14" x14ac:dyDescent="0.25">
      <c r="A29" t="s">
        <v>29995</v>
      </c>
      <c r="B29" t="s">
        <v>29585</v>
      </c>
      <c r="C29" t="s">
        <v>1079</v>
      </c>
      <c r="E29" t="s">
        <v>29994</v>
      </c>
      <c r="F29" t="s">
        <v>2078</v>
      </c>
      <c r="G29" t="s">
        <v>2248</v>
      </c>
      <c r="H29" t="s">
        <v>2019</v>
      </c>
      <c r="I29" t="e">
        <f>-----F-Weekly</f>
        <v>#NAME?</v>
      </c>
      <c r="J29">
        <v>20240314</v>
      </c>
      <c r="K29" t="s">
        <v>29993</v>
      </c>
      <c r="L29" t="s">
        <v>29992</v>
      </c>
      <c r="M29" t="s">
        <v>29580</v>
      </c>
      <c r="N29">
        <v>2080</v>
      </c>
    </row>
    <row r="30" spans="1:14" x14ac:dyDescent="0.25">
      <c r="A30" t="s">
        <v>29991</v>
      </c>
      <c r="B30" t="s">
        <v>29585</v>
      </c>
      <c r="C30" t="s">
        <v>1079</v>
      </c>
      <c r="E30" t="s">
        <v>1080</v>
      </c>
      <c r="F30" t="s">
        <v>2078</v>
      </c>
      <c r="G30" t="s">
        <v>2248</v>
      </c>
      <c r="H30" t="s">
        <v>3733</v>
      </c>
      <c r="I30" t="s">
        <v>2088</v>
      </c>
      <c r="J30">
        <v>20240301</v>
      </c>
      <c r="K30" t="s">
        <v>29990</v>
      </c>
      <c r="L30" t="s">
        <v>29989</v>
      </c>
      <c r="M30" t="s">
        <v>29580</v>
      </c>
      <c r="N30">
        <v>2477</v>
      </c>
    </row>
    <row r="31" spans="1:14" x14ac:dyDescent="0.25">
      <c r="A31" t="s">
        <v>29988</v>
      </c>
      <c r="B31" t="s">
        <v>29585</v>
      </c>
      <c r="C31" t="s">
        <v>12651</v>
      </c>
      <c r="E31" t="s">
        <v>29987</v>
      </c>
      <c r="F31" t="s">
        <v>2078</v>
      </c>
      <c r="G31" t="s">
        <v>2248</v>
      </c>
      <c r="H31" t="s">
        <v>2019</v>
      </c>
      <c r="I31" t="s">
        <v>3089</v>
      </c>
      <c r="J31">
        <v>20240215</v>
      </c>
      <c r="K31" t="s">
        <v>29986</v>
      </c>
      <c r="L31" t="s">
        <v>29985</v>
      </c>
      <c r="M31" t="s">
        <v>29580</v>
      </c>
      <c r="N31">
        <v>238</v>
      </c>
    </row>
    <row r="32" spans="1:14" x14ac:dyDescent="0.25">
      <c r="A32" t="s">
        <v>29984</v>
      </c>
      <c r="B32" t="s">
        <v>29585</v>
      </c>
      <c r="C32" t="s">
        <v>12651</v>
      </c>
      <c r="E32" t="s">
        <v>949</v>
      </c>
      <c r="F32" t="s">
        <v>2021</v>
      </c>
      <c r="G32" t="s">
        <v>2248</v>
      </c>
      <c r="H32" t="s">
        <v>2019</v>
      </c>
      <c r="I32" t="e">
        <f>-MTWTF-Weekly</f>
        <v>#NAME?</v>
      </c>
      <c r="J32">
        <v>20240314</v>
      </c>
      <c r="K32" t="s">
        <v>29983</v>
      </c>
      <c r="L32" t="s">
        <v>29982</v>
      </c>
      <c r="M32" t="s">
        <v>29580</v>
      </c>
      <c r="N32">
        <v>7864</v>
      </c>
    </row>
    <row r="33" spans="1:14" x14ac:dyDescent="0.25">
      <c r="A33" t="s">
        <v>29981</v>
      </c>
      <c r="B33" t="s">
        <v>29585</v>
      </c>
      <c r="C33" t="s">
        <v>12651</v>
      </c>
      <c r="D33" t="s">
        <v>949</v>
      </c>
      <c r="E33" t="s">
        <v>29980</v>
      </c>
      <c r="F33" t="s">
        <v>2078</v>
      </c>
      <c r="G33" t="s">
        <v>2248</v>
      </c>
      <c r="H33" t="s">
        <v>2052</v>
      </c>
      <c r="I33" t="s">
        <v>2145</v>
      </c>
      <c r="J33">
        <v>20231212</v>
      </c>
      <c r="K33" t="s">
        <v>29979</v>
      </c>
      <c r="L33" t="s">
        <v>29978</v>
      </c>
      <c r="M33" t="s">
        <v>29580</v>
      </c>
      <c r="N33">
        <v>83</v>
      </c>
    </row>
    <row r="34" spans="1:14" x14ac:dyDescent="0.25">
      <c r="A34" t="s">
        <v>29977</v>
      </c>
      <c r="B34" t="s">
        <v>29585</v>
      </c>
      <c r="C34" t="s">
        <v>1874</v>
      </c>
      <c r="E34" t="s">
        <v>1874</v>
      </c>
      <c r="F34" t="s">
        <v>2021</v>
      </c>
      <c r="G34" t="s">
        <v>2248</v>
      </c>
      <c r="H34" t="s">
        <v>2019</v>
      </c>
      <c r="I34" t="e">
        <f>-----F-Weekly</f>
        <v>#NAME?</v>
      </c>
      <c r="J34">
        <v>20240315</v>
      </c>
      <c r="K34" t="s">
        <v>29976</v>
      </c>
      <c r="L34" t="s">
        <v>29975</v>
      </c>
      <c r="M34" t="s">
        <v>29580</v>
      </c>
      <c r="N34">
        <v>81</v>
      </c>
    </row>
    <row r="35" spans="1:14" x14ac:dyDescent="0.25">
      <c r="A35" t="s">
        <v>29974</v>
      </c>
      <c r="B35" t="s">
        <v>29585</v>
      </c>
      <c r="C35" t="s">
        <v>29973</v>
      </c>
      <c r="E35" t="s">
        <v>29972</v>
      </c>
      <c r="F35" t="s">
        <v>2021</v>
      </c>
      <c r="G35" t="s">
        <v>2248</v>
      </c>
      <c r="H35" t="s">
        <v>2019</v>
      </c>
      <c r="I35" t="e">
        <f>-MTWTFSWeekly</f>
        <v>#NAME?</v>
      </c>
      <c r="J35">
        <v>20240314</v>
      </c>
      <c r="K35" t="s">
        <v>29971</v>
      </c>
      <c r="L35" t="s">
        <v>29970</v>
      </c>
      <c r="M35" t="s">
        <v>29580</v>
      </c>
      <c r="N35">
        <v>1541</v>
      </c>
    </row>
    <row r="36" spans="1:14" x14ac:dyDescent="0.25">
      <c r="A36" t="s">
        <v>29969</v>
      </c>
      <c r="B36" t="s">
        <v>29585</v>
      </c>
      <c r="C36" t="s">
        <v>29964</v>
      </c>
      <c r="E36" t="s">
        <v>29968</v>
      </c>
      <c r="F36" t="s">
        <v>2078</v>
      </c>
      <c r="G36" t="s">
        <v>2248</v>
      </c>
      <c r="H36" t="s">
        <v>2052</v>
      </c>
      <c r="I36" t="s">
        <v>2145</v>
      </c>
      <c r="J36">
        <v>20231201</v>
      </c>
      <c r="K36" t="s">
        <v>29967</v>
      </c>
      <c r="L36" t="s">
        <v>29966</v>
      </c>
      <c r="M36" t="s">
        <v>29580</v>
      </c>
      <c r="N36">
        <v>782</v>
      </c>
    </row>
    <row r="37" spans="1:14" x14ac:dyDescent="0.25">
      <c r="A37" t="s">
        <v>29965</v>
      </c>
      <c r="B37" t="s">
        <v>29585</v>
      </c>
      <c r="C37" t="s">
        <v>29964</v>
      </c>
      <c r="E37" t="s">
        <v>29963</v>
      </c>
      <c r="F37" t="s">
        <v>2078</v>
      </c>
      <c r="G37" t="s">
        <v>2248</v>
      </c>
      <c r="H37" t="s">
        <v>2052</v>
      </c>
      <c r="I37" t="s">
        <v>2315</v>
      </c>
      <c r="J37">
        <v>20210301</v>
      </c>
      <c r="K37" t="s">
        <v>29962</v>
      </c>
      <c r="L37" t="s">
        <v>29961</v>
      </c>
      <c r="M37" t="s">
        <v>29580</v>
      </c>
      <c r="N37">
        <v>74</v>
      </c>
    </row>
    <row r="38" spans="1:14" x14ac:dyDescent="0.25">
      <c r="A38" t="s">
        <v>29960</v>
      </c>
      <c r="B38" t="s">
        <v>29585</v>
      </c>
      <c r="C38" t="s">
        <v>29959</v>
      </c>
      <c r="E38" t="s">
        <v>29958</v>
      </c>
      <c r="F38" t="s">
        <v>2078</v>
      </c>
      <c r="G38" t="s">
        <v>2248</v>
      </c>
      <c r="H38" t="s">
        <v>2333</v>
      </c>
      <c r="I38" t="s">
        <v>2145</v>
      </c>
      <c r="J38">
        <v>20220801</v>
      </c>
      <c r="K38" t="s">
        <v>29957</v>
      </c>
      <c r="L38" t="s">
        <v>29956</v>
      </c>
      <c r="M38" t="s">
        <v>29580</v>
      </c>
      <c r="N38">
        <v>29</v>
      </c>
    </row>
    <row r="39" spans="1:14" x14ac:dyDescent="0.25">
      <c r="A39" t="s">
        <v>29955</v>
      </c>
      <c r="B39" t="s">
        <v>29585</v>
      </c>
      <c r="C39" t="s">
        <v>29954</v>
      </c>
      <c r="E39" t="s">
        <v>29953</v>
      </c>
      <c r="F39" t="s">
        <v>2078</v>
      </c>
      <c r="G39" t="s">
        <v>2248</v>
      </c>
      <c r="H39" t="s">
        <v>2602</v>
      </c>
      <c r="I39" t="s">
        <v>2088</v>
      </c>
      <c r="J39">
        <v>20220915</v>
      </c>
      <c r="K39" t="s">
        <v>29952</v>
      </c>
      <c r="L39" t="s">
        <v>29951</v>
      </c>
      <c r="M39" t="s">
        <v>29580</v>
      </c>
      <c r="N39">
        <v>131</v>
      </c>
    </row>
    <row r="40" spans="1:14" x14ac:dyDescent="0.25">
      <c r="A40" t="s">
        <v>29950</v>
      </c>
      <c r="B40" t="s">
        <v>29585</v>
      </c>
      <c r="C40" t="s">
        <v>29944</v>
      </c>
      <c r="E40" t="s">
        <v>29949</v>
      </c>
      <c r="F40" t="s">
        <v>2078</v>
      </c>
      <c r="G40" t="s">
        <v>2248</v>
      </c>
      <c r="H40" t="s">
        <v>29948</v>
      </c>
      <c r="I40" t="s">
        <v>2076</v>
      </c>
      <c r="J40">
        <v>20210217</v>
      </c>
      <c r="K40" t="s">
        <v>29947</v>
      </c>
      <c r="L40" t="s">
        <v>29946</v>
      </c>
      <c r="M40" t="s">
        <v>29580</v>
      </c>
      <c r="N40">
        <v>158</v>
      </c>
    </row>
    <row r="41" spans="1:14" x14ac:dyDescent="0.25">
      <c r="A41" t="s">
        <v>29945</v>
      </c>
      <c r="B41" t="s">
        <v>29585</v>
      </c>
      <c r="C41" t="s">
        <v>29944</v>
      </c>
      <c r="E41" t="s">
        <v>29943</v>
      </c>
      <c r="F41" t="s">
        <v>2078</v>
      </c>
      <c r="G41" t="s">
        <v>2248</v>
      </c>
      <c r="H41" t="s">
        <v>2077</v>
      </c>
      <c r="I41" t="s">
        <v>2076</v>
      </c>
      <c r="J41">
        <v>20210115</v>
      </c>
      <c r="K41" t="s">
        <v>29942</v>
      </c>
      <c r="L41" t="s">
        <v>29941</v>
      </c>
      <c r="M41" t="s">
        <v>29580</v>
      </c>
      <c r="N41">
        <v>121</v>
      </c>
    </row>
    <row r="42" spans="1:14" x14ac:dyDescent="0.25">
      <c r="A42">
        <v>2260</v>
      </c>
      <c r="B42" t="s">
        <v>29585</v>
      </c>
      <c r="C42" t="s">
        <v>744</v>
      </c>
      <c r="E42" t="s">
        <v>29940</v>
      </c>
      <c r="F42" t="s">
        <v>2021</v>
      </c>
      <c r="G42" t="s">
        <v>2248</v>
      </c>
      <c r="H42" t="s">
        <v>2019</v>
      </c>
      <c r="I42" t="s">
        <v>2096</v>
      </c>
      <c r="J42">
        <v>20240314</v>
      </c>
      <c r="K42" t="s">
        <v>29939</v>
      </c>
      <c r="L42" t="s">
        <v>29938</v>
      </c>
      <c r="M42" t="s">
        <v>29580</v>
      </c>
      <c r="N42">
        <v>19980</v>
      </c>
    </row>
    <row r="43" spans="1:14" x14ac:dyDescent="0.25">
      <c r="A43" t="s">
        <v>29937</v>
      </c>
      <c r="B43" t="s">
        <v>29585</v>
      </c>
      <c r="C43" t="s">
        <v>29933</v>
      </c>
      <c r="E43" t="s">
        <v>29933</v>
      </c>
      <c r="F43" t="s">
        <v>2021</v>
      </c>
      <c r="G43" t="s">
        <v>2248</v>
      </c>
      <c r="H43" t="s">
        <v>2019</v>
      </c>
      <c r="I43" t="e">
        <f>------SWeekly</f>
        <v>#NAME?</v>
      </c>
      <c r="J43">
        <v>20240309</v>
      </c>
      <c r="K43" t="s">
        <v>29936</v>
      </c>
      <c r="L43" t="s">
        <v>29935</v>
      </c>
      <c r="M43" t="s">
        <v>29580</v>
      </c>
      <c r="N43">
        <v>1630</v>
      </c>
    </row>
    <row r="44" spans="1:14" x14ac:dyDescent="0.25">
      <c r="A44" t="s">
        <v>29934</v>
      </c>
      <c r="B44" t="s">
        <v>29585</v>
      </c>
      <c r="C44" t="s">
        <v>29933</v>
      </c>
      <c r="E44" t="s">
        <v>29932</v>
      </c>
      <c r="F44" t="s">
        <v>2021</v>
      </c>
      <c r="G44" t="s">
        <v>2248</v>
      </c>
      <c r="H44" t="s">
        <v>2019</v>
      </c>
      <c r="I44" t="s">
        <v>2351</v>
      </c>
      <c r="J44">
        <v>20240310</v>
      </c>
      <c r="K44" t="s">
        <v>29931</v>
      </c>
      <c r="L44" t="s">
        <v>29930</v>
      </c>
      <c r="M44" t="s">
        <v>29580</v>
      </c>
      <c r="N44">
        <v>1587</v>
      </c>
    </row>
    <row r="45" spans="1:14" x14ac:dyDescent="0.25">
      <c r="A45" t="s">
        <v>29929</v>
      </c>
      <c r="B45" t="s">
        <v>29585</v>
      </c>
      <c r="C45" t="s">
        <v>1051</v>
      </c>
      <c r="E45" t="s">
        <v>29928</v>
      </c>
      <c r="F45" t="s">
        <v>2021</v>
      </c>
      <c r="G45" t="s">
        <v>2248</v>
      </c>
      <c r="H45" t="s">
        <v>2052</v>
      </c>
      <c r="I45" t="e">
        <f>-----F-Weekly</f>
        <v>#NAME?</v>
      </c>
      <c r="J45">
        <v>20220312</v>
      </c>
      <c r="K45" t="s">
        <v>29927</v>
      </c>
      <c r="L45" t="s">
        <v>29926</v>
      </c>
      <c r="M45" t="s">
        <v>29580</v>
      </c>
      <c r="N45">
        <v>1703</v>
      </c>
    </row>
    <row r="46" spans="1:14" x14ac:dyDescent="0.25">
      <c r="A46" t="s">
        <v>29925</v>
      </c>
      <c r="B46" t="s">
        <v>29585</v>
      </c>
      <c r="C46" t="s">
        <v>1051</v>
      </c>
      <c r="E46" t="s">
        <v>29670</v>
      </c>
      <c r="F46" t="s">
        <v>2021</v>
      </c>
      <c r="G46" t="s">
        <v>2248</v>
      </c>
      <c r="H46" t="s">
        <v>2019</v>
      </c>
      <c r="I46" t="s">
        <v>2096</v>
      </c>
      <c r="J46">
        <v>20220315</v>
      </c>
      <c r="K46" t="s">
        <v>29924</v>
      </c>
      <c r="L46" t="s">
        <v>29923</v>
      </c>
      <c r="M46" t="s">
        <v>29580</v>
      </c>
      <c r="N46">
        <v>1952</v>
      </c>
    </row>
    <row r="47" spans="1:14" x14ac:dyDescent="0.25">
      <c r="A47" t="s">
        <v>29922</v>
      </c>
      <c r="B47" t="s">
        <v>29585</v>
      </c>
      <c r="C47" t="s">
        <v>1051</v>
      </c>
      <c r="E47" t="s">
        <v>1051</v>
      </c>
      <c r="F47" t="s">
        <v>2021</v>
      </c>
      <c r="G47" t="s">
        <v>2248</v>
      </c>
      <c r="H47" t="s">
        <v>2019</v>
      </c>
      <c r="I47" t="s">
        <v>2096</v>
      </c>
      <c r="J47">
        <v>20240314</v>
      </c>
      <c r="K47" t="s">
        <v>29921</v>
      </c>
      <c r="L47" t="s">
        <v>29920</v>
      </c>
      <c r="M47" t="s">
        <v>29580</v>
      </c>
      <c r="N47">
        <v>12582</v>
      </c>
    </row>
    <row r="48" spans="1:14" x14ac:dyDescent="0.25">
      <c r="A48" t="s">
        <v>29919</v>
      </c>
      <c r="B48" t="s">
        <v>29585</v>
      </c>
      <c r="C48" t="s">
        <v>1051</v>
      </c>
      <c r="E48" t="s">
        <v>29918</v>
      </c>
      <c r="F48" t="s">
        <v>2021</v>
      </c>
      <c r="G48" t="s">
        <v>2248</v>
      </c>
      <c r="H48" t="s">
        <v>2333</v>
      </c>
      <c r="I48" t="s">
        <v>29917</v>
      </c>
      <c r="J48">
        <v>20220314</v>
      </c>
      <c r="K48" t="s">
        <v>29916</v>
      </c>
      <c r="L48" t="s">
        <v>29915</v>
      </c>
      <c r="M48" t="s">
        <v>29580</v>
      </c>
      <c r="N48">
        <v>1988</v>
      </c>
    </row>
    <row r="49" spans="1:14" x14ac:dyDescent="0.25">
      <c r="A49" t="s">
        <v>29914</v>
      </c>
      <c r="B49" t="s">
        <v>29585</v>
      </c>
      <c r="C49" t="s">
        <v>1051</v>
      </c>
      <c r="E49" t="s">
        <v>29913</v>
      </c>
      <c r="F49" t="s">
        <v>2021</v>
      </c>
      <c r="G49" t="s">
        <v>2248</v>
      </c>
      <c r="H49" t="s">
        <v>2052</v>
      </c>
      <c r="I49" t="s">
        <v>2018</v>
      </c>
      <c r="J49">
        <v>20220313</v>
      </c>
      <c r="K49" t="s">
        <v>29912</v>
      </c>
      <c r="L49" t="s">
        <v>29911</v>
      </c>
      <c r="M49" t="s">
        <v>29580</v>
      </c>
      <c r="N49">
        <v>2113</v>
      </c>
    </row>
    <row r="50" spans="1:14" x14ac:dyDescent="0.25">
      <c r="A50" t="s">
        <v>29910</v>
      </c>
      <c r="B50" t="s">
        <v>29585</v>
      </c>
      <c r="C50" t="s">
        <v>1051</v>
      </c>
      <c r="E50" t="s">
        <v>29909</v>
      </c>
      <c r="F50" t="s">
        <v>2078</v>
      </c>
      <c r="G50" t="s">
        <v>2248</v>
      </c>
      <c r="H50" t="s">
        <v>2052</v>
      </c>
      <c r="I50" t="s">
        <v>2018</v>
      </c>
      <c r="J50">
        <v>20220313</v>
      </c>
      <c r="K50" t="s">
        <v>29908</v>
      </c>
      <c r="L50" t="s">
        <v>29907</v>
      </c>
      <c r="M50" t="s">
        <v>29580</v>
      </c>
      <c r="N50">
        <v>1742</v>
      </c>
    </row>
    <row r="51" spans="1:14" x14ac:dyDescent="0.25">
      <c r="A51" t="s">
        <v>29906</v>
      </c>
      <c r="B51" t="s">
        <v>29585</v>
      </c>
      <c r="C51" t="s">
        <v>1051</v>
      </c>
      <c r="E51" t="s">
        <v>29905</v>
      </c>
      <c r="F51" t="s">
        <v>2021</v>
      </c>
      <c r="G51" t="s">
        <v>2248</v>
      </c>
      <c r="H51" t="s">
        <v>2019</v>
      </c>
      <c r="I51" t="e">
        <f>------SWeekly</f>
        <v>#NAME?</v>
      </c>
      <c r="J51">
        <v>20220312</v>
      </c>
      <c r="K51" t="s">
        <v>29904</v>
      </c>
      <c r="L51" t="s">
        <v>29903</v>
      </c>
      <c r="M51" t="s">
        <v>29580</v>
      </c>
      <c r="N51">
        <v>1748</v>
      </c>
    </row>
    <row r="52" spans="1:14" x14ac:dyDescent="0.25">
      <c r="A52" t="s">
        <v>29902</v>
      </c>
      <c r="B52" t="s">
        <v>29585</v>
      </c>
      <c r="C52" t="s">
        <v>1051</v>
      </c>
      <c r="E52" t="s">
        <v>29901</v>
      </c>
      <c r="F52" t="s">
        <v>2078</v>
      </c>
      <c r="G52" t="s">
        <v>2248</v>
      </c>
      <c r="H52" t="s">
        <v>29900</v>
      </c>
      <c r="I52" t="s">
        <v>2018</v>
      </c>
      <c r="J52">
        <v>20220313</v>
      </c>
      <c r="K52" t="s">
        <v>29899</v>
      </c>
      <c r="L52" t="s">
        <v>29898</v>
      </c>
      <c r="M52" t="s">
        <v>29580</v>
      </c>
      <c r="N52">
        <v>1696</v>
      </c>
    </row>
    <row r="53" spans="1:14" x14ac:dyDescent="0.25">
      <c r="A53" t="s">
        <v>29897</v>
      </c>
      <c r="B53" t="s">
        <v>29585</v>
      </c>
      <c r="C53" t="s">
        <v>1051</v>
      </c>
      <c r="E53" t="s">
        <v>29896</v>
      </c>
      <c r="F53" t="s">
        <v>2021</v>
      </c>
      <c r="G53" t="s">
        <v>2248</v>
      </c>
      <c r="H53" t="s">
        <v>4050</v>
      </c>
      <c r="I53" t="s">
        <v>3451</v>
      </c>
      <c r="J53">
        <v>20220313</v>
      </c>
      <c r="K53" t="s">
        <v>29895</v>
      </c>
      <c r="L53" t="s">
        <v>29894</v>
      </c>
      <c r="M53" t="s">
        <v>29580</v>
      </c>
      <c r="N53">
        <v>1752</v>
      </c>
    </row>
    <row r="54" spans="1:14" x14ac:dyDescent="0.25">
      <c r="A54" t="s">
        <v>29893</v>
      </c>
      <c r="B54" t="s">
        <v>29585</v>
      </c>
      <c r="C54" t="s">
        <v>1051</v>
      </c>
      <c r="E54" t="s">
        <v>29892</v>
      </c>
      <c r="F54" t="s">
        <v>2078</v>
      </c>
      <c r="G54" t="s">
        <v>2248</v>
      </c>
      <c r="H54" t="s">
        <v>2077</v>
      </c>
      <c r="I54" t="s">
        <v>2018</v>
      </c>
      <c r="J54">
        <v>20240310</v>
      </c>
      <c r="K54" t="s">
        <v>29891</v>
      </c>
      <c r="L54" t="s">
        <v>29890</v>
      </c>
      <c r="M54" t="s">
        <v>29580</v>
      </c>
      <c r="N54">
        <v>1652</v>
      </c>
    </row>
    <row r="55" spans="1:14" x14ac:dyDescent="0.25">
      <c r="A55" t="s">
        <v>29889</v>
      </c>
      <c r="B55" t="s">
        <v>29585</v>
      </c>
      <c r="C55" t="s">
        <v>29888</v>
      </c>
      <c r="E55" t="s">
        <v>29888</v>
      </c>
      <c r="F55" t="s">
        <v>2078</v>
      </c>
      <c r="G55" t="s">
        <v>2248</v>
      </c>
      <c r="H55" t="s">
        <v>2173</v>
      </c>
      <c r="I55" t="s">
        <v>2315</v>
      </c>
      <c r="J55">
        <v>20211014</v>
      </c>
      <c r="K55" t="s">
        <v>29887</v>
      </c>
      <c r="L55" t="s">
        <v>29886</v>
      </c>
      <c r="M55" t="s">
        <v>29580</v>
      </c>
      <c r="N55">
        <v>58</v>
      </c>
    </row>
    <row r="56" spans="1:14" x14ac:dyDescent="0.25">
      <c r="A56" t="s">
        <v>29885</v>
      </c>
      <c r="B56" t="s">
        <v>29585</v>
      </c>
      <c r="C56" t="s">
        <v>29692</v>
      </c>
      <c r="E56" t="s">
        <v>29884</v>
      </c>
      <c r="F56" t="s">
        <v>2078</v>
      </c>
      <c r="G56" t="s">
        <v>2248</v>
      </c>
      <c r="H56" t="s">
        <v>2247</v>
      </c>
      <c r="I56" t="s">
        <v>2088</v>
      </c>
      <c r="J56">
        <v>20240220</v>
      </c>
      <c r="K56" t="s">
        <v>29883</v>
      </c>
      <c r="L56" t="s">
        <v>29882</v>
      </c>
      <c r="M56" t="s">
        <v>29580</v>
      </c>
      <c r="N56">
        <v>136</v>
      </c>
    </row>
    <row r="57" spans="1:14" x14ac:dyDescent="0.25">
      <c r="A57" t="s">
        <v>29881</v>
      </c>
      <c r="B57" t="s">
        <v>29585</v>
      </c>
      <c r="C57" t="s">
        <v>29692</v>
      </c>
      <c r="E57" t="s">
        <v>29880</v>
      </c>
      <c r="F57" t="s">
        <v>2078</v>
      </c>
      <c r="G57" t="s">
        <v>2248</v>
      </c>
      <c r="H57" t="s">
        <v>3032</v>
      </c>
      <c r="I57" t="s">
        <v>2088</v>
      </c>
      <c r="J57">
        <v>20230421</v>
      </c>
      <c r="K57" t="s">
        <v>29879</v>
      </c>
      <c r="L57" t="s">
        <v>29878</v>
      </c>
      <c r="M57" t="s">
        <v>29580</v>
      </c>
      <c r="N57">
        <v>27</v>
      </c>
    </row>
    <row r="58" spans="1:14" x14ac:dyDescent="0.25">
      <c r="A58" t="s">
        <v>29877</v>
      </c>
      <c r="B58" t="s">
        <v>29585</v>
      </c>
      <c r="C58" t="s">
        <v>29692</v>
      </c>
      <c r="E58" t="s">
        <v>29876</v>
      </c>
      <c r="F58" t="s">
        <v>2078</v>
      </c>
      <c r="G58" t="s">
        <v>2248</v>
      </c>
      <c r="H58" t="s">
        <v>2292</v>
      </c>
      <c r="I58" t="s">
        <v>2088</v>
      </c>
      <c r="J58">
        <v>20240220</v>
      </c>
      <c r="K58" t="s">
        <v>29875</v>
      </c>
      <c r="L58" t="s">
        <v>29874</v>
      </c>
      <c r="M58" t="s">
        <v>29580</v>
      </c>
      <c r="N58">
        <v>160</v>
      </c>
    </row>
    <row r="59" spans="1:14" x14ac:dyDescent="0.25">
      <c r="A59" t="s">
        <v>29873</v>
      </c>
      <c r="B59" t="s">
        <v>29585</v>
      </c>
      <c r="C59" t="s">
        <v>29692</v>
      </c>
      <c r="E59" t="s">
        <v>29872</v>
      </c>
      <c r="F59" t="s">
        <v>2078</v>
      </c>
      <c r="G59" t="s">
        <v>2248</v>
      </c>
      <c r="H59" t="s">
        <v>19368</v>
      </c>
      <c r="I59" t="s">
        <v>2088</v>
      </c>
      <c r="J59">
        <v>20240202</v>
      </c>
      <c r="K59" t="s">
        <v>29871</v>
      </c>
      <c r="L59" t="s">
        <v>29870</v>
      </c>
      <c r="M59" t="s">
        <v>29580</v>
      </c>
      <c r="N59">
        <v>77</v>
      </c>
    </row>
    <row r="60" spans="1:14" x14ac:dyDescent="0.25">
      <c r="A60" t="s">
        <v>29869</v>
      </c>
      <c r="B60" t="s">
        <v>29585</v>
      </c>
      <c r="C60" t="s">
        <v>29692</v>
      </c>
      <c r="E60" t="s">
        <v>29868</v>
      </c>
      <c r="F60" t="s">
        <v>2078</v>
      </c>
      <c r="G60" t="s">
        <v>2248</v>
      </c>
      <c r="H60" t="s">
        <v>2077</v>
      </c>
      <c r="I60" t="s">
        <v>2088</v>
      </c>
      <c r="J60">
        <v>20240220</v>
      </c>
      <c r="K60" t="s">
        <v>29867</v>
      </c>
      <c r="L60" t="s">
        <v>29866</v>
      </c>
      <c r="M60" t="s">
        <v>29580</v>
      </c>
      <c r="N60">
        <v>103</v>
      </c>
    </row>
    <row r="61" spans="1:14" x14ac:dyDescent="0.25">
      <c r="A61" t="s">
        <v>29865</v>
      </c>
      <c r="B61" t="s">
        <v>29585</v>
      </c>
      <c r="C61" t="s">
        <v>29692</v>
      </c>
      <c r="E61" t="s">
        <v>29864</v>
      </c>
      <c r="F61" t="s">
        <v>2078</v>
      </c>
      <c r="G61" t="s">
        <v>2248</v>
      </c>
      <c r="H61" t="s">
        <v>2300</v>
      </c>
      <c r="I61" t="s">
        <v>2088</v>
      </c>
      <c r="J61">
        <v>20240221</v>
      </c>
      <c r="K61" t="s">
        <v>29863</v>
      </c>
      <c r="L61" t="s">
        <v>29862</v>
      </c>
      <c r="M61" t="s">
        <v>29580</v>
      </c>
      <c r="N61">
        <v>234</v>
      </c>
    </row>
    <row r="62" spans="1:14" x14ac:dyDescent="0.25">
      <c r="A62" t="s">
        <v>29861</v>
      </c>
      <c r="B62" t="s">
        <v>29585</v>
      </c>
      <c r="C62" t="s">
        <v>29692</v>
      </c>
      <c r="E62" t="s">
        <v>29860</v>
      </c>
      <c r="F62" t="s">
        <v>2078</v>
      </c>
      <c r="G62" t="s">
        <v>2248</v>
      </c>
      <c r="H62" t="s">
        <v>2323</v>
      </c>
      <c r="I62" t="s">
        <v>2088</v>
      </c>
      <c r="J62">
        <v>20240222</v>
      </c>
      <c r="K62" t="s">
        <v>29859</v>
      </c>
      <c r="L62" t="s">
        <v>29858</v>
      </c>
      <c r="M62" t="s">
        <v>29580</v>
      </c>
      <c r="N62">
        <v>46</v>
      </c>
    </row>
    <row r="63" spans="1:14" x14ac:dyDescent="0.25">
      <c r="A63" t="s">
        <v>29857</v>
      </c>
      <c r="B63" t="s">
        <v>29585</v>
      </c>
      <c r="C63" t="s">
        <v>29692</v>
      </c>
      <c r="E63" t="s">
        <v>29856</v>
      </c>
      <c r="F63" t="s">
        <v>2078</v>
      </c>
      <c r="G63" t="s">
        <v>2248</v>
      </c>
      <c r="H63" t="s">
        <v>2602</v>
      </c>
      <c r="I63" t="s">
        <v>2088</v>
      </c>
      <c r="J63">
        <v>20231219</v>
      </c>
      <c r="K63" t="s">
        <v>29855</v>
      </c>
      <c r="L63" t="s">
        <v>29854</v>
      </c>
      <c r="M63" t="s">
        <v>29580</v>
      </c>
      <c r="N63">
        <v>62</v>
      </c>
    </row>
    <row r="64" spans="1:14" x14ac:dyDescent="0.25">
      <c r="A64" s="1">
        <v>240</v>
      </c>
      <c r="B64" t="s">
        <v>29585</v>
      </c>
      <c r="C64" t="s">
        <v>29692</v>
      </c>
      <c r="E64" t="s">
        <v>29853</v>
      </c>
      <c r="F64" t="s">
        <v>2078</v>
      </c>
      <c r="G64" t="s">
        <v>2248</v>
      </c>
      <c r="H64" t="s">
        <v>2052</v>
      </c>
      <c r="I64" t="s">
        <v>2088</v>
      </c>
      <c r="J64">
        <v>20240221</v>
      </c>
      <c r="K64" t="s">
        <v>29852</v>
      </c>
      <c r="L64" t="s">
        <v>29851</v>
      </c>
      <c r="M64" t="s">
        <v>29580</v>
      </c>
      <c r="N64">
        <v>51</v>
      </c>
    </row>
    <row r="65" spans="1:14" x14ac:dyDescent="0.25">
      <c r="A65" t="s">
        <v>29850</v>
      </c>
      <c r="B65" t="s">
        <v>29585</v>
      </c>
      <c r="C65" t="s">
        <v>29692</v>
      </c>
      <c r="E65" t="s">
        <v>29849</v>
      </c>
      <c r="F65" t="s">
        <v>2078</v>
      </c>
      <c r="G65" t="s">
        <v>2248</v>
      </c>
      <c r="H65" t="s">
        <v>2300</v>
      </c>
      <c r="I65" t="s">
        <v>2088</v>
      </c>
      <c r="J65">
        <v>20240225</v>
      </c>
      <c r="K65" t="s">
        <v>29848</v>
      </c>
      <c r="L65" t="s">
        <v>29847</v>
      </c>
      <c r="M65" t="s">
        <v>29580</v>
      </c>
      <c r="N65">
        <v>210</v>
      </c>
    </row>
    <row r="66" spans="1:14" x14ac:dyDescent="0.25">
      <c r="A66" t="s">
        <v>29846</v>
      </c>
      <c r="B66" t="s">
        <v>29585</v>
      </c>
      <c r="C66" t="s">
        <v>29692</v>
      </c>
      <c r="E66" t="s">
        <v>29845</v>
      </c>
      <c r="F66" t="s">
        <v>2078</v>
      </c>
      <c r="G66" t="s">
        <v>2248</v>
      </c>
      <c r="H66" t="s">
        <v>2323</v>
      </c>
      <c r="I66" t="s">
        <v>2088</v>
      </c>
      <c r="J66">
        <v>20240220</v>
      </c>
      <c r="K66" t="s">
        <v>29844</v>
      </c>
      <c r="L66" t="s">
        <v>29843</v>
      </c>
      <c r="M66" t="s">
        <v>29580</v>
      </c>
      <c r="N66">
        <v>432</v>
      </c>
    </row>
    <row r="67" spans="1:14" x14ac:dyDescent="0.25">
      <c r="A67" t="s">
        <v>29842</v>
      </c>
      <c r="B67" t="s">
        <v>29585</v>
      </c>
      <c r="C67" t="s">
        <v>29692</v>
      </c>
      <c r="E67" t="s">
        <v>29841</v>
      </c>
      <c r="F67" t="s">
        <v>2078</v>
      </c>
      <c r="G67" t="s">
        <v>2248</v>
      </c>
      <c r="H67" t="s">
        <v>2456</v>
      </c>
      <c r="I67" t="s">
        <v>2088</v>
      </c>
      <c r="J67">
        <v>20231020</v>
      </c>
      <c r="K67" t="s">
        <v>29840</v>
      </c>
      <c r="L67" t="s">
        <v>29839</v>
      </c>
      <c r="M67" t="s">
        <v>29580</v>
      </c>
      <c r="N67">
        <v>164</v>
      </c>
    </row>
    <row r="68" spans="1:14" x14ac:dyDescent="0.25">
      <c r="A68" t="s">
        <v>29838</v>
      </c>
      <c r="B68" t="s">
        <v>29585</v>
      </c>
      <c r="C68" t="s">
        <v>29692</v>
      </c>
      <c r="E68" t="s">
        <v>29837</v>
      </c>
      <c r="F68" t="s">
        <v>2078</v>
      </c>
      <c r="G68" t="s">
        <v>2248</v>
      </c>
      <c r="H68" t="s">
        <v>2077</v>
      </c>
      <c r="I68" t="s">
        <v>2088</v>
      </c>
      <c r="J68">
        <v>20240227</v>
      </c>
      <c r="K68" t="s">
        <v>29836</v>
      </c>
      <c r="L68" t="s">
        <v>29835</v>
      </c>
      <c r="M68" t="s">
        <v>29580</v>
      </c>
      <c r="N68">
        <v>105</v>
      </c>
    </row>
    <row r="69" spans="1:14" x14ac:dyDescent="0.25">
      <c r="A69" t="s">
        <v>29834</v>
      </c>
      <c r="B69" t="s">
        <v>29585</v>
      </c>
      <c r="C69" t="s">
        <v>29692</v>
      </c>
      <c r="E69" t="s">
        <v>29833</v>
      </c>
      <c r="F69" t="s">
        <v>2078</v>
      </c>
      <c r="G69" t="s">
        <v>2248</v>
      </c>
      <c r="H69" t="s">
        <v>2456</v>
      </c>
      <c r="I69" t="s">
        <v>2145</v>
      </c>
      <c r="J69">
        <v>20240220</v>
      </c>
      <c r="K69" t="s">
        <v>29832</v>
      </c>
      <c r="L69" t="s">
        <v>29831</v>
      </c>
      <c r="M69" t="s">
        <v>29580</v>
      </c>
      <c r="N69">
        <v>46</v>
      </c>
    </row>
    <row r="70" spans="1:14" x14ac:dyDescent="0.25">
      <c r="A70" t="s">
        <v>29830</v>
      </c>
      <c r="B70" t="s">
        <v>29585</v>
      </c>
      <c r="C70" t="s">
        <v>29692</v>
      </c>
      <c r="E70" t="s">
        <v>29829</v>
      </c>
      <c r="F70" t="s">
        <v>2078</v>
      </c>
      <c r="G70" t="s">
        <v>2248</v>
      </c>
      <c r="H70" t="s">
        <v>2300</v>
      </c>
      <c r="I70" t="s">
        <v>2088</v>
      </c>
      <c r="J70">
        <v>20240220</v>
      </c>
      <c r="K70" t="s">
        <v>29828</v>
      </c>
      <c r="L70" t="s">
        <v>29827</v>
      </c>
      <c r="M70" t="s">
        <v>29580</v>
      </c>
      <c r="N70">
        <v>198</v>
      </c>
    </row>
    <row r="71" spans="1:14" x14ac:dyDescent="0.25">
      <c r="A71" t="s">
        <v>29826</v>
      </c>
      <c r="B71" t="s">
        <v>29585</v>
      </c>
      <c r="C71" t="s">
        <v>29692</v>
      </c>
      <c r="E71" t="s">
        <v>29825</v>
      </c>
      <c r="F71" t="s">
        <v>2078</v>
      </c>
      <c r="G71" t="s">
        <v>2248</v>
      </c>
      <c r="H71" t="s">
        <v>3032</v>
      </c>
      <c r="I71" t="s">
        <v>2088</v>
      </c>
      <c r="J71">
        <v>20240222</v>
      </c>
      <c r="K71" t="s">
        <v>29824</v>
      </c>
      <c r="L71" t="s">
        <v>29823</v>
      </c>
      <c r="M71" t="s">
        <v>29580</v>
      </c>
      <c r="N71">
        <v>38</v>
      </c>
    </row>
    <row r="72" spans="1:14" x14ac:dyDescent="0.25">
      <c r="A72" t="s">
        <v>29822</v>
      </c>
      <c r="B72" t="s">
        <v>29585</v>
      </c>
      <c r="C72" t="s">
        <v>29692</v>
      </c>
      <c r="E72" t="s">
        <v>29821</v>
      </c>
      <c r="F72" t="s">
        <v>2078</v>
      </c>
      <c r="G72" t="s">
        <v>2248</v>
      </c>
      <c r="H72" t="s">
        <v>3032</v>
      </c>
      <c r="I72" t="s">
        <v>2145</v>
      </c>
      <c r="J72">
        <v>20240221</v>
      </c>
      <c r="K72" t="s">
        <v>29820</v>
      </c>
      <c r="L72" t="s">
        <v>29819</v>
      </c>
      <c r="M72" t="s">
        <v>29580</v>
      </c>
      <c r="N72">
        <v>74</v>
      </c>
    </row>
    <row r="73" spans="1:14" x14ac:dyDescent="0.25">
      <c r="A73" t="s">
        <v>29818</v>
      </c>
      <c r="B73" t="s">
        <v>29585</v>
      </c>
      <c r="C73" t="s">
        <v>29692</v>
      </c>
      <c r="E73" t="s">
        <v>29817</v>
      </c>
      <c r="F73" t="s">
        <v>2078</v>
      </c>
      <c r="G73" t="s">
        <v>2248</v>
      </c>
      <c r="H73" t="s">
        <v>3032</v>
      </c>
      <c r="I73" t="s">
        <v>2088</v>
      </c>
      <c r="J73">
        <v>20240202</v>
      </c>
      <c r="K73" t="s">
        <v>29816</v>
      </c>
      <c r="L73" t="s">
        <v>29815</v>
      </c>
      <c r="M73" t="s">
        <v>29580</v>
      </c>
      <c r="N73">
        <v>137</v>
      </c>
    </row>
    <row r="74" spans="1:14" x14ac:dyDescent="0.25">
      <c r="A74" t="s">
        <v>29814</v>
      </c>
      <c r="B74" t="s">
        <v>29585</v>
      </c>
      <c r="C74" t="s">
        <v>29692</v>
      </c>
      <c r="E74" t="s">
        <v>29813</v>
      </c>
      <c r="F74" t="s">
        <v>2078</v>
      </c>
      <c r="G74" t="s">
        <v>2248</v>
      </c>
      <c r="H74" t="s">
        <v>2300</v>
      </c>
      <c r="I74" t="s">
        <v>2088</v>
      </c>
      <c r="J74">
        <v>20230821</v>
      </c>
      <c r="K74" t="s">
        <v>29812</v>
      </c>
      <c r="L74" t="s">
        <v>29811</v>
      </c>
      <c r="M74" t="s">
        <v>29580</v>
      </c>
      <c r="N74">
        <v>156</v>
      </c>
    </row>
    <row r="75" spans="1:14" x14ac:dyDescent="0.25">
      <c r="A75" t="s">
        <v>29810</v>
      </c>
      <c r="B75" t="s">
        <v>29585</v>
      </c>
      <c r="C75" t="s">
        <v>29692</v>
      </c>
      <c r="E75" t="s">
        <v>29809</v>
      </c>
      <c r="F75" t="s">
        <v>2078</v>
      </c>
      <c r="G75" t="s">
        <v>2248</v>
      </c>
      <c r="H75" t="s">
        <v>2292</v>
      </c>
      <c r="I75" t="s">
        <v>2088</v>
      </c>
      <c r="J75">
        <v>20240221</v>
      </c>
      <c r="K75" t="s">
        <v>29808</v>
      </c>
      <c r="L75" t="s">
        <v>29807</v>
      </c>
      <c r="M75" t="s">
        <v>29580</v>
      </c>
      <c r="N75">
        <v>67</v>
      </c>
    </row>
    <row r="76" spans="1:14" x14ac:dyDescent="0.25">
      <c r="A76" t="s">
        <v>29806</v>
      </c>
      <c r="B76" t="s">
        <v>29585</v>
      </c>
      <c r="C76" t="s">
        <v>29692</v>
      </c>
      <c r="E76" t="s">
        <v>29805</v>
      </c>
      <c r="F76" t="s">
        <v>2078</v>
      </c>
      <c r="G76" t="s">
        <v>2248</v>
      </c>
      <c r="H76" t="s">
        <v>3901</v>
      </c>
      <c r="I76" t="s">
        <v>2088</v>
      </c>
      <c r="J76">
        <v>20240227</v>
      </c>
      <c r="K76" t="s">
        <v>29804</v>
      </c>
      <c r="L76" t="s">
        <v>29803</v>
      </c>
      <c r="M76" t="s">
        <v>29580</v>
      </c>
      <c r="N76">
        <v>205</v>
      </c>
    </row>
    <row r="77" spans="1:14" x14ac:dyDescent="0.25">
      <c r="A77" t="s">
        <v>29802</v>
      </c>
      <c r="B77" t="s">
        <v>29585</v>
      </c>
      <c r="C77" t="s">
        <v>29692</v>
      </c>
      <c r="E77" t="s">
        <v>29801</v>
      </c>
      <c r="F77" t="s">
        <v>2078</v>
      </c>
      <c r="G77" t="s">
        <v>2248</v>
      </c>
      <c r="H77" t="s">
        <v>2323</v>
      </c>
      <c r="I77" t="s">
        <v>2088</v>
      </c>
      <c r="J77">
        <v>20220531</v>
      </c>
      <c r="K77" t="s">
        <v>29800</v>
      </c>
      <c r="L77" t="s">
        <v>29799</v>
      </c>
      <c r="M77" t="s">
        <v>29580</v>
      </c>
      <c r="N77">
        <v>72</v>
      </c>
    </row>
    <row r="78" spans="1:14" x14ac:dyDescent="0.25">
      <c r="A78" t="s">
        <v>29798</v>
      </c>
      <c r="B78" t="s">
        <v>29585</v>
      </c>
      <c r="C78" t="s">
        <v>29692</v>
      </c>
      <c r="E78" t="s">
        <v>29797</v>
      </c>
      <c r="F78" t="s">
        <v>2078</v>
      </c>
      <c r="G78" t="s">
        <v>2248</v>
      </c>
      <c r="H78" t="s">
        <v>2690</v>
      </c>
      <c r="I78" t="s">
        <v>2088</v>
      </c>
      <c r="J78">
        <v>20240221</v>
      </c>
      <c r="K78" t="s">
        <v>29796</v>
      </c>
      <c r="L78" t="s">
        <v>29795</v>
      </c>
      <c r="M78" t="s">
        <v>29580</v>
      </c>
      <c r="N78">
        <v>175</v>
      </c>
    </row>
    <row r="79" spans="1:14" x14ac:dyDescent="0.25">
      <c r="A79" t="s">
        <v>29794</v>
      </c>
      <c r="B79" t="s">
        <v>29585</v>
      </c>
      <c r="C79" t="s">
        <v>29692</v>
      </c>
      <c r="E79" t="s">
        <v>29793</v>
      </c>
      <c r="F79" t="s">
        <v>2078</v>
      </c>
      <c r="G79" t="s">
        <v>2248</v>
      </c>
      <c r="H79" t="s">
        <v>2333</v>
      </c>
      <c r="I79" t="s">
        <v>2145</v>
      </c>
      <c r="J79">
        <v>20240221</v>
      </c>
      <c r="K79" t="s">
        <v>29792</v>
      </c>
      <c r="L79" t="s">
        <v>29791</v>
      </c>
      <c r="M79" t="s">
        <v>29580</v>
      </c>
      <c r="N79">
        <v>34</v>
      </c>
    </row>
    <row r="80" spans="1:14" x14ac:dyDescent="0.25">
      <c r="A80" t="s">
        <v>29790</v>
      </c>
      <c r="B80" t="s">
        <v>29585</v>
      </c>
      <c r="C80" t="s">
        <v>29692</v>
      </c>
      <c r="E80" t="s">
        <v>29789</v>
      </c>
      <c r="F80" t="s">
        <v>2078</v>
      </c>
      <c r="G80" t="s">
        <v>2248</v>
      </c>
      <c r="H80" t="s">
        <v>2292</v>
      </c>
      <c r="I80" t="s">
        <v>2145</v>
      </c>
      <c r="J80">
        <v>20240120</v>
      </c>
      <c r="K80" t="s">
        <v>29788</v>
      </c>
      <c r="L80" t="s">
        <v>29787</v>
      </c>
      <c r="M80" t="s">
        <v>29580</v>
      </c>
      <c r="N80">
        <v>8</v>
      </c>
    </row>
    <row r="81" spans="1:14" x14ac:dyDescent="0.25">
      <c r="A81" t="s">
        <v>29786</v>
      </c>
      <c r="B81" t="s">
        <v>29585</v>
      </c>
      <c r="C81" t="s">
        <v>29692</v>
      </c>
      <c r="E81" t="s">
        <v>29785</v>
      </c>
      <c r="F81" t="s">
        <v>2078</v>
      </c>
      <c r="G81" t="s">
        <v>2248</v>
      </c>
      <c r="H81" t="s">
        <v>29784</v>
      </c>
      <c r="I81" t="s">
        <v>2088</v>
      </c>
      <c r="J81">
        <v>20240219</v>
      </c>
      <c r="K81" t="s">
        <v>29783</v>
      </c>
      <c r="L81" t="s">
        <v>29782</v>
      </c>
      <c r="M81" t="s">
        <v>29580</v>
      </c>
      <c r="N81">
        <v>45</v>
      </c>
    </row>
    <row r="82" spans="1:14" x14ac:dyDescent="0.25">
      <c r="A82" t="s">
        <v>29781</v>
      </c>
      <c r="B82" t="s">
        <v>29585</v>
      </c>
      <c r="C82" t="s">
        <v>29692</v>
      </c>
      <c r="E82" t="s">
        <v>29780</v>
      </c>
      <c r="F82" t="s">
        <v>2078</v>
      </c>
      <c r="G82" t="s">
        <v>2248</v>
      </c>
      <c r="H82" t="s">
        <v>2779</v>
      </c>
      <c r="I82" t="s">
        <v>2088</v>
      </c>
      <c r="J82">
        <v>20240221</v>
      </c>
      <c r="K82" t="s">
        <v>29779</v>
      </c>
      <c r="L82" t="s">
        <v>29778</v>
      </c>
      <c r="M82" t="s">
        <v>29580</v>
      </c>
      <c r="N82">
        <v>245</v>
      </c>
    </row>
    <row r="83" spans="1:14" x14ac:dyDescent="0.25">
      <c r="A83" t="s">
        <v>29777</v>
      </c>
      <c r="B83" t="s">
        <v>29585</v>
      </c>
      <c r="C83" t="s">
        <v>29692</v>
      </c>
      <c r="E83" t="s">
        <v>29776</v>
      </c>
      <c r="F83" t="s">
        <v>2078</v>
      </c>
      <c r="G83" t="s">
        <v>2248</v>
      </c>
      <c r="H83" t="s">
        <v>2779</v>
      </c>
      <c r="I83" t="s">
        <v>2088</v>
      </c>
      <c r="J83">
        <v>20240221</v>
      </c>
      <c r="K83" t="s">
        <v>29775</v>
      </c>
      <c r="L83" t="s">
        <v>29774</v>
      </c>
      <c r="M83" t="s">
        <v>29580</v>
      </c>
      <c r="N83">
        <v>49</v>
      </c>
    </row>
    <row r="84" spans="1:14" x14ac:dyDescent="0.25">
      <c r="A84" t="s">
        <v>29773</v>
      </c>
      <c r="B84" t="s">
        <v>29585</v>
      </c>
      <c r="C84" t="s">
        <v>29692</v>
      </c>
      <c r="E84" t="s">
        <v>29772</v>
      </c>
      <c r="F84" t="s">
        <v>2078</v>
      </c>
      <c r="G84" t="s">
        <v>2248</v>
      </c>
      <c r="H84" t="s">
        <v>2456</v>
      </c>
      <c r="I84" t="s">
        <v>2088</v>
      </c>
      <c r="J84">
        <v>20240222</v>
      </c>
      <c r="K84" t="s">
        <v>29771</v>
      </c>
      <c r="L84" t="s">
        <v>29770</v>
      </c>
      <c r="M84" t="s">
        <v>29580</v>
      </c>
      <c r="N84">
        <v>174</v>
      </c>
    </row>
    <row r="85" spans="1:14" x14ac:dyDescent="0.25">
      <c r="A85" t="s">
        <v>29769</v>
      </c>
      <c r="B85" t="s">
        <v>29585</v>
      </c>
      <c r="C85" t="s">
        <v>29692</v>
      </c>
      <c r="E85" t="s">
        <v>29768</v>
      </c>
      <c r="F85" t="s">
        <v>2078</v>
      </c>
      <c r="G85" t="s">
        <v>2248</v>
      </c>
      <c r="H85" t="s">
        <v>2077</v>
      </c>
      <c r="I85" t="s">
        <v>2088</v>
      </c>
      <c r="J85">
        <v>20240101</v>
      </c>
      <c r="K85" t="s">
        <v>29767</v>
      </c>
      <c r="L85" t="s">
        <v>29766</v>
      </c>
      <c r="M85" t="s">
        <v>29580</v>
      </c>
      <c r="N85">
        <v>60</v>
      </c>
    </row>
    <row r="86" spans="1:14" x14ac:dyDescent="0.25">
      <c r="A86" t="s">
        <v>29765</v>
      </c>
      <c r="B86" t="s">
        <v>29585</v>
      </c>
      <c r="C86" t="s">
        <v>29692</v>
      </c>
      <c r="E86" t="s">
        <v>29764</v>
      </c>
      <c r="F86" t="s">
        <v>2078</v>
      </c>
      <c r="G86" t="s">
        <v>2248</v>
      </c>
      <c r="H86" t="s">
        <v>2052</v>
      </c>
      <c r="I86" t="s">
        <v>2145</v>
      </c>
      <c r="J86">
        <v>20211119</v>
      </c>
      <c r="K86" t="s">
        <v>29763</v>
      </c>
      <c r="L86" t="s">
        <v>29762</v>
      </c>
      <c r="M86" t="s">
        <v>29580</v>
      </c>
      <c r="N86">
        <v>9</v>
      </c>
    </row>
    <row r="87" spans="1:14" x14ac:dyDescent="0.25">
      <c r="A87" t="s">
        <v>29761</v>
      </c>
      <c r="B87" t="s">
        <v>29585</v>
      </c>
      <c r="C87" t="s">
        <v>29692</v>
      </c>
      <c r="E87" t="s">
        <v>29760</v>
      </c>
      <c r="F87" t="s">
        <v>2078</v>
      </c>
      <c r="G87" t="s">
        <v>2248</v>
      </c>
      <c r="H87" t="s">
        <v>2323</v>
      </c>
      <c r="I87" t="s">
        <v>2088</v>
      </c>
      <c r="J87">
        <v>20240120</v>
      </c>
      <c r="K87" t="s">
        <v>29759</v>
      </c>
      <c r="L87" t="s">
        <v>29758</v>
      </c>
      <c r="M87" t="s">
        <v>29580</v>
      </c>
      <c r="N87">
        <v>221</v>
      </c>
    </row>
    <row r="88" spans="1:14" x14ac:dyDescent="0.25">
      <c r="A88" t="s">
        <v>29757</v>
      </c>
      <c r="B88" t="s">
        <v>29585</v>
      </c>
      <c r="C88" t="s">
        <v>29692</v>
      </c>
      <c r="E88" t="s">
        <v>29756</v>
      </c>
      <c r="F88" t="s">
        <v>2078</v>
      </c>
      <c r="G88" t="s">
        <v>2248</v>
      </c>
      <c r="H88" t="s">
        <v>2624</v>
      </c>
      <c r="I88" t="s">
        <v>2088</v>
      </c>
      <c r="J88">
        <v>20240222</v>
      </c>
      <c r="K88" t="s">
        <v>29755</v>
      </c>
      <c r="L88" t="s">
        <v>29754</v>
      </c>
      <c r="M88" t="s">
        <v>29580</v>
      </c>
      <c r="N88">
        <v>182</v>
      </c>
    </row>
    <row r="89" spans="1:14" x14ac:dyDescent="0.25">
      <c r="A89" t="s">
        <v>29753</v>
      </c>
      <c r="B89" t="s">
        <v>29585</v>
      </c>
      <c r="C89" t="s">
        <v>29692</v>
      </c>
      <c r="E89" t="s">
        <v>29752</v>
      </c>
      <c r="F89" t="s">
        <v>2078</v>
      </c>
      <c r="G89" t="s">
        <v>2248</v>
      </c>
      <c r="H89" t="s">
        <v>3901</v>
      </c>
      <c r="I89" t="s">
        <v>2088</v>
      </c>
      <c r="J89">
        <v>20231119</v>
      </c>
      <c r="K89" t="s">
        <v>29751</v>
      </c>
      <c r="L89" t="s">
        <v>29750</v>
      </c>
      <c r="M89" t="s">
        <v>29580</v>
      </c>
      <c r="N89">
        <v>165</v>
      </c>
    </row>
    <row r="90" spans="1:14" x14ac:dyDescent="0.25">
      <c r="A90" t="s">
        <v>29749</v>
      </c>
      <c r="B90" t="s">
        <v>29585</v>
      </c>
      <c r="C90" t="s">
        <v>29692</v>
      </c>
      <c r="E90" t="s">
        <v>29748</v>
      </c>
      <c r="F90" t="s">
        <v>2078</v>
      </c>
      <c r="G90" t="s">
        <v>2248</v>
      </c>
      <c r="H90" t="s">
        <v>2300</v>
      </c>
      <c r="I90" t="s">
        <v>2088</v>
      </c>
      <c r="J90">
        <v>20240222</v>
      </c>
      <c r="K90" t="s">
        <v>29747</v>
      </c>
      <c r="L90" t="s">
        <v>29746</v>
      </c>
      <c r="M90" t="s">
        <v>29580</v>
      </c>
      <c r="N90">
        <v>47</v>
      </c>
    </row>
    <row r="91" spans="1:14" x14ac:dyDescent="0.25">
      <c r="A91" t="s">
        <v>29745</v>
      </c>
      <c r="B91" t="s">
        <v>29585</v>
      </c>
      <c r="C91" t="s">
        <v>29692</v>
      </c>
      <c r="E91" t="s">
        <v>29744</v>
      </c>
      <c r="F91" t="s">
        <v>2078</v>
      </c>
      <c r="G91" t="s">
        <v>2248</v>
      </c>
      <c r="H91" t="s">
        <v>2456</v>
      </c>
      <c r="I91" t="s">
        <v>2088</v>
      </c>
      <c r="J91">
        <v>20240220</v>
      </c>
      <c r="K91" t="s">
        <v>29743</v>
      </c>
      <c r="L91" t="s">
        <v>29742</v>
      </c>
      <c r="M91" t="s">
        <v>29580</v>
      </c>
      <c r="N91">
        <v>64</v>
      </c>
    </row>
    <row r="92" spans="1:14" x14ac:dyDescent="0.25">
      <c r="A92" t="s">
        <v>29741</v>
      </c>
      <c r="B92" t="s">
        <v>29585</v>
      </c>
      <c r="C92" t="s">
        <v>29692</v>
      </c>
      <c r="E92" t="s">
        <v>29740</v>
      </c>
      <c r="F92" t="s">
        <v>2078</v>
      </c>
      <c r="G92" t="s">
        <v>2248</v>
      </c>
      <c r="H92" t="s">
        <v>2300</v>
      </c>
      <c r="I92" t="s">
        <v>2088</v>
      </c>
      <c r="J92">
        <v>20240202</v>
      </c>
      <c r="K92" t="s">
        <v>29739</v>
      </c>
      <c r="L92" t="s">
        <v>29738</v>
      </c>
      <c r="M92" t="s">
        <v>29580</v>
      </c>
      <c r="N92">
        <v>405</v>
      </c>
    </row>
    <row r="93" spans="1:14" x14ac:dyDescent="0.25">
      <c r="A93" t="s">
        <v>29737</v>
      </c>
      <c r="B93" t="s">
        <v>29585</v>
      </c>
      <c r="C93" t="s">
        <v>29692</v>
      </c>
      <c r="E93" t="s">
        <v>29736</v>
      </c>
      <c r="F93" t="s">
        <v>2078</v>
      </c>
      <c r="G93" t="s">
        <v>2248</v>
      </c>
      <c r="H93" t="s">
        <v>2456</v>
      </c>
      <c r="I93" t="s">
        <v>2088</v>
      </c>
      <c r="J93">
        <v>20240222</v>
      </c>
      <c r="K93" t="s">
        <v>29735</v>
      </c>
      <c r="L93" t="s">
        <v>29734</v>
      </c>
      <c r="M93" t="s">
        <v>29580</v>
      </c>
      <c r="N93">
        <v>24</v>
      </c>
    </row>
    <row r="94" spans="1:14" x14ac:dyDescent="0.25">
      <c r="A94" t="s">
        <v>29733</v>
      </c>
      <c r="B94" t="s">
        <v>29585</v>
      </c>
      <c r="C94" t="s">
        <v>29692</v>
      </c>
      <c r="E94" t="s">
        <v>29732</v>
      </c>
      <c r="F94" t="s">
        <v>2078</v>
      </c>
      <c r="G94" t="s">
        <v>2248</v>
      </c>
      <c r="H94" t="s">
        <v>2247</v>
      </c>
      <c r="I94" t="s">
        <v>2088</v>
      </c>
      <c r="J94">
        <v>20240220</v>
      </c>
      <c r="K94" t="s">
        <v>29731</v>
      </c>
      <c r="L94" t="s">
        <v>29730</v>
      </c>
      <c r="M94" t="s">
        <v>29580</v>
      </c>
      <c r="N94">
        <v>33</v>
      </c>
    </row>
    <row r="95" spans="1:14" x14ac:dyDescent="0.25">
      <c r="A95" t="s">
        <v>29729</v>
      </c>
      <c r="B95" t="s">
        <v>29585</v>
      </c>
      <c r="C95" t="s">
        <v>29692</v>
      </c>
      <c r="E95" t="s">
        <v>29728</v>
      </c>
      <c r="F95" t="s">
        <v>2078</v>
      </c>
      <c r="G95" t="s">
        <v>2248</v>
      </c>
      <c r="H95" t="s">
        <v>2292</v>
      </c>
      <c r="I95" t="s">
        <v>2088</v>
      </c>
      <c r="J95">
        <v>20240222</v>
      </c>
      <c r="K95" t="s">
        <v>29727</v>
      </c>
      <c r="L95" t="s">
        <v>29726</v>
      </c>
      <c r="M95" t="s">
        <v>29580</v>
      </c>
      <c r="N95">
        <v>263</v>
      </c>
    </row>
    <row r="96" spans="1:14" x14ac:dyDescent="0.25">
      <c r="A96" t="s">
        <v>29725</v>
      </c>
      <c r="B96" t="s">
        <v>29585</v>
      </c>
      <c r="C96" t="s">
        <v>29692</v>
      </c>
      <c r="E96" t="s">
        <v>29724</v>
      </c>
      <c r="F96" t="s">
        <v>2078</v>
      </c>
      <c r="G96" t="s">
        <v>2248</v>
      </c>
      <c r="H96" t="s">
        <v>2300</v>
      </c>
      <c r="I96" t="s">
        <v>2088</v>
      </c>
      <c r="J96">
        <v>20240222</v>
      </c>
      <c r="K96" t="s">
        <v>29723</v>
      </c>
      <c r="L96" t="s">
        <v>29722</v>
      </c>
      <c r="M96" t="s">
        <v>29580</v>
      </c>
      <c r="N96">
        <v>314</v>
      </c>
    </row>
    <row r="97" spans="1:14" x14ac:dyDescent="0.25">
      <c r="A97" t="s">
        <v>29721</v>
      </c>
      <c r="B97" t="s">
        <v>29585</v>
      </c>
      <c r="C97" t="s">
        <v>29692</v>
      </c>
      <c r="E97" t="s">
        <v>29720</v>
      </c>
      <c r="F97" t="s">
        <v>2078</v>
      </c>
      <c r="G97" t="s">
        <v>2248</v>
      </c>
      <c r="H97" t="s">
        <v>2089</v>
      </c>
      <c r="I97" t="s">
        <v>2145</v>
      </c>
      <c r="J97">
        <v>20231124</v>
      </c>
      <c r="K97" t="s">
        <v>29719</v>
      </c>
      <c r="L97" t="s">
        <v>29718</v>
      </c>
      <c r="M97" t="s">
        <v>29580</v>
      </c>
      <c r="N97">
        <v>13</v>
      </c>
    </row>
    <row r="98" spans="1:14" x14ac:dyDescent="0.25">
      <c r="A98" t="s">
        <v>29717</v>
      </c>
      <c r="B98" t="s">
        <v>29585</v>
      </c>
      <c r="C98" t="s">
        <v>29692</v>
      </c>
      <c r="E98" t="s">
        <v>29716</v>
      </c>
      <c r="F98" t="s">
        <v>2078</v>
      </c>
      <c r="G98" t="s">
        <v>2248</v>
      </c>
      <c r="H98" t="s">
        <v>2292</v>
      </c>
      <c r="I98" t="s">
        <v>2088</v>
      </c>
      <c r="J98">
        <v>20240202</v>
      </c>
      <c r="K98" t="s">
        <v>29715</v>
      </c>
      <c r="L98" t="s">
        <v>29714</v>
      </c>
      <c r="M98" t="s">
        <v>29580</v>
      </c>
      <c r="N98">
        <v>676</v>
      </c>
    </row>
    <row r="99" spans="1:14" x14ac:dyDescent="0.25">
      <c r="A99" t="s">
        <v>29713</v>
      </c>
      <c r="B99" t="s">
        <v>29585</v>
      </c>
      <c r="C99" t="s">
        <v>29692</v>
      </c>
      <c r="E99" t="s">
        <v>29712</v>
      </c>
      <c r="F99" t="s">
        <v>2078</v>
      </c>
      <c r="G99" t="s">
        <v>2248</v>
      </c>
      <c r="H99" t="s">
        <v>2300</v>
      </c>
      <c r="I99" t="s">
        <v>2088</v>
      </c>
      <c r="J99">
        <v>20240219</v>
      </c>
      <c r="K99" t="s">
        <v>29711</v>
      </c>
      <c r="L99" t="s">
        <v>29710</v>
      </c>
      <c r="M99" t="s">
        <v>29580</v>
      </c>
      <c r="N99">
        <v>57</v>
      </c>
    </row>
    <row r="100" spans="1:14" x14ac:dyDescent="0.25">
      <c r="A100" t="s">
        <v>29709</v>
      </c>
      <c r="B100" t="s">
        <v>29585</v>
      </c>
      <c r="C100" t="s">
        <v>29692</v>
      </c>
      <c r="E100" t="s">
        <v>29708</v>
      </c>
      <c r="F100" t="s">
        <v>2078</v>
      </c>
      <c r="G100" t="s">
        <v>2248</v>
      </c>
      <c r="H100" t="s">
        <v>2456</v>
      </c>
      <c r="I100" t="s">
        <v>2145</v>
      </c>
      <c r="J100">
        <v>20230221</v>
      </c>
      <c r="K100" t="s">
        <v>29707</v>
      </c>
      <c r="L100" t="s">
        <v>29706</v>
      </c>
      <c r="M100" t="s">
        <v>29580</v>
      </c>
      <c r="N100">
        <v>65</v>
      </c>
    </row>
    <row r="101" spans="1:14" x14ac:dyDescent="0.25">
      <c r="A101" t="s">
        <v>29705</v>
      </c>
      <c r="B101" t="s">
        <v>29585</v>
      </c>
      <c r="C101" t="s">
        <v>29692</v>
      </c>
      <c r="E101" t="s">
        <v>29704</v>
      </c>
      <c r="F101" t="s">
        <v>2078</v>
      </c>
      <c r="G101" t="s">
        <v>2248</v>
      </c>
      <c r="H101" t="s">
        <v>2300</v>
      </c>
      <c r="I101" t="s">
        <v>2088</v>
      </c>
      <c r="J101">
        <v>20220820</v>
      </c>
      <c r="K101" t="s">
        <v>29703</v>
      </c>
      <c r="L101" t="s">
        <v>29702</v>
      </c>
      <c r="M101" t="s">
        <v>29580</v>
      </c>
      <c r="N101">
        <v>27</v>
      </c>
    </row>
    <row r="102" spans="1:14" x14ac:dyDescent="0.25">
      <c r="A102" t="s">
        <v>29701</v>
      </c>
      <c r="B102" t="s">
        <v>29585</v>
      </c>
      <c r="C102" t="s">
        <v>29692</v>
      </c>
      <c r="E102" t="s">
        <v>29700</v>
      </c>
      <c r="F102" t="s">
        <v>2078</v>
      </c>
      <c r="G102" t="s">
        <v>2248</v>
      </c>
      <c r="H102" t="s">
        <v>2779</v>
      </c>
      <c r="I102" t="s">
        <v>2088</v>
      </c>
      <c r="J102">
        <v>20240222</v>
      </c>
      <c r="K102" t="s">
        <v>29699</v>
      </c>
      <c r="L102" t="s">
        <v>29698</v>
      </c>
      <c r="M102" t="s">
        <v>29580</v>
      </c>
      <c r="N102">
        <v>62</v>
      </c>
    </row>
    <row r="103" spans="1:14" x14ac:dyDescent="0.25">
      <c r="A103" t="s">
        <v>29697</v>
      </c>
      <c r="B103" t="s">
        <v>29585</v>
      </c>
      <c r="C103" t="s">
        <v>29692</v>
      </c>
      <c r="E103" t="s">
        <v>29696</v>
      </c>
      <c r="F103" t="s">
        <v>2078</v>
      </c>
      <c r="G103" t="s">
        <v>2248</v>
      </c>
      <c r="H103" t="s">
        <v>2300</v>
      </c>
      <c r="I103" t="s">
        <v>2088</v>
      </c>
      <c r="J103">
        <v>20240227</v>
      </c>
      <c r="K103" t="s">
        <v>29695</v>
      </c>
      <c r="L103" t="s">
        <v>29694</v>
      </c>
      <c r="M103" t="s">
        <v>29580</v>
      </c>
      <c r="N103">
        <v>64</v>
      </c>
    </row>
    <row r="104" spans="1:14" x14ac:dyDescent="0.25">
      <c r="A104" t="s">
        <v>29693</v>
      </c>
      <c r="B104" t="s">
        <v>29585</v>
      </c>
      <c r="C104" t="s">
        <v>29692</v>
      </c>
      <c r="E104" t="s">
        <v>29691</v>
      </c>
      <c r="F104" t="s">
        <v>2078</v>
      </c>
      <c r="G104" t="s">
        <v>2248</v>
      </c>
      <c r="H104" t="s">
        <v>2300</v>
      </c>
      <c r="I104" t="s">
        <v>2088</v>
      </c>
      <c r="J104">
        <v>20200410</v>
      </c>
      <c r="K104" t="s">
        <v>29690</v>
      </c>
      <c r="L104" t="s">
        <v>29689</v>
      </c>
      <c r="M104" t="s">
        <v>29580</v>
      </c>
      <c r="N104">
        <v>157</v>
      </c>
    </row>
    <row r="105" spans="1:14" x14ac:dyDescent="0.25">
      <c r="A105" t="s">
        <v>29688</v>
      </c>
      <c r="B105" t="s">
        <v>29585</v>
      </c>
      <c r="C105" t="s">
        <v>741</v>
      </c>
      <c r="E105" t="s">
        <v>1206</v>
      </c>
      <c r="F105" t="s">
        <v>2078</v>
      </c>
      <c r="G105" t="s">
        <v>2248</v>
      </c>
      <c r="H105" t="s">
        <v>4646</v>
      </c>
      <c r="I105" t="e">
        <f>--T----Weekly</f>
        <v>#NAME?</v>
      </c>
      <c r="J105">
        <v>20240312</v>
      </c>
      <c r="K105" t="s">
        <v>29687</v>
      </c>
      <c r="L105" t="s">
        <v>29686</v>
      </c>
      <c r="M105" t="s">
        <v>29580</v>
      </c>
      <c r="N105">
        <v>6291</v>
      </c>
    </row>
    <row r="106" spans="1:14" x14ac:dyDescent="0.25">
      <c r="A106">
        <v>2009</v>
      </c>
      <c r="B106" t="s">
        <v>29585</v>
      </c>
      <c r="C106" t="s">
        <v>741</v>
      </c>
      <c r="E106" t="s">
        <v>740</v>
      </c>
      <c r="F106" t="s">
        <v>2021</v>
      </c>
      <c r="G106" t="s">
        <v>2248</v>
      </c>
      <c r="H106" t="s">
        <v>2019</v>
      </c>
      <c r="I106" t="s">
        <v>2096</v>
      </c>
      <c r="J106">
        <v>20240314</v>
      </c>
      <c r="K106" t="s">
        <v>29685</v>
      </c>
      <c r="L106" t="s">
        <v>29684</v>
      </c>
      <c r="M106" t="s">
        <v>29580</v>
      </c>
      <c r="N106">
        <v>15631</v>
      </c>
    </row>
    <row r="107" spans="1:14" x14ac:dyDescent="0.25">
      <c r="A107" t="s">
        <v>29683</v>
      </c>
      <c r="B107" t="s">
        <v>29585</v>
      </c>
      <c r="C107" t="s">
        <v>741</v>
      </c>
      <c r="E107" t="s">
        <v>29682</v>
      </c>
      <c r="F107" t="s">
        <v>2078</v>
      </c>
      <c r="G107" t="s">
        <v>2248</v>
      </c>
      <c r="H107" t="s">
        <v>2173</v>
      </c>
      <c r="I107" t="s">
        <v>2088</v>
      </c>
      <c r="J107">
        <v>20240301</v>
      </c>
      <c r="K107" t="s">
        <v>29681</v>
      </c>
      <c r="L107" t="s">
        <v>29680</v>
      </c>
      <c r="M107" t="s">
        <v>29580</v>
      </c>
      <c r="N107">
        <v>744</v>
      </c>
    </row>
    <row r="108" spans="1:14" x14ac:dyDescent="0.25">
      <c r="A108">
        <v>2008</v>
      </c>
      <c r="B108" t="s">
        <v>29585</v>
      </c>
      <c r="C108" t="s">
        <v>741</v>
      </c>
      <c r="E108" t="s">
        <v>865</v>
      </c>
      <c r="F108" t="s">
        <v>2021</v>
      </c>
      <c r="G108" t="s">
        <v>2248</v>
      </c>
      <c r="H108" t="s">
        <v>2019</v>
      </c>
      <c r="I108" t="s">
        <v>2096</v>
      </c>
      <c r="J108">
        <v>20240314</v>
      </c>
      <c r="K108" t="s">
        <v>29679</v>
      </c>
      <c r="L108" t="s">
        <v>29678</v>
      </c>
      <c r="M108" t="s">
        <v>29580</v>
      </c>
      <c r="N108">
        <v>15728</v>
      </c>
    </row>
    <row r="109" spans="1:14" x14ac:dyDescent="0.25">
      <c r="A109" t="s">
        <v>29677</v>
      </c>
      <c r="B109" t="s">
        <v>29585</v>
      </c>
      <c r="C109" t="s">
        <v>741</v>
      </c>
      <c r="E109" t="s">
        <v>773</v>
      </c>
      <c r="F109" t="s">
        <v>2078</v>
      </c>
      <c r="G109" t="s">
        <v>2248</v>
      </c>
      <c r="H109" t="s">
        <v>2624</v>
      </c>
      <c r="I109" t="e">
        <f>------SWeekly</f>
        <v>#NAME?</v>
      </c>
      <c r="J109">
        <v>20240309</v>
      </c>
      <c r="K109" t="s">
        <v>29676</v>
      </c>
      <c r="L109" t="s">
        <v>29675</v>
      </c>
      <c r="M109" t="s">
        <v>29580</v>
      </c>
      <c r="N109">
        <v>7864</v>
      </c>
    </row>
    <row r="110" spans="1:14" x14ac:dyDescent="0.25">
      <c r="A110" t="s">
        <v>29674</v>
      </c>
      <c r="B110" t="s">
        <v>29585</v>
      </c>
      <c r="C110" t="s">
        <v>741</v>
      </c>
      <c r="D110" t="s">
        <v>740</v>
      </c>
      <c r="E110" t="s">
        <v>17449</v>
      </c>
      <c r="F110" t="s">
        <v>2021</v>
      </c>
      <c r="G110" t="s">
        <v>2248</v>
      </c>
      <c r="H110" t="s">
        <v>2019</v>
      </c>
      <c r="I110" t="e">
        <f>----T--Weekly</f>
        <v>#NAME?</v>
      </c>
      <c r="J110">
        <v>20240314</v>
      </c>
      <c r="K110" t="s">
        <v>29673</v>
      </c>
      <c r="L110" t="s">
        <v>29672</v>
      </c>
      <c r="M110" t="s">
        <v>29580</v>
      </c>
      <c r="N110">
        <v>1716</v>
      </c>
    </row>
    <row r="111" spans="1:14" x14ac:dyDescent="0.25">
      <c r="A111" t="s">
        <v>29671</v>
      </c>
      <c r="B111" t="s">
        <v>29585</v>
      </c>
      <c r="C111" t="s">
        <v>741</v>
      </c>
      <c r="D111" t="s">
        <v>740</v>
      </c>
      <c r="E111" t="s">
        <v>29670</v>
      </c>
      <c r="F111" t="s">
        <v>2021</v>
      </c>
      <c r="G111" t="s">
        <v>2248</v>
      </c>
      <c r="H111" t="s">
        <v>2019</v>
      </c>
      <c r="I111" t="s">
        <v>2096</v>
      </c>
      <c r="J111">
        <v>20240310</v>
      </c>
      <c r="K111" t="s">
        <v>29669</v>
      </c>
      <c r="L111" t="s">
        <v>29668</v>
      </c>
      <c r="M111" t="s">
        <v>29580</v>
      </c>
      <c r="N111">
        <v>1749</v>
      </c>
    </row>
    <row r="112" spans="1:14" x14ac:dyDescent="0.25">
      <c r="A112" t="s">
        <v>29667</v>
      </c>
      <c r="B112" t="s">
        <v>29585</v>
      </c>
      <c r="C112" t="s">
        <v>741</v>
      </c>
      <c r="D112" t="s">
        <v>740</v>
      </c>
      <c r="E112" t="s">
        <v>29666</v>
      </c>
      <c r="F112" t="s">
        <v>2021</v>
      </c>
      <c r="G112" t="s">
        <v>2248</v>
      </c>
      <c r="H112" t="s">
        <v>2019</v>
      </c>
      <c r="I112" t="e">
        <f>-M-----Weekly</f>
        <v>#NAME?</v>
      </c>
      <c r="J112">
        <v>20240311</v>
      </c>
      <c r="K112" t="s">
        <v>29665</v>
      </c>
      <c r="L112" t="s">
        <v>29664</v>
      </c>
      <c r="M112" t="s">
        <v>29580</v>
      </c>
      <c r="N112">
        <v>1873</v>
      </c>
    </row>
    <row r="113" spans="1:14" x14ac:dyDescent="0.25">
      <c r="A113" t="s">
        <v>29663</v>
      </c>
      <c r="B113" t="s">
        <v>29585</v>
      </c>
      <c r="C113" t="s">
        <v>741</v>
      </c>
      <c r="D113" t="s">
        <v>740</v>
      </c>
      <c r="E113" t="s">
        <v>16791</v>
      </c>
      <c r="F113" t="s">
        <v>2021</v>
      </c>
      <c r="G113" t="s">
        <v>2248</v>
      </c>
      <c r="H113" t="s">
        <v>2052</v>
      </c>
      <c r="I113" t="s">
        <v>2018</v>
      </c>
      <c r="J113">
        <v>20240310</v>
      </c>
      <c r="K113" t="s">
        <v>29662</v>
      </c>
      <c r="L113" t="s">
        <v>29661</v>
      </c>
      <c r="M113" t="s">
        <v>29580</v>
      </c>
      <c r="N113">
        <v>1719</v>
      </c>
    </row>
    <row r="114" spans="1:14" x14ac:dyDescent="0.25">
      <c r="A114" t="s">
        <v>29660</v>
      </c>
      <c r="B114" t="s">
        <v>29585</v>
      </c>
      <c r="C114" t="s">
        <v>741</v>
      </c>
      <c r="D114" t="s">
        <v>740</v>
      </c>
      <c r="E114" t="s">
        <v>29659</v>
      </c>
      <c r="F114" t="s">
        <v>2021</v>
      </c>
      <c r="G114" t="s">
        <v>2248</v>
      </c>
      <c r="H114" t="s">
        <v>2019</v>
      </c>
      <c r="I114" t="s">
        <v>29658</v>
      </c>
      <c r="J114">
        <v>20240314</v>
      </c>
      <c r="K114" t="s">
        <v>29657</v>
      </c>
      <c r="L114" t="s">
        <v>29656</v>
      </c>
      <c r="M114" t="s">
        <v>29580</v>
      </c>
      <c r="N114">
        <v>1567</v>
      </c>
    </row>
    <row r="115" spans="1:14" x14ac:dyDescent="0.25">
      <c r="A115" t="s">
        <v>29655</v>
      </c>
      <c r="B115" t="s">
        <v>29585</v>
      </c>
      <c r="C115" t="s">
        <v>741</v>
      </c>
      <c r="D115" t="s">
        <v>740</v>
      </c>
      <c r="E115" t="s">
        <v>29654</v>
      </c>
      <c r="F115" t="s">
        <v>2078</v>
      </c>
      <c r="G115" t="s">
        <v>2248</v>
      </c>
      <c r="H115" t="s">
        <v>2089</v>
      </c>
      <c r="I115" t="s">
        <v>2315</v>
      </c>
      <c r="J115">
        <v>20181221</v>
      </c>
      <c r="K115" t="s">
        <v>29653</v>
      </c>
      <c r="L115" t="s">
        <v>29652</v>
      </c>
      <c r="M115" t="s">
        <v>29580</v>
      </c>
      <c r="N115">
        <v>1608</v>
      </c>
    </row>
    <row r="116" spans="1:14" x14ac:dyDescent="0.25">
      <c r="A116" t="s">
        <v>29651</v>
      </c>
      <c r="B116" t="s">
        <v>29585</v>
      </c>
      <c r="C116" t="s">
        <v>741</v>
      </c>
      <c r="D116" t="s">
        <v>740</v>
      </c>
      <c r="E116" t="s">
        <v>29650</v>
      </c>
      <c r="F116" t="s">
        <v>2078</v>
      </c>
      <c r="G116" t="s">
        <v>2248</v>
      </c>
      <c r="H116" t="s">
        <v>2052</v>
      </c>
      <c r="I116" t="s">
        <v>2088</v>
      </c>
      <c r="J116">
        <v>20180804</v>
      </c>
      <c r="K116" t="s">
        <v>29649</v>
      </c>
      <c r="L116" t="s">
        <v>29648</v>
      </c>
      <c r="M116" t="s">
        <v>29580</v>
      </c>
      <c r="N116">
        <v>54</v>
      </c>
    </row>
    <row r="117" spans="1:14" x14ac:dyDescent="0.25">
      <c r="A117" t="s">
        <v>29647</v>
      </c>
      <c r="B117" t="s">
        <v>29585</v>
      </c>
      <c r="C117" t="s">
        <v>741</v>
      </c>
      <c r="D117" t="s">
        <v>740</v>
      </c>
      <c r="E117" t="s">
        <v>29646</v>
      </c>
      <c r="F117" t="s">
        <v>2021</v>
      </c>
      <c r="G117" t="s">
        <v>2248</v>
      </c>
      <c r="H117" t="s">
        <v>2019</v>
      </c>
      <c r="I117" t="e">
        <f>------S</f>
        <v>#NAME?</v>
      </c>
      <c r="J117">
        <v>20240309</v>
      </c>
      <c r="K117" t="s">
        <v>29645</v>
      </c>
      <c r="L117" t="s">
        <v>29644</v>
      </c>
      <c r="M117" t="s">
        <v>29580</v>
      </c>
      <c r="N117">
        <v>1606</v>
      </c>
    </row>
    <row r="118" spans="1:14" x14ac:dyDescent="0.25">
      <c r="A118" t="s">
        <v>29643</v>
      </c>
      <c r="B118" t="s">
        <v>29585</v>
      </c>
      <c r="C118" t="s">
        <v>741</v>
      </c>
      <c r="D118" t="s">
        <v>740</v>
      </c>
      <c r="E118" t="s">
        <v>29642</v>
      </c>
      <c r="F118" t="s">
        <v>2021</v>
      </c>
      <c r="G118" t="s">
        <v>2248</v>
      </c>
      <c r="H118" t="s">
        <v>2019</v>
      </c>
      <c r="I118" t="s">
        <v>2018</v>
      </c>
      <c r="J118">
        <v>20240309</v>
      </c>
      <c r="K118" t="s">
        <v>29641</v>
      </c>
      <c r="L118" t="s">
        <v>29640</v>
      </c>
      <c r="M118" t="s">
        <v>29580</v>
      </c>
      <c r="N118">
        <v>118</v>
      </c>
    </row>
    <row r="119" spans="1:14" x14ac:dyDescent="0.25">
      <c r="A119" t="s">
        <v>29639</v>
      </c>
      <c r="B119" t="s">
        <v>29585</v>
      </c>
      <c r="C119" t="s">
        <v>741</v>
      </c>
      <c r="D119" t="s">
        <v>740</v>
      </c>
      <c r="E119" t="s">
        <v>29638</v>
      </c>
      <c r="F119" t="s">
        <v>2021</v>
      </c>
      <c r="G119" t="s">
        <v>2248</v>
      </c>
      <c r="H119" t="s">
        <v>2019</v>
      </c>
      <c r="I119" t="e">
        <f>---W---Weekly</f>
        <v>#NAME?</v>
      </c>
      <c r="J119">
        <v>20240313</v>
      </c>
      <c r="K119" t="s">
        <v>29637</v>
      </c>
      <c r="L119" t="s">
        <v>29636</v>
      </c>
      <c r="M119" t="s">
        <v>29580</v>
      </c>
      <c r="N119">
        <v>1569</v>
      </c>
    </row>
    <row r="120" spans="1:14" x14ac:dyDescent="0.25">
      <c r="A120" t="s">
        <v>29635</v>
      </c>
      <c r="B120" t="s">
        <v>29585</v>
      </c>
      <c r="C120" t="s">
        <v>741</v>
      </c>
      <c r="D120" t="s">
        <v>740</v>
      </c>
      <c r="E120" t="s">
        <v>14422</v>
      </c>
      <c r="F120" t="s">
        <v>2021</v>
      </c>
      <c r="G120" t="s">
        <v>2248</v>
      </c>
      <c r="H120" t="s">
        <v>2019</v>
      </c>
      <c r="I120" t="s">
        <v>2018</v>
      </c>
      <c r="J120">
        <v>20240310</v>
      </c>
      <c r="K120" t="s">
        <v>29634</v>
      </c>
      <c r="L120" t="s">
        <v>29633</v>
      </c>
      <c r="M120" t="s">
        <v>29580</v>
      </c>
      <c r="N120">
        <v>1958</v>
      </c>
    </row>
    <row r="121" spans="1:14" x14ac:dyDescent="0.25">
      <c r="A121" t="s">
        <v>29632</v>
      </c>
      <c r="B121" t="s">
        <v>29585</v>
      </c>
      <c r="C121" t="s">
        <v>741</v>
      </c>
      <c r="D121" t="s">
        <v>740</v>
      </c>
      <c r="E121" t="s">
        <v>29631</v>
      </c>
      <c r="F121" t="s">
        <v>2021</v>
      </c>
      <c r="G121" t="s">
        <v>2248</v>
      </c>
      <c r="H121" t="s">
        <v>2019</v>
      </c>
      <c r="I121" t="e">
        <f>----T--Weekly</f>
        <v>#NAME?</v>
      </c>
      <c r="J121">
        <v>20240314</v>
      </c>
      <c r="K121" t="s">
        <v>29630</v>
      </c>
      <c r="L121" t="s">
        <v>29629</v>
      </c>
      <c r="M121" t="s">
        <v>29580</v>
      </c>
      <c r="N121">
        <v>1506</v>
      </c>
    </row>
    <row r="122" spans="1:14" x14ac:dyDescent="0.25">
      <c r="A122" t="s">
        <v>29628</v>
      </c>
      <c r="B122" t="s">
        <v>29585</v>
      </c>
      <c r="C122" t="s">
        <v>741</v>
      </c>
      <c r="D122" t="s">
        <v>740</v>
      </c>
      <c r="E122" t="s">
        <v>29627</v>
      </c>
      <c r="F122" t="s">
        <v>2021</v>
      </c>
      <c r="G122" t="s">
        <v>2248</v>
      </c>
      <c r="H122" t="s">
        <v>2019</v>
      </c>
      <c r="I122" t="e">
        <f>----T--Weekly</f>
        <v>#NAME?</v>
      </c>
      <c r="J122">
        <v>20240314</v>
      </c>
      <c r="K122" t="s">
        <v>29626</v>
      </c>
      <c r="L122" t="s">
        <v>29625</v>
      </c>
      <c r="M122" t="s">
        <v>29580</v>
      </c>
      <c r="N122">
        <v>1502</v>
      </c>
    </row>
    <row r="123" spans="1:14" x14ac:dyDescent="0.25">
      <c r="A123" t="s">
        <v>29624</v>
      </c>
      <c r="B123" t="s">
        <v>29585</v>
      </c>
      <c r="C123" t="s">
        <v>741</v>
      </c>
      <c r="D123" t="s">
        <v>740</v>
      </c>
      <c r="E123" t="s">
        <v>29623</v>
      </c>
      <c r="F123" t="s">
        <v>2021</v>
      </c>
      <c r="G123" t="s">
        <v>2248</v>
      </c>
      <c r="H123" t="s">
        <v>2019</v>
      </c>
      <c r="I123" t="e">
        <f>----T--Weekly</f>
        <v>#NAME?</v>
      </c>
      <c r="J123">
        <v>20240314</v>
      </c>
      <c r="K123" t="s">
        <v>29622</v>
      </c>
      <c r="L123" t="s">
        <v>29621</v>
      </c>
      <c r="M123" t="s">
        <v>29580</v>
      </c>
      <c r="N123">
        <v>1507</v>
      </c>
    </row>
    <row r="124" spans="1:14" x14ac:dyDescent="0.25">
      <c r="A124" t="s">
        <v>29620</v>
      </c>
      <c r="B124" t="s">
        <v>29585</v>
      </c>
      <c r="C124" t="s">
        <v>29616</v>
      </c>
      <c r="E124" t="s">
        <v>29615</v>
      </c>
      <c r="F124" t="s">
        <v>2021</v>
      </c>
      <c r="G124" t="s">
        <v>2248</v>
      </c>
      <c r="H124" t="s">
        <v>2019</v>
      </c>
      <c r="I124" t="s">
        <v>2096</v>
      </c>
      <c r="J124">
        <v>20240314</v>
      </c>
      <c r="K124" t="s">
        <v>29619</v>
      </c>
      <c r="L124" t="s">
        <v>29618</v>
      </c>
      <c r="M124" t="s">
        <v>29580</v>
      </c>
      <c r="N124">
        <v>458</v>
      </c>
    </row>
    <row r="125" spans="1:14" x14ac:dyDescent="0.25">
      <c r="A125" t="s">
        <v>29617</v>
      </c>
      <c r="B125" t="s">
        <v>29585</v>
      </c>
      <c r="C125" t="s">
        <v>29616</v>
      </c>
      <c r="D125" t="s">
        <v>29615</v>
      </c>
      <c r="E125" t="s">
        <v>29614</v>
      </c>
      <c r="F125" t="s">
        <v>2021</v>
      </c>
      <c r="G125" t="s">
        <v>2248</v>
      </c>
      <c r="H125" t="s">
        <v>2019</v>
      </c>
      <c r="I125" t="s">
        <v>2096</v>
      </c>
      <c r="J125">
        <v>20240314</v>
      </c>
      <c r="K125" t="s">
        <v>29613</v>
      </c>
      <c r="L125" t="s">
        <v>29612</v>
      </c>
      <c r="M125" t="s">
        <v>29580</v>
      </c>
      <c r="N125">
        <v>16</v>
      </c>
    </row>
    <row r="126" spans="1:14" x14ac:dyDescent="0.25">
      <c r="A126" t="s">
        <v>29611</v>
      </c>
      <c r="B126" t="s">
        <v>29585</v>
      </c>
      <c r="C126" t="s">
        <v>29606</v>
      </c>
      <c r="E126" t="s">
        <v>29610</v>
      </c>
      <c r="F126" t="s">
        <v>2078</v>
      </c>
      <c r="G126" t="s">
        <v>2248</v>
      </c>
      <c r="H126" t="s">
        <v>2323</v>
      </c>
      <c r="I126" t="s">
        <v>2088</v>
      </c>
      <c r="J126">
        <v>20240301</v>
      </c>
      <c r="K126" t="s">
        <v>29609</v>
      </c>
      <c r="L126" t="s">
        <v>29608</v>
      </c>
      <c r="M126" t="s">
        <v>29580</v>
      </c>
      <c r="N126">
        <v>221</v>
      </c>
    </row>
    <row r="127" spans="1:14" x14ac:dyDescent="0.25">
      <c r="A127" t="s">
        <v>29607</v>
      </c>
      <c r="B127" t="s">
        <v>29585</v>
      </c>
      <c r="C127" t="s">
        <v>29606</v>
      </c>
      <c r="E127" t="s">
        <v>29605</v>
      </c>
      <c r="F127" t="s">
        <v>2078</v>
      </c>
      <c r="G127" t="s">
        <v>2248</v>
      </c>
      <c r="H127" t="s">
        <v>2089</v>
      </c>
      <c r="I127" t="s">
        <v>2088</v>
      </c>
      <c r="J127">
        <v>20240301</v>
      </c>
      <c r="K127" t="s">
        <v>29604</v>
      </c>
      <c r="L127" t="s">
        <v>29603</v>
      </c>
      <c r="M127" t="s">
        <v>29580</v>
      </c>
      <c r="N127">
        <v>68</v>
      </c>
    </row>
    <row r="128" spans="1:14" x14ac:dyDescent="0.25">
      <c r="A128" t="s">
        <v>29602</v>
      </c>
      <c r="B128" t="s">
        <v>29585</v>
      </c>
      <c r="C128" t="s">
        <v>29601</v>
      </c>
      <c r="E128" t="s">
        <v>29601</v>
      </c>
      <c r="F128" t="s">
        <v>2078</v>
      </c>
      <c r="G128" t="s">
        <v>2248</v>
      </c>
      <c r="H128" t="s">
        <v>2882</v>
      </c>
      <c r="I128" t="s">
        <v>2070</v>
      </c>
      <c r="J128">
        <v>20240101</v>
      </c>
      <c r="K128" t="s">
        <v>29600</v>
      </c>
      <c r="L128" t="s">
        <v>29599</v>
      </c>
      <c r="M128" t="s">
        <v>29580</v>
      </c>
      <c r="N128">
        <v>63</v>
      </c>
    </row>
    <row r="129" spans="1:14" x14ac:dyDescent="0.25">
      <c r="A129" t="s">
        <v>29598</v>
      </c>
      <c r="B129" t="s">
        <v>29585</v>
      </c>
      <c r="C129" t="s">
        <v>29584</v>
      </c>
      <c r="E129" t="s">
        <v>29597</v>
      </c>
      <c r="F129" t="s">
        <v>2021</v>
      </c>
      <c r="G129" t="s">
        <v>2248</v>
      </c>
      <c r="H129" t="s">
        <v>2333</v>
      </c>
      <c r="I129" t="s">
        <v>2096</v>
      </c>
      <c r="J129">
        <v>20240304</v>
      </c>
      <c r="K129" t="s">
        <v>29596</v>
      </c>
      <c r="L129" t="s">
        <v>29595</v>
      </c>
      <c r="M129" t="s">
        <v>29580</v>
      </c>
      <c r="N129">
        <v>13</v>
      </c>
    </row>
    <row r="130" spans="1:14" x14ac:dyDescent="0.25">
      <c r="A130" t="s">
        <v>29594</v>
      </c>
      <c r="B130" t="s">
        <v>29585</v>
      </c>
      <c r="C130" t="s">
        <v>29584</v>
      </c>
      <c r="E130" t="s">
        <v>29593</v>
      </c>
      <c r="F130" t="s">
        <v>2021</v>
      </c>
      <c r="G130" t="s">
        <v>2248</v>
      </c>
      <c r="H130" t="s">
        <v>2118</v>
      </c>
      <c r="I130" t="s">
        <v>2096</v>
      </c>
      <c r="J130">
        <v>20240304</v>
      </c>
      <c r="K130" t="s">
        <v>29592</v>
      </c>
      <c r="L130" t="s">
        <v>29591</v>
      </c>
      <c r="M130" t="s">
        <v>29580</v>
      </c>
      <c r="N130">
        <v>14</v>
      </c>
    </row>
    <row r="131" spans="1:14" x14ac:dyDescent="0.25">
      <c r="A131" t="s">
        <v>29590</v>
      </c>
      <c r="B131" t="s">
        <v>29585</v>
      </c>
      <c r="C131" t="s">
        <v>29584</v>
      </c>
      <c r="E131" t="s">
        <v>29589</v>
      </c>
      <c r="F131" t="s">
        <v>2021</v>
      </c>
      <c r="G131" t="s">
        <v>2248</v>
      </c>
      <c r="H131" t="s">
        <v>2019</v>
      </c>
      <c r="I131" t="s">
        <v>2096</v>
      </c>
      <c r="J131">
        <v>20240304</v>
      </c>
      <c r="K131" t="s">
        <v>29588</v>
      </c>
      <c r="L131" t="s">
        <v>29587</v>
      </c>
      <c r="M131" t="s">
        <v>29580</v>
      </c>
      <c r="N131">
        <v>23</v>
      </c>
    </row>
    <row r="132" spans="1:14" x14ac:dyDescent="0.25">
      <c r="A132" t="s">
        <v>29586</v>
      </c>
      <c r="B132" t="s">
        <v>29585</v>
      </c>
      <c r="C132" t="s">
        <v>29584</v>
      </c>
      <c r="E132" t="s">
        <v>29583</v>
      </c>
      <c r="F132" t="s">
        <v>2021</v>
      </c>
      <c r="G132" t="s">
        <v>2248</v>
      </c>
      <c r="H132" t="s">
        <v>2118</v>
      </c>
      <c r="I132" t="s">
        <v>2096</v>
      </c>
      <c r="J132">
        <v>20240304</v>
      </c>
      <c r="K132" t="s">
        <v>29582</v>
      </c>
      <c r="L132" t="s">
        <v>29581</v>
      </c>
      <c r="M132" t="s">
        <v>29580</v>
      </c>
      <c r="N132">
        <v>21</v>
      </c>
    </row>
    <row r="133" spans="1:14" x14ac:dyDescent="0.25">
      <c r="A133" t="s">
        <v>29579</v>
      </c>
      <c r="B133" t="s">
        <v>29578</v>
      </c>
      <c r="C133" t="s">
        <v>29577</v>
      </c>
      <c r="E133" t="s">
        <v>29577</v>
      </c>
      <c r="F133" t="s">
        <v>2021</v>
      </c>
      <c r="G133" t="s">
        <v>29576</v>
      </c>
      <c r="H133" t="s">
        <v>2019</v>
      </c>
      <c r="I133" t="e">
        <f>--TWTFSWeekly</f>
        <v>#NAME?</v>
      </c>
      <c r="J133">
        <v>20240315</v>
      </c>
      <c r="K133" t="s">
        <v>29575</v>
      </c>
      <c r="L133" t="s">
        <v>29574</v>
      </c>
      <c r="M133" t="s">
        <v>29573</v>
      </c>
      <c r="N133">
        <v>1644</v>
      </c>
    </row>
    <row r="134" spans="1:14" x14ac:dyDescent="0.25">
      <c r="A134" t="s">
        <v>29572</v>
      </c>
      <c r="B134" t="s">
        <v>28539</v>
      </c>
      <c r="C134" t="s">
        <v>29562</v>
      </c>
      <c r="E134" t="s">
        <v>29571</v>
      </c>
      <c r="F134" t="s">
        <v>2078</v>
      </c>
      <c r="G134" t="s">
        <v>2020</v>
      </c>
      <c r="H134" t="s">
        <v>29570</v>
      </c>
      <c r="I134" t="s">
        <v>2088</v>
      </c>
      <c r="J134">
        <v>20230301</v>
      </c>
      <c r="K134" t="s">
        <v>29569</v>
      </c>
      <c r="L134" t="s">
        <v>29568</v>
      </c>
      <c r="M134" t="s">
        <v>28534</v>
      </c>
      <c r="N134">
        <v>19</v>
      </c>
    </row>
    <row r="135" spans="1:14" x14ac:dyDescent="0.25">
      <c r="A135" t="s">
        <v>29567</v>
      </c>
      <c r="B135" t="s">
        <v>28539</v>
      </c>
      <c r="C135" t="s">
        <v>29562</v>
      </c>
      <c r="E135" t="s">
        <v>29566</v>
      </c>
      <c r="F135" t="s">
        <v>2078</v>
      </c>
      <c r="G135" t="s">
        <v>2020</v>
      </c>
      <c r="H135" t="s">
        <v>20890</v>
      </c>
      <c r="I135" t="s">
        <v>2108</v>
      </c>
      <c r="J135">
        <v>20221221</v>
      </c>
      <c r="K135" t="s">
        <v>29565</v>
      </c>
      <c r="L135" t="s">
        <v>29564</v>
      </c>
      <c r="M135" t="s">
        <v>28534</v>
      </c>
      <c r="N135">
        <v>4</v>
      </c>
    </row>
    <row r="136" spans="1:14" x14ac:dyDescent="0.25">
      <c r="A136" t="s">
        <v>29563</v>
      </c>
      <c r="B136" t="s">
        <v>28539</v>
      </c>
      <c r="C136" t="s">
        <v>29562</v>
      </c>
      <c r="E136" t="s">
        <v>29561</v>
      </c>
      <c r="F136" t="s">
        <v>2078</v>
      </c>
      <c r="G136" t="s">
        <v>2020</v>
      </c>
      <c r="H136" t="s">
        <v>20890</v>
      </c>
      <c r="I136" t="s">
        <v>2088</v>
      </c>
      <c r="J136">
        <v>20230505</v>
      </c>
      <c r="K136" t="s">
        <v>29560</v>
      </c>
      <c r="L136" t="s">
        <v>29559</v>
      </c>
      <c r="M136" t="s">
        <v>28534</v>
      </c>
      <c r="N136">
        <v>41</v>
      </c>
    </row>
    <row r="137" spans="1:14" x14ac:dyDescent="0.25">
      <c r="A137" t="s">
        <v>29558</v>
      </c>
      <c r="B137" t="s">
        <v>28539</v>
      </c>
      <c r="C137" t="s">
        <v>360</v>
      </c>
      <c r="E137" t="s">
        <v>29557</v>
      </c>
      <c r="F137" t="s">
        <v>2078</v>
      </c>
      <c r="G137" t="s">
        <v>2020</v>
      </c>
      <c r="H137" t="s">
        <v>2052</v>
      </c>
      <c r="I137" t="s">
        <v>2076</v>
      </c>
      <c r="J137">
        <v>20231130</v>
      </c>
      <c r="K137" t="s">
        <v>29556</v>
      </c>
      <c r="L137" t="s">
        <v>29555</v>
      </c>
      <c r="M137" t="s">
        <v>28534</v>
      </c>
      <c r="N137">
        <v>385</v>
      </c>
    </row>
    <row r="138" spans="1:14" x14ac:dyDescent="0.25">
      <c r="A138" t="s">
        <v>29554</v>
      </c>
      <c r="B138" t="s">
        <v>28539</v>
      </c>
      <c r="C138" t="s">
        <v>360</v>
      </c>
      <c r="E138" t="s">
        <v>29553</v>
      </c>
      <c r="F138" t="s">
        <v>2078</v>
      </c>
      <c r="G138" t="s">
        <v>2020</v>
      </c>
      <c r="H138" t="s">
        <v>3473</v>
      </c>
      <c r="I138" t="s">
        <v>2070</v>
      </c>
      <c r="J138">
        <v>20240225</v>
      </c>
      <c r="K138" t="s">
        <v>29552</v>
      </c>
      <c r="L138" t="s">
        <v>29551</v>
      </c>
      <c r="M138" t="s">
        <v>28534</v>
      </c>
      <c r="N138">
        <v>2098</v>
      </c>
    </row>
    <row r="139" spans="1:14" x14ac:dyDescent="0.25">
      <c r="A139" t="s">
        <v>29550</v>
      </c>
      <c r="B139" t="s">
        <v>28539</v>
      </c>
      <c r="C139" t="s">
        <v>360</v>
      </c>
      <c r="E139" t="s">
        <v>359</v>
      </c>
      <c r="F139" t="s">
        <v>2078</v>
      </c>
      <c r="G139" t="s">
        <v>2020</v>
      </c>
      <c r="H139" t="s">
        <v>21169</v>
      </c>
      <c r="I139" t="s">
        <v>2070</v>
      </c>
      <c r="J139">
        <v>20230721</v>
      </c>
      <c r="K139" t="s">
        <v>29549</v>
      </c>
      <c r="L139" t="s">
        <v>29548</v>
      </c>
      <c r="M139" t="s">
        <v>28534</v>
      </c>
      <c r="N139">
        <v>1687</v>
      </c>
    </row>
    <row r="140" spans="1:14" x14ac:dyDescent="0.25">
      <c r="A140" t="s">
        <v>29547</v>
      </c>
      <c r="B140" t="s">
        <v>28539</v>
      </c>
      <c r="C140" t="s">
        <v>29546</v>
      </c>
      <c r="E140" t="s">
        <v>29545</v>
      </c>
      <c r="F140" t="s">
        <v>2021</v>
      </c>
      <c r="G140" t="s">
        <v>2020</v>
      </c>
      <c r="H140" t="s">
        <v>2052</v>
      </c>
      <c r="I140" t="s">
        <v>2088</v>
      </c>
      <c r="J140">
        <v>20231201</v>
      </c>
      <c r="K140" t="s">
        <v>29544</v>
      </c>
      <c r="L140" t="s">
        <v>29543</v>
      </c>
      <c r="M140" t="s">
        <v>28534</v>
      </c>
      <c r="N140">
        <v>58</v>
      </c>
    </row>
    <row r="141" spans="1:14" x14ac:dyDescent="0.25">
      <c r="A141" t="s">
        <v>29542</v>
      </c>
      <c r="B141" t="s">
        <v>28539</v>
      </c>
      <c r="C141" t="s">
        <v>29521</v>
      </c>
      <c r="E141" t="s">
        <v>29541</v>
      </c>
      <c r="F141" t="s">
        <v>2078</v>
      </c>
      <c r="G141" t="s">
        <v>2020</v>
      </c>
      <c r="H141" t="s">
        <v>2323</v>
      </c>
      <c r="I141" t="s">
        <v>2076</v>
      </c>
      <c r="J141">
        <v>20230821</v>
      </c>
      <c r="K141" t="s">
        <v>29540</v>
      </c>
      <c r="L141" t="s">
        <v>29539</v>
      </c>
      <c r="M141" t="s">
        <v>28534</v>
      </c>
      <c r="N141">
        <v>801</v>
      </c>
    </row>
    <row r="142" spans="1:14" x14ac:dyDescent="0.25">
      <c r="A142" t="s">
        <v>29538</v>
      </c>
      <c r="B142" t="s">
        <v>28539</v>
      </c>
      <c r="C142" t="s">
        <v>29521</v>
      </c>
      <c r="E142" t="s">
        <v>29537</v>
      </c>
      <c r="F142" t="s">
        <v>2078</v>
      </c>
      <c r="G142" t="s">
        <v>2020</v>
      </c>
      <c r="H142" t="s">
        <v>2323</v>
      </c>
      <c r="I142" t="s">
        <v>2108</v>
      </c>
      <c r="J142">
        <v>20230518</v>
      </c>
      <c r="K142" t="s">
        <v>29536</v>
      </c>
      <c r="L142" t="s">
        <v>29535</v>
      </c>
      <c r="M142" t="s">
        <v>28534</v>
      </c>
      <c r="N142">
        <v>2</v>
      </c>
    </row>
    <row r="143" spans="1:14" x14ac:dyDescent="0.25">
      <c r="A143" t="s">
        <v>29534</v>
      </c>
      <c r="B143" t="s">
        <v>28539</v>
      </c>
      <c r="C143" t="s">
        <v>29521</v>
      </c>
      <c r="E143" t="s">
        <v>29533</v>
      </c>
      <c r="F143" t="s">
        <v>2078</v>
      </c>
      <c r="G143" t="s">
        <v>2020</v>
      </c>
      <c r="H143" t="s">
        <v>2323</v>
      </c>
      <c r="I143" t="s">
        <v>2108</v>
      </c>
      <c r="J143">
        <v>20230522</v>
      </c>
      <c r="K143" t="s">
        <v>29532</v>
      </c>
      <c r="L143" t="s">
        <v>29531</v>
      </c>
      <c r="M143" t="s">
        <v>28534</v>
      </c>
      <c r="N143">
        <v>3</v>
      </c>
    </row>
    <row r="144" spans="1:14" x14ac:dyDescent="0.25">
      <c r="A144" t="s">
        <v>29530</v>
      </c>
      <c r="B144" t="s">
        <v>28539</v>
      </c>
      <c r="C144" t="s">
        <v>29521</v>
      </c>
      <c r="E144" t="s">
        <v>29529</v>
      </c>
      <c r="F144" t="s">
        <v>2078</v>
      </c>
      <c r="G144" t="s">
        <v>2020</v>
      </c>
      <c r="H144" t="s">
        <v>2333</v>
      </c>
      <c r="I144" t="s">
        <v>2076</v>
      </c>
      <c r="J144">
        <v>20240203</v>
      </c>
      <c r="K144" t="s">
        <v>29528</v>
      </c>
      <c r="L144" t="s">
        <v>29527</v>
      </c>
      <c r="M144" t="s">
        <v>28534</v>
      </c>
      <c r="N144">
        <v>25</v>
      </c>
    </row>
    <row r="145" spans="1:14" x14ac:dyDescent="0.25">
      <c r="A145" t="s">
        <v>29526</v>
      </c>
      <c r="B145" t="s">
        <v>28539</v>
      </c>
      <c r="C145" t="s">
        <v>29521</v>
      </c>
      <c r="E145" t="s">
        <v>29525</v>
      </c>
      <c r="F145" t="s">
        <v>2078</v>
      </c>
      <c r="G145" t="s">
        <v>2020</v>
      </c>
      <c r="H145" t="s">
        <v>2323</v>
      </c>
      <c r="I145" t="s">
        <v>2076</v>
      </c>
      <c r="J145">
        <v>20240304</v>
      </c>
      <c r="K145" t="s">
        <v>29524</v>
      </c>
      <c r="L145" t="s">
        <v>29523</v>
      </c>
      <c r="M145" t="s">
        <v>28534</v>
      </c>
      <c r="N145">
        <v>4</v>
      </c>
    </row>
    <row r="146" spans="1:14" x14ac:dyDescent="0.25">
      <c r="A146" t="s">
        <v>29522</v>
      </c>
      <c r="B146" t="s">
        <v>28539</v>
      </c>
      <c r="C146" t="s">
        <v>29521</v>
      </c>
      <c r="E146" t="s">
        <v>29520</v>
      </c>
      <c r="F146" t="s">
        <v>2078</v>
      </c>
      <c r="G146" t="s">
        <v>2020</v>
      </c>
      <c r="H146" t="s">
        <v>2323</v>
      </c>
      <c r="I146" t="s">
        <v>2076</v>
      </c>
      <c r="J146">
        <v>20240311</v>
      </c>
      <c r="K146" t="s">
        <v>29519</v>
      </c>
      <c r="L146" t="s">
        <v>29518</v>
      </c>
      <c r="M146" t="s">
        <v>28534</v>
      </c>
      <c r="N146">
        <v>11</v>
      </c>
    </row>
    <row r="147" spans="1:14" x14ac:dyDescent="0.25">
      <c r="A147" t="s">
        <v>29517</v>
      </c>
      <c r="B147" t="s">
        <v>28539</v>
      </c>
      <c r="C147" t="s">
        <v>57</v>
      </c>
      <c r="E147" t="s">
        <v>1502</v>
      </c>
      <c r="F147" t="s">
        <v>2078</v>
      </c>
      <c r="G147" t="s">
        <v>2020</v>
      </c>
      <c r="H147" t="s">
        <v>2052</v>
      </c>
      <c r="I147" t="s">
        <v>2700</v>
      </c>
      <c r="J147">
        <v>20170811</v>
      </c>
      <c r="K147" t="s">
        <v>29516</v>
      </c>
      <c r="L147" t="s">
        <v>29515</v>
      </c>
      <c r="M147" t="s">
        <v>28534</v>
      </c>
      <c r="N147">
        <v>137</v>
      </c>
    </row>
    <row r="148" spans="1:14" x14ac:dyDescent="0.25">
      <c r="A148" t="s">
        <v>29514</v>
      </c>
      <c r="B148" t="s">
        <v>28539</v>
      </c>
      <c r="C148" t="s">
        <v>57</v>
      </c>
      <c r="E148" t="s">
        <v>29513</v>
      </c>
      <c r="F148" t="s">
        <v>2078</v>
      </c>
      <c r="G148" t="s">
        <v>2020</v>
      </c>
      <c r="H148" t="s">
        <v>2052</v>
      </c>
      <c r="I148" t="s">
        <v>2522</v>
      </c>
      <c r="J148">
        <v>20200324</v>
      </c>
      <c r="K148" t="s">
        <v>29512</v>
      </c>
      <c r="L148" t="s">
        <v>29511</v>
      </c>
      <c r="M148" t="s">
        <v>28534</v>
      </c>
      <c r="N148">
        <v>72</v>
      </c>
    </row>
    <row r="149" spans="1:14" x14ac:dyDescent="0.25">
      <c r="A149" t="s">
        <v>29510</v>
      </c>
      <c r="B149" t="s">
        <v>28539</v>
      </c>
      <c r="C149" t="s">
        <v>57</v>
      </c>
      <c r="E149" t="s">
        <v>29509</v>
      </c>
      <c r="F149" t="s">
        <v>2078</v>
      </c>
      <c r="G149" t="s">
        <v>2020</v>
      </c>
      <c r="H149" t="s">
        <v>2543</v>
      </c>
      <c r="I149" t="s">
        <v>2088</v>
      </c>
      <c r="J149">
        <v>20191207</v>
      </c>
      <c r="K149" t="s">
        <v>29508</v>
      </c>
      <c r="L149" t="s">
        <v>29507</v>
      </c>
      <c r="M149" t="s">
        <v>28534</v>
      </c>
      <c r="N149">
        <v>44</v>
      </c>
    </row>
    <row r="150" spans="1:14" x14ac:dyDescent="0.25">
      <c r="A150" t="s">
        <v>29506</v>
      </c>
      <c r="B150" t="s">
        <v>28539</v>
      </c>
      <c r="C150" t="s">
        <v>57</v>
      </c>
      <c r="E150" t="s">
        <v>29505</v>
      </c>
      <c r="F150" t="s">
        <v>2078</v>
      </c>
      <c r="G150" t="s">
        <v>2020</v>
      </c>
      <c r="H150" t="s">
        <v>2089</v>
      </c>
      <c r="I150" t="s">
        <v>2700</v>
      </c>
      <c r="J150">
        <v>20190517</v>
      </c>
      <c r="K150" t="s">
        <v>29504</v>
      </c>
      <c r="L150" t="s">
        <v>29503</v>
      </c>
      <c r="M150" t="s">
        <v>28534</v>
      </c>
      <c r="N150">
        <v>67</v>
      </c>
    </row>
    <row r="151" spans="1:14" x14ac:dyDescent="0.25">
      <c r="A151" t="s">
        <v>29502</v>
      </c>
      <c r="B151" t="s">
        <v>28539</v>
      </c>
      <c r="C151" t="s">
        <v>57</v>
      </c>
      <c r="E151" t="s">
        <v>29501</v>
      </c>
      <c r="F151" t="s">
        <v>2078</v>
      </c>
      <c r="G151" t="s">
        <v>2020</v>
      </c>
      <c r="H151" t="s">
        <v>2543</v>
      </c>
      <c r="I151" t="s">
        <v>2076</v>
      </c>
      <c r="J151">
        <v>20191213</v>
      </c>
      <c r="K151" t="s">
        <v>29500</v>
      </c>
      <c r="L151" t="s">
        <v>29499</v>
      </c>
      <c r="M151" t="s">
        <v>28534</v>
      </c>
      <c r="N151">
        <v>165</v>
      </c>
    </row>
    <row r="152" spans="1:14" x14ac:dyDescent="0.25">
      <c r="A152" t="s">
        <v>29498</v>
      </c>
      <c r="B152" t="s">
        <v>28539</v>
      </c>
      <c r="C152" t="s">
        <v>57</v>
      </c>
      <c r="E152" t="s">
        <v>29497</v>
      </c>
      <c r="F152" t="s">
        <v>2078</v>
      </c>
      <c r="G152" t="s">
        <v>2020</v>
      </c>
      <c r="H152" t="s">
        <v>2323</v>
      </c>
      <c r="I152" t="s">
        <v>2070</v>
      </c>
      <c r="J152">
        <v>20200326</v>
      </c>
      <c r="K152" t="s">
        <v>29496</v>
      </c>
      <c r="L152" t="s">
        <v>29495</v>
      </c>
      <c r="M152" t="s">
        <v>28534</v>
      </c>
      <c r="N152">
        <v>463</v>
      </c>
    </row>
    <row r="153" spans="1:14" x14ac:dyDescent="0.25">
      <c r="A153" t="s">
        <v>29494</v>
      </c>
      <c r="B153" t="s">
        <v>28539</v>
      </c>
      <c r="C153" t="s">
        <v>57</v>
      </c>
      <c r="E153" t="s">
        <v>29493</v>
      </c>
      <c r="F153" t="s">
        <v>2078</v>
      </c>
      <c r="G153" t="s">
        <v>2020</v>
      </c>
      <c r="H153" t="s">
        <v>2543</v>
      </c>
      <c r="I153" t="s">
        <v>2700</v>
      </c>
      <c r="J153">
        <v>20191211</v>
      </c>
      <c r="K153" t="s">
        <v>29492</v>
      </c>
      <c r="L153" t="s">
        <v>29491</v>
      </c>
      <c r="M153" t="s">
        <v>28534</v>
      </c>
      <c r="N153">
        <v>43</v>
      </c>
    </row>
    <row r="154" spans="1:14" x14ac:dyDescent="0.25">
      <c r="A154" t="s">
        <v>29490</v>
      </c>
      <c r="B154" t="s">
        <v>28539</v>
      </c>
      <c r="C154" t="s">
        <v>57</v>
      </c>
      <c r="E154" t="s">
        <v>29489</v>
      </c>
      <c r="F154" t="s">
        <v>2078</v>
      </c>
      <c r="G154" t="s">
        <v>2020</v>
      </c>
      <c r="H154" t="s">
        <v>2089</v>
      </c>
      <c r="I154" t="s">
        <v>2088</v>
      </c>
      <c r="J154">
        <v>20230505</v>
      </c>
      <c r="K154" t="s">
        <v>29488</v>
      </c>
      <c r="L154" t="s">
        <v>29487</v>
      </c>
      <c r="M154" t="s">
        <v>28534</v>
      </c>
      <c r="N154">
        <v>1318</v>
      </c>
    </row>
    <row r="155" spans="1:14" x14ac:dyDescent="0.25">
      <c r="A155">
        <v>8992</v>
      </c>
      <c r="B155" t="s">
        <v>28539</v>
      </c>
      <c r="C155" t="s">
        <v>57</v>
      </c>
      <c r="E155" t="s">
        <v>56</v>
      </c>
      <c r="F155" t="s">
        <v>2021</v>
      </c>
      <c r="G155" t="s">
        <v>2020</v>
      </c>
      <c r="H155" t="s">
        <v>2019</v>
      </c>
      <c r="I155" t="e">
        <f>-MTWTFSWeekly</f>
        <v>#NAME?</v>
      </c>
      <c r="J155">
        <v>20240315</v>
      </c>
      <c r="K155" t="s">
        <v>29486</v>
      </c>
      <c r="L155" t="s">
        <v>29485</v>
      </c>
      <c r="M155" t="s">
        <v>28534</v>
      </c>
      <c r="N155">
        <v>3733</v>
      </c>
    </row>
    <row r="156" spans="1:14" x14ac:dyDescent="0.25">
      <c r="A156" t="s">
        <v>29484</v>
      </c>
      <c r="B156" t="s">
        <v>28539</v>
      </c>
      <c r="C156" t="s">
        <v>568</v>
      </c>
      <c r="E156" t="s">
        <v>567</v>
      </c>
      <c r="F156" t="s">
        <v>2078</v>
      </c>
      <c r="G156" t="s">
        <v>2020</v>
      </c>
      <c r="H156" t="s">
        <v>2316</v>
      </c>
      <c r="I156" t="s">
        <v>2070</v>
      </c>
      <c r="J156">
        <v>20240304</v>
      </c>
      <c r="K156" t="s">
        <v>29483</v>
      </c>
      <c r="L156" t="s">
        <v>29482</v>
      </c>
      <c r="M156" t="s">
        <v>28534</v>
      </c>
      <c r="N156">
        <v>1672</v>
      </c>
    </row>
    <row r="157" spans="1:14" x14ac:dyDescent="0.25">
      <c r="A157" t="s">
        <v>29481</v>
      </c>
      <c r="B157" t="s">
        <v>28539</v>
      </c>
      <c r="C157" t="s">
        <v>568</v>
      </c>
      <c r="E157" t="s">
        <v>29480</v>
      </c>
      <c r="F157" t="s">
        <v>2078</v>
      </c>
      <c r="G157" t="s">
        <v>2020</v>
      </c>
      <c r="H157" t="s">
        <v>2316</v>
      </c>
      <c r="I157" t="s">
        <v>2076</v>
      </c>
      <c r="J157">
        <v>20231204</v>
      </c>
      <c r="K157" t="s">
        <v>29479</v>
      </c>
      <c r="L157" t="s">
        <v>29478</v>
      </c>
      <c r="M157" t="s">
        <v>28534</v>
      </c>
      <c r="N157">
        <v>1096</v>
      </c>
    </row>
    <row r="158" spans="1:14" x14ac:dyDescent="0.25">
      <c r="A158" t="s">
        <v>29477</v>
      </c>
      <c r="B158" t="s">
        <v>28539</v>
      </c>
      <c r="C158" t="s">
        <v>568</v>
      </c>
      <c r="E158" t="s">
        <v>629</v>
      </c>
      <c r="F158" t="s">
        <v>2078</v>
      </c>
      <c r="G158" t="s">
        <v>2020</v>
      </c>
      <c r="H158" t="s">
        <v>4646</v>
      </c>
      <c r="I158" t="s">
        <v>2070</v>
      </c>
      <c r="J158">
        <v>20240129</v>
      </c>
      <c r="K158" t="s">
        <v>29476</v>
      </c>
      <c r="L158" t="s">
        <v>29475</v>
      </c>
      <c r="M158" t="s">
        <v>28534</v>
      </c>
      <c r="N158">
        <v>3410</v>
      </c>
    </row>
    <row r="159" spans="1:14" x14ac:dyDescent="0.25">
      <c r="A159" t="s">
        <v>29474</v>
      </c>
      <c r="B159" t="s">
        <v>28539</v>
      </c>
      <c r="C159" t="s">
        <v>568</v>
      </c>
      <c r="E159" t="s">
        <v>29473</v>
      </c>
      <c r="F159" t="s">
        <v>2078</v>
      </c>
      <c r="G159" t="s">
        <v>2020</v>
      </c>
      <c r="H159" t="s">
        <v>2779</v>
      </c>
      <c r="I159" t="s">
        <v>2108</v>
      </c>
      <c r="J159">
        <v>20230605</v>
      </c>
      <c r="K159" t="s">
        <v>29472</v>
      </c>
      <c r="L159" t="s">
        <v>29471</v>
      </c>
      <c r="M159" t="s">
        <v>28534</v>
      </c>
      <c r="N159">
        <v>943</v>
      </c>
    </row>
    <row r="160" spans="1:14" x14ac:dyDescent="0.25">
      <c r="A160" t="s">
        <v>29470</v>
      </c>
      <c r="B160" t="s">
        <v>28539</v>
      </c>
      <c r="C160" t="s">
        <v>568</v>
      </c>
      <c r="E160" t="s">
        <v>29469</v>
      </c>
      <c r="F160" t="s">
        <v>2078</v>
      </c>
      <c r="G160" t="s">
        <v>2020</v>
      </c>
      <c r="H160" t="s">
        <v>4646</v>
      </c>
      <c r="I160" t="s">
        <v>2076</v>
      </c>
      <c r="J160">
        <v>20240129</v>
      </c>
      <c r="K160" t="s">
        <v>29468</v>
      </c>
      <c r="L160" t="s">
        <v>29467</v>
      </c>
      <c r="M160" t="s">
        <v>28534</v>
      </c>
      <c r="N160">
        <v>1357</v>
      </c>
    </row>
    <row r="161" spans="1:14" x14ac:dyDescent="0.25">
      <c r="A161" t="s">
        <v>29466</v>
      </c>
      <c r="B161" t="s">
        <v>28539</v>
      </c>
      <c r="C161" t="s">
        <v>16586</v>
      </c>
      <c r="E161" t="s">
        <v>29465</v>
      </c>
      <c r="F161" t="s">
        <v>2078</v>
      </c>
      <c r="G161" t="s">
        <v>2020</v>
      </c>
      <c r="H161" t="s">
        <v>2779</v>
      </c>
      <c r="I161" t="s">
        <v>2088</v>
      </c>
      <c r="J161">
        <v>20240301</v>
      </c>
      <c r="K161" t="s">
        <v>29464</v>
      </c>
      <c r="L161" t="s">
        <v>29463</v>
      </c>
      <c r="M161" t="s">
        <v>28534</v>
      </c>
      <c r="N161">
        <v>3608</v>
      </c>
    </row>
    <row r="162" spans="1:14" x14ac:dyDescent="0.25">
      <c r="A162" t="s">
        <v>29462</v>
      </c>
      <c r="B162" t="s">
        <v>28539</v>
      </c>
      <c r="C162" t="s">
        <v>16586</v>
      </c>
      <c r="E162" t="s">
        <v>29461</v>
      </c>
      <c r="F162" t="s">
        <v>2078</v>
      </c>
      <c r="G162" t="s">
        <v>2020</v>
      </c>
      <c r="H162" t="s">
        <v>2089</v>
      </c>
      <c r="I162" t="s">
        <v>2088</v>
      </c>
      <c r="J162">
        <v>20240401</v>
      </c>
      <c r="K162" t="s">
        <v>29460</v>
      </c>
      <c r="L162" t="s">
        <v>29459</v>
      </c>
      <c r="M162" t="s">
        <v>28534</v>
      </c>
      <c r="N162">
        <v>1940</v>
      </c>
    </row>
    <row r="163" spans="1:14" x14ac:dyDescent="0.25">
      <c r="A163" t="s">
        <v>29458</v>
      </c>
      <c r="B163" t="s">
        <v>28539</v>
      </c>
      <c r="C163" t="s">
        <v>16586</v>
      </c>
      <c r="E163" t="s">
        <v>29457</v>
      </c>
      <c r="F163" t="s">
        <v>2078</v>
      </c>
      <c r="G163" t="s">
        <v>2020</v>
      </c>
      <c r="H163" t="s">
        <v>2779</v>
      </c>
      <c r="I163" t="s">
        <v>2088</v>
      </c>
      <c r="J163">
        <v>20240401</v>
      </c>
      <c r="K163" t="s">
        <v>29456</v>
      </c>
      <c r="L163" t="s">
        <v>29455</v>
      </c>
      <c r="M163" t="s">
        <v>28534</v>
      </c>
      <c r="N163">
        <v>4509</v>
      </c>
    </row>
    <row r="164" spans="1:14" x14ac:dyDescent="0.25">
      <c r="A164" t="s">
        <v>29454</v>
      </c>
      <c r="B164" t="s">
        <v>28539</v>
      </c>
      <c r="C164" t="s">
        <v>16586</v>
      </c>
      <c r="E164" t="s">
        <v>29453</v>
      </c>
      <c r="F164" t="s">
        <v>2078</v>
      </c>
      <c r="G164" t="s">
        <v>2020</v>
      </c>
      <c r="H164" t="s">
        <v>2779</v>
      </c>
      <c r="I164" t="s">
        <v>2088</v>
      </c>
      <c r="J164">
        <v>20240301</v>
      </c>
      <c r="K164" t="s">
        <v>29452</v>
      </c>
      <c r="L164" t="s">
        <v>29451</v>
      </c>
      <c r="M164" t="s">
        <v>28534</v>
      </c>
      <c r="N164">
        <v>2166</v>
      </c>
    </row>
    <row r="165" spans="1:14" x14ac:dyDescent="0.25">
      <c r="A165" t="s">
        <v>29450</v>
      </c>
      <c r="B165" t="s">
        <v>28539</v>
      </c>
      <c r="C165" t="s">
        <v>16586</v>
      </c>
      <c r="E165" t="s">
        <v>29449</v>
      </c>
      <c r="F165" t="s">
        <v>2078</v>
      </c>
      <c r="G165" t="s">
        <v>2020</v>
      </c>
      <c r="H165" t="s">
        <v>2456</v>
      </c>
      <c r="I165" t="s">
        <v>2088</v>
      </c>
      <c r="J165">
        <v>20240301</v>
      </c>
      <c r="K165" t="s">
        <v>29448</v>
      </c>
      <c r="L165" t="s">
        <v>29447</v>
      </c>
      <c r="M165" t="s">
        <v>28534</v>
      </c>
      <c r="N165">
        <v>4413</v>
      </c>
    </row>
    <row r="166" spans="1:14" x14ac:dyDescent="0.25">
      <c r="A166" t="s">
        <v>29446</v>
      </c>
      <c r="B166" t="s">
        <v>28539</v>
      </c>
      <c r="C166" t="s">
        <v>16586</v>
      </c>
      <c r="E166" t="s">
        <v>29445</v>
      </c>
      <c r="F166" t="s">
        <v>2078</v>
      </c>
      <c r="G166" t="s">
        <v>2020</v>
      </c>
      <c r="H166" t="s">
        <v>2456</v>
      </c>
      <c r="I166" t="s">
        <v>2088</v>
      </c>
      <c r="J166">
        <v>20240301</v>
      </c>
      <c r="K166" t="s">
        <v>29444</v>
      </c>
      <c r="L166" t="s">
        <v>29443</v>
      </c>
      <c r="M166" t="s">
        <v>28534</v>
      </c>
      <c r="N166">
        <v>5061</v>
      </c>
    </row>
    <row r="167" spans="1:14" x14ac:dyDescent="0.25">
      <c r="A167" t="s">
        <v>29442</v>
      </c>
      <c r="B167" t="s">
        <v>28539</v>
      </c>
      <c r="C167" t="s">
        <v>16586</v>
      </c>
      <c r="E167" t="s">
        <v>29441</v>
      </c>
      <c r="F167" t="s">
        <v>2078</v>
      </c>
      <c r="G167" t="s">
        <v>2020</v>
      </c>
      <c r="H167" t="s">
        <v>2779</v>
      </c>
      <c r="I167" t="s">
        <v>2088</v>
      </c>
      <c r="J167">
        <v>20240401</v>
      </c>
      <c r="K167" t="s">
        <v>29440</v>
      </c>
      <c r="L167" t="s">
        <v>29439</v>
      </c>
      <c r="M167" t="s">
        <v>28534</v>
      </c>
      <c r="N167">
        <v>2651</v>
      </c>
    </row>
    <row r="168" spans="1:14" x14ac:dyDescent="0.25">
      <c r="A168" t="s">
        <v>29438</v>
      </c>
      <c r="B168" t="s">
        <v>28539</v>
      </c>
      <c r="C168" t="s">
        <v>16586</v>
      </c>
      <c r="E168" t="s">
        <v>29437</v>
      </c>
      <c r="F168" t="s">
        <v>2078</v>
      </c>
      <c r="G168" t="s">
        <v>2020</v>
      </c>
      <c r="H168" t="s">
        <v>2779</v>
      </c>
      <c r="I168" t="s">
        <v>2088</v>
      </c>
      <c r="J168">
        <v>20240301</v>
      </c>
      <c r="K168" t="s">
        <v>29436</v>
      </c>
      <c r="L168" t="s">
        <v>29435</v>
      </c>
      <c r="M168" t="s">
        <v>28534</v>
      </c>
      <c r="N168">
        <v>1973</v>
      </c>
    </row>
    <row r="169" spans="1:14" x14ac:dyDescent="0.25">
      <c r="A169" t="s">
        <v>29434</v>
      </c>
      <c r="B169" t="s">
        <v>28539</v>
      </c>
      <c r="C169" t="s">
        <v>16586</v>
      </c>
      <c r="E169" t="s">
        <v>1340</v>
      </c>
      <c r="F169" t="s">
        <v>2078</v>
      </c>
      <c r="G169" t="s">
        <v>2020</v>
      </c>
      <c r="H169" t="s">
        <v>2173</v>
      </c>
      <c r="I169" t="s">
        <v>2088</v>
      </c>
      <c r="J169">
        <v>20240401</v>
      </c>
      <c r="K169" t="s">
        <v>29433</v>
      </c>
      <c r="L169" t="s">
        <v>29432</v>
      </c>
      <c r="M169" t="s">
        <v>28534</v>
      </c>
      <c r="N169">
        <v>2247</v>
      </c>
    </row>
    <row r="170" spans="1:14" x14ac:dyDescent="0.25">
      <c r="A170" t="s">
        <v>29431</v>
      </c>
      <c r="B170" t="s">
        <v>28539</v>
      </c>
      <c r="C170" t="s">
        <v>16586</v>
      </c>
      <c r="E170" t="s">
        <v>29430</v>
      </c>
      <c r="F170" t="s">
        <v>2078</v>
      </c>
      <c r="G170" t="s">
        <v>2020</v>
      </c>
      <c r="H170" t="s">
        <v>8497</v>
      </c>
      <c r="I170" t="e">
        <f>-M-----Weekly</f>
        <v>#NAME?</v>
      </c>
      <c r="J170">
        <v>20240311</v>
      </c>
      <c r="K170" t="s">
        <v>29429</v>
      </c>
      <c r="L170" t="s">
        <v>29428</v>
      </c>
      <c r="M170" t="s">
        <v>28534</v>
      </c>
      <c r="N170">
        <v>2924</v>
      </c>
    </row>
    <row r="171" spans="1:14" x14ac:dyDescent="0.25">
      <c r="A171" t="s">
        <v>29427</v>
      </c>
      <c r="B171" t="s">
        <v>28539</v>
      </c>
      <c r="C171" t="s">
        <v>16586</v>
      </c>
      <c r="E171" t="s">
        <v>29426</v>
      </c>
      <c r="F171" t="s">
        <v>2078</v>
      </c>
      <c r="G171" t="s">
        <v>2020</v>
      </c>
      <c r="H171" t="s">
        <v>2323</v>
      </c>
      <c r="I171" t="s">
        <v>2088</v>
      </c>
      <c r="J171">
        <v>20240401</v>
      </c>
      <c r="K171" t="s">
        <v>29425</v>
      </c>
      <c r="L171" t="s">
        <v>29424</v>
      </c>
      <c r="M171" t="s">
        <v>28534</v>
      </c>
      <c r="N171">
        <v>48</v>
      </c>
    </row>
    <row r="172" spans="1:14" x14ac:dyDescent="0.25">
      <c r="A172" t="s">
        <v>29423</v>
      </c>
      <c r="B172" t="s">
        <v>28539</v>
      </c>
      <c r="C172" t="s">
        <v>16586</v>
      </c>
      <c r="E172" t="s">
        <v>29422</v>
      </c>
      <c r="F172" t="s">
        <v>2078</v>
      </c>
      <c r="G172" t="s">
        <v>2020</v>
      </c>
      <c r="H172" t="s">
        <v>2089</v>
      </c>
      <c r="I172" t="e">
        <f>----T--Weekly</f>
        <v>#NAME?</v>
      </c>
      <c r="J172">
        <v>20240314</v>
      </c>
      <c r="K172" t="s">
        <v>29421</v>
      </c>
      <c r="L172" t="s">
        <v>29420</v>
      </c>
      <c r="M172" t="s">
        <v>28534</v>
      </c>
      <c r="N172">
        <v>33</v>
      </c>
    </row>
    <row r="173" spans="1:14" x14ac:dyDescent="0.25">
      <c r="A173" t="s">
        <v>29419</v>
      </c>
      <c r="B173" t="s">
        <v>28539</v>
      </c>
      <c r="C173" t="s">
        <v>16586</v>
      </c>
      <c r="E173" t="s">
        <v>361</v>
      </c>
      <c r="F173" t="s">
        <v>2078</v>
      </c>
      <c r="G173" t="s">
        <v>2020</v>
      </c>
      <c r="H173" t="s">
        <v>2456</v>
      </c>
      <c r="I173" t="e">
        <f>----T--Weekly</f>
        <v>#NAME?</v>
      </c>
      <c r="J173">
        <v>20240321</v>
      </c>
      <c r="K173" t="s">
        <v>29418</v>
      </c>
      <c r="L173" t="s">
        <v>29417</v>
      </c>
      <c r="M173" t="s">
        <v>28534</v>
      </c>
      <c r="N173">
        <v>641</v>
      </c>
    </row>
    <row r="174" spans="1:14" x14ac:dyDescent="0.25">
      <c r="A174" t="s">
        <v>29416</v>
      </c>
      <c r="B174" t="s">
        <v>28539</v>
      </c>
      <c r="C174" t="s">
        <v>16586</v>
      </c>
      <c r="E174" t="s">
        <v>29415</v>
      </c>
      <c r="F174" t="s">
        <v>2078</v>
      </c>
      <c r="G174" t="s">
        <v>2020</v>
      </c>
      <c r="H174" t="s">
        <v>2456</v>
      </c>
      <c r="I174" t="s">
        <v>2088</v>
      </c>
      <c r="J174">
        <v>20240301</v>
      </c>
      <c r="K174" t="s">
        <v>29414</v>
      </c>
      <c r="L174" t="s">
        <v>29413</v>
      </c>
      <c r="M174" t="s">
        <v>28534</v>
      </c>
      <c r="N174">
        <v>6996</v>
      </c>
    </row>
    <row r="175" spans="1:14" x14ac:dyDescent="0.25">
      <c r="A175" t="s">
        <v>29412</v>
      </c>
      <c r="B175" t="s">
        <v>28539</v>
      </c>
      <c r="C175" t="s">
        <v>16586</v>
      </c>
      <c r="E175" t="s">
        <v>29411</v>
      </c>
      <c r="F175" t="s">
        <v>2078</v>
      </c>
      <c r="G175" t="s">
        <v>2020</v>
      </c>
      <c r="H175" t="s">
        <v>2323</v>
      </c>
      <c r="I175" t="s">
        <v>2449</v>
      </c>
      <c r="J175">
        <v>20240501</v>
      </c>
      <c r="K175" t="s">
        <v>29410</v>
      </c>
      <c r="L175" t="s">
        <v>29409</v>
      </c>
      <c r="M175" t="s">
        <v>28534</v>
      </c>
      <c r="N175">
        <v>49</v>
      </c>
    </row>
    <row r="176" spans="1:14" x14ac:dyDescent="0.25">
      <c r="A176" t="s">
        <v>29408</v>
      </c>
      <c r="B176" t="s">
        <v>28539</v>
      </c>
      <c r="C176" t="s">
        <v>16586</v>
      </c>
      <c r="E176" t="s">
        <v>227</v>
      </c>
      <c r="F176" t="s">
        <v>2078</v>
      </c>
      <c r="G176" t="s">
        <v>2020</v>
      </c>
      <c r="H176" t="s">
        <v>2089</v>
      </c>
      <c r="I176" t="s">
        <v>2088</v>
      </c>
      <c r="J176">
        <v>20240301</v>
      </c>
      <c r="K176" t="s">
        <v>29407</v>
      </c>
      <c r="L176" t="s">
        <v>29406</v>
      </c>
      <c r="M176" t="s">
        <v>28534</v>
      </c>
      <c r="N176">
        <v>4725</v>
      </c>
    </row>
    <row r="177" spans="1:14" x14ac:dyDescent="0.25">
      <c r="A177" t="s">
        <v>29405</v>
      </c>
      <c r="B177" t="s">
        <v>28539</v>
      </c>
      <c r="C177" t="s">
        <v>16586</v>
      </c>
      <c r="E177" t="s">
        <v>29404</v>
      </c>
      <c r="F177" t="s">
        <v>2078</v>
      </c>
      <c r="G177" t="s">
        <v>2020</v>
      </c>
      <c r="H177" t="s">
        <v>2323</v>
      </c>
      <c r="I177" t="e">
        <f>-M-----Weekly</f>
        <v>#NAME?</v>
      </c>
      <c r="J177">
        <v>20240311</v>
      </c>
      <c r="K177" t="s">
        <v>29403</v>
      </c>
      <c r="L177" t="s">
        <v>29402</v>
      </c>
      <c r="M177" t="s">
        <v>28534</v>
      </c>
      <c r="N177">
        <v>2259</v>
      </c>
    </row>
    <row r="178" spans="1:14" x14ac:dyDescent="0.25">
      <c r="A178" t="s">
        <v>29401</v>
      </c>
      <c r="B178" t="s">
        <v>28539</v>
      </c>
      <c r="C178" t="s">
        <v>16586</v>
      </c>
      <c r="E178" t="s">
        <v>29400</v>
      </c>
      <c r="F178" t="s">
        <v>2078</v>
      </c>
      <c r="G178" t="s">
        <v>2020</v>
      </c>
      <c r="H178" t="s">
        <v>2089</v>
      </c>
      <c r="I178" t="e">
        <f>-M-----Weekly</f>
        <v>#NAME?</v>
      </c>
      <c r="J178">
        <v>20240311</v>
      </c>
      <c r="K178" t="s">
        <v>29399</v>
      </c>
      <c r="L178" t="s">
        <v>29398</v>
      </c>
      <c r="M178" t="s">
        <v>28534</v>
      </c>
      <c r="N178">
        <v>2708</v>
      </c>
    </row>
    <row r="179" spans="1:14" x14ac:dyDescent="0.25">
      <c r="A179" t="s">
        <v>29397</v>
      </c>
      <c r="B179" t="s">
        <v>28539</v>
      </c>
      <c r="C179" t="s">
        <v>29393</v>
      </c>
      <c r="E179" t="s">
        <v>1486</v>
      </c>
      <c r="F179" t="s">
        <v>2078</v>
      </c>
      <c r="G179" t="s">
        <v>2020</v>
      </c>
      <c r="H179" t="s">
        <v>2624</v>
      </c>
      <c r="I179" t="s">
        <v>2076</v>
      </c>
      <c r="J179">
        <v>20230201</v>
      </c>
      <c r="K179" t="s">
        <v>29396</v>
      </c>
      <c r="L179" t="s">
        <v>29395</v>
      </c>
      <c r="M179" t="s">
        <v>28534</v>
      </c>
      <c r="N179">
        <v>114</v>
      </c>
    </row>
    <row r="180" spans="1:14" x14ac:dyDescent="0.25">
      <c r="A180" t="s">
        <v>29394</v>
      </c>
      <c r="B180" t="s">
        <v>28539</v>
      </c>
      <c r="C180" t="s">
        <v>29393</v>
      </c>
      <c r="E180" t="s">
        <v>29392</v>
      </c>
      <c r="F180" t="s">
        <v>2078</v>
      </c>
      <c r="G180" t="s">
        <v>2020</v>
      </c>
      <c r="H180" t="s">
        <v>2019</v>
      </c>
      <c r="I180" t="s">
        <v>2076</v>
      </c>
      <c r="J180">
        <v>20200301</v>
      </c>
      <c r="K180" t="s">
        <v>29391</v>
      </c>
      <c r="L180" t="s">
        <v>29390</v>
      </c>
      <c r="M180" t="s">
        <v>28534</v>
      </c>
      <c r="N180">
        <v>130</v>
      </c>
    </row>
    <row r="181" spans="1:14" x14ac:dyDescent="0.25">
      <c r="A181" t="s">
        <v>29389</v>
      </c>
      <c r="B181" t="s">
        <v>28539</v>
      </c>
      <c r="C181" t="s">
        <v>583</v>
      </c>
      <c r="E181" t="s">
        <v>582</v>
      </c>
      <c r="F181" t="s">
        <v>2078</v>
      </c>
      <c r="G181" t="s">
        <v>2020</v>
      </c>
      <c r="H181" t="s">
        <v>2292</v>
      </c>
      <c r="I181" t="s">
        <v>2070</v>
      </c>
      <c r="J181">
        <v>20240102</v>
      </c>
      <c r="K181" t="s">
        <v>29388</v>
      </c>
      <c r="L181" t="s">
        <v>29387</v>
      </c>
      <c r="M181" t="s">
        <v>28534</v>
      </c>
      <c r="N181">
        <v>3920</v>
      </c>
    </row>
    <row r="182" spans="1:14" x14ac:dyDescent="0.25">
      <c r="A182" t="s">
        <v>29386</v>
      </c>
      <c r="B182" t="s">
        <v>28539</v>
      </c>
      <c r="C182" t="s">
        <v>647</v>
      </c>
      <c r="E182" t="s">
        <v>646</v>
      </c>
      <c r="F182" t="s">
        <v>2078</v>
      </c>
      <c r="G182" t="s">
        <v>2020</v>
      </c>
      <c r="H182" t="s">
        <v>2292</v>
      </c>
      <c r="I182" t="s">
        <v>2076</v>
      </c>
      <c r="J182">
        <v>20240101</v>
      </c>
      <c r="K182" t="s">
        <v>29385</v>
      </c>
      <c r="L182" t="s">
        <v>29384</v>
      </c>
      <c r="M182" t="s">
        <v>28534</v>
      </c>
      <c r="N182">
        <v>993</v>
      </c>
    </row>
    <row r="183" spans="1:14" x14ac:dyDescent="0.25">
      <c r="A183" t="s">
        <v>29383</v>
      </c>
      <c r="B183" t="s">
        <v>28539</v>
      </c>
      <c r="C183" t="s">
        <v>29382</v>
      </c>
      <c r="E183" t="s">
        <v>29381</v>
      </c>
      <c r="F183" t="s">
        <v>2078</v>
      </c>
      <c r="G183" t="s">
        <v>2020</v>
      </c>
      <c r="H183" t="s">
        <v>2379</v>
      </c>
      <c r="I183" t="s">
        <v>2449</v>
      </c>
      <c r="J183">
        <v>20210701</v>
      </c>
      <c r="K183" t="s">
        <v>29380</v>
      </c>
      <c r="L183" t="s">
        <v>29379</v>
      </c>
      <c r="M183" t="s">
        <v>28534</v>
      </c>
      <c r="N183">
        <v>28</v>
      </c>
    </row>
    <row r="184" spans="1:14" x14ac:dyDescent="0.25">
      <c r="A184" t="s">
        <v>29378</v>
      </c>
      <c r="B184" t="s">
        <v>28539</v>
      </c>
      <c r="C184" t="s">
        <v>1358</v>
      </c>
      <c r="E184" t="s">
        <v>29377</v>
      </c>
      <c r="F184" t="s">
        <v>2078</v>
      </c>
      <c r="G184" t="s">
        <v>2020</v>
      </c>
      <c r="H184" t="s">
        <v>2077</v>
      </c>
      <c r="I184" t="s">
        <v>2108</v>
      </c>
      <c r="J184">
        <v>20190101</v>
      </c>
      <c r="K184" t="s">
        <v>29376</v>
      </c>
      <c r="L184" t="s">
        <v>29375</v>
      </c>
      <c r="M184" t="s">
        <v>28534</v>
      </c>
      <c r="N184">
        <v>417</v>
      </c>
    </row>
    <row r="185" spans="1:14" x14ac:dyDescent="0.25">
      <c r="A185" t="s">
        <v>29374</v>
      </c>
      <c r="B185" t="s">
        <v>28539</v>
      </c>
      <c r="C185" t="s">
        <v>1358</v>
      </c>
      <c r="E185" t="s">
        <v>1358</v>
      </c>
      <c r="F185" t="s">
        <v>2078</v>
      </c>
      <c r="G185" t="s">
        <v>2020</v>
      </c>
      <c r="H185" t="s">
        <v>2077</v>
      </c>
      <c r="I185" t="s">
        <v>2076</v>
      </c>
      <c r="J185">
        <v>20240208</v>
      </c>
      <c r="K185" t="s">
        <v>29373</v>
      </c>
      <c r="L185" t="s">
        <v>29372</v>
      </c>
      <c r="M185" t="s">
        <v>28534</v>
      </c>
      <c r="N185">
        <v>1718</v>
      </c>
    </row>
    <row r="186" spans="1:14" x14ac:dyDescent="0.25">
      <c r="A186" t="s">
        <v>29371</v>
      </c>
      <c r="B186" t="s">
        <v>28539</v>
      </c>
      <c r="C186" t="s">
        <v>1358</v>
      </c>
      <c r="E186" t="s">
        <v>1357</v>
      </c>
      <c r="F186" t="s">
        <v>2078</v>
      </c>
      <c r="G186" t="s">
        <v>2020</v>
      </c>
      <c r="H186" t="s">
        <v>2077</v>
      </c>
      <c r="I186" t="s">
        <v>2076</v>
      </c>
      <c r="J186">
        <v>20230912</v>
      </c>
      <c r="K186" t="s">
        <v>29370</v>
      </c>
      <c r="L186" t="s">
        <v>29369</v>
      </c>
      <c r="M186" t="s">
        <v>28534</v>
      </c>
      <c r="N186">
        <v>1952</v>
      </c>
    </row>
    <row r="187" spans="1:14" x14ac:dyDescent="0.25">
      <c r="A187" t="s">
        <v>29368</v>
      </c>
      <c r="B187" t="s">
        <v>28539</v>
      </c>
      <c r="C187" t="s">
        <v>15240</v>
      </c>
      <c r="E187" t="s">
        <v>29367</v>
      </c>
      <c r="F187" t="s">
        <v>2078</v>
      </c>
      <c r="G187" t="s">
        <v>2020</v>
      </c>
      <c r="H187" t="s">
        <v>2052</v>
      </c>
      <c r="I187" t="s">
        <v>2108</v>
      </c>
      <c r="J187">
        <v>20190201</v>
      </c>
      <c r="K187" t="s">
        <v>29366</v>
      </c>
      <c r="L187" t="s">
        <v>29365</v>
      </c>
      <c r="M187" t="s">
        <v>28534</v>
      </c>
      <c r="N187">
        <v>87</v>
      </c>
    </row>
    <row r="188" spans="1:14" x14ac:dyDescent="0.25">
      <c r="A188" t="s">
        <v>29364</v>
      </c>
      <c r="B188" t="s">
        <v>28539</v>
      </c>
      <c r="C188" t="s">
        <v>198</v>
      </c>
      <c r="E188" t="s">
        <v>29363</v>
      </c>
      <c r="F188" t="s">
        <v>2078</v>
      </c>
      <c r="G188" t="s">
        <v>2020</v>
      </c>
      <c r="H188" t="s">
        <v>2052</v>
      </c>
      <c r="I188" t="e">
        <f>--T----Weekly</f>
        <v>#NAME?</v>
      </c>
      <c r="J188">
        <v>20210601</v>
      </c>
      <c r="K188" t="s">
        <v>29362</v>
      </c>
      <c r="L188" t="s">
        <v>29361</v>
      </c>
      <c r="M188" t="s">
        <v>28534</v>
      </c>
      <c r="N188">
        <v>176</v>
      </c>
    </row>
    <row r="189" spans="1:14" x14ac:dyDescent="0.25">
      <c r="A189" t="s">
        <v>29360</v>
      </c>
      <c r="B189" t="s">
        <v>28539</v>
      </c>
      <c r="C189" t="s">
        <v>198</v>
      </c>
      <c r="E189" t="s">
        <v>29359</v>
      </c>
      <c r="F189" t="s">
        <v>2078</v>
      </c>
      <c r="G189" t="s">
        <v>2020</v>
      </c>
      <c r="H189" t="s">
        <v>2077</v>
      </c>
      <c r="I189" t="e">
        <f>-MTWTF-Weekly</f>
        <v>#NAME?</v>
      </c>
      <c r="J189">
        <v>20231103</v>
      </c>
      <c r="K189" t="s">
        <v>29358</v>
      </c>
      <c r="L189" t="s">
        <v>29357</v>
      </c>
      <c r="M189" t="s">
        <v>28534</v>
      </c>
      <c r="N189">
        <v>710</v>
      </c>
    </row>
    <row r="190" spans="1:14" x14ac:dyDescent="0.25">
      <c r="A190" t="s">
        <v>29356</v>
      </c>
      <c r="B190" t="s">
        <v>28539</v>
      </c>
      <c r="C190" t="s">
        <v>198</v>
      </c>
      <c r="E190" t="s">
        <v>197</v>
      </c>
      <c r="F190" t="s">
        <v>2078</v>
      </c>
      <c r="G190" t="s">
        <v>2020</v>
      </c>
      <c r="H190" t="s">
        <v>2052</v>
      </c>
      <c r="I190" t="e">
        <f>-MTWTF-Weekly</f>
        <v>#NAME?</v>
      </c>
      <c r="J190">
        <v>20231019</v>
      </c>
      <c r="K190" t="s">
        <v>29355</v>
      </c>
      <c r="L190" t="s">
        <v>29354</v>
      </c>
      <c r="M190" t="s">
        <v>28534</v>
      </c>
      <c r="N190">
        <v>544</v>
      </c>
    </row>
    <row r="191" spans="1:14" x14ac:dyDescent="0.25">
      <c r="A191" t="s">
        <v>29353</v>
      </c>
      <c r="B191" t="s">
        <v>28539</v>
      </c>
      <c r="C191" t="s">
        <v>198</v>
      </c>
      <c r="E191" t="s">
        <v>29352</v>
      </c>
      <c r="F191" t="s">
        <v>2078</v>
      </c>
      <c r="G191" t="s">
        <v>2020</v>
      </c>
      <c r="H191" t="s">
        <v>2077</v>
      </c>
      <c r="I191" t="s">
        <v>2088</v>
      </c>
      <c r="J191">
        <v>20220302</v>
      </c>
      <c r="K191" t="s">
        <v>29351</v>
      </c>
      <c r="L191" t="s">
        <v>29350</v>
      </c>
      <c r="M191" t="s">
        <v>28534</v>
      </c>
      <c r="N191">
        <v>224</v>
      </c>
    </row>
    <row r="192" spans="1:14" x14ac:dyDescent="0.25">
      <c r="A192" t="s">
        <v>29349</v>
      </c>
      <c r="B192" t="s">
        <v>28539</v>
      </c>
      <c r="C192" t="s">
        <v>198</v>
      </c>
      <c r="E192" t="s">
        <v>209</v>
      </c>
      <c r="F192" t="s">
        <v>2078</v>
      </c>
      <c r="G192" t="s">
        <v>2020</v>
      </c>
      <c r="H192" t="s">
        <v>2077</v>
      </c>
      <c r="I192" t="e">
        <f>-MTWTF-Weekly</f>
        <v>#NAME?</v>
      </c>
      <c r="J192">
        <v>20231103</v>
      </c>
      <c r="K192" t="s">
        <v>29348</v>
      </c>
      <c r="L192" t="s">
        <v>29347</v>
      </c>
      <c r="M192" t="s">
        <v>28534</v>
      </c>
      <c r="N192">
        <v>726</v>
      </c>
    </row>
    <row r="193" spans="1:14" x14ac:dyDescent="0.25">
      <c r="A193" t="s">
        <v>29346</v>
      </c>
      <c r="B193" t="s">
        <v>28539</v>
      </c>
      <c r="C193" t="s">
        <v>4009</v>
      </c>
      <c r="E193" t="s">
        <v>29345</v>
      </c>
      <c r="F193" t="s">
        <v>2078</v>
      </c>
      <c r="G193" t="s">
        <v>2020</v>
      </c>
      <c r="H193" t="s">
        <v>2052</v>
      </c>
      <c r="I193" t="s">
        <v>2070</v>
      </c>
      <c r="J193">
        <v>20230501</v>
      </c>
      <c r="K193" t="s">
        <v>29344</v>
      </c>
      <c r="L193" t="s">
        <v>29343</v>
      </c>
      <c r="M193" t="s">
        <v>28534</v>
      </c>
      <c r="N193">
        <v>541</v>
      </c>
    </row>
    <row r="194" spans="1:14" x14ac:dyDescent="0.25">
      <c r="A194" t="s">
        <v>29342</v>
      </c>
      <c r="B194" t="s">
        <v>28539</v>
      </c>
      <c r="C194" t="s">
        <v>4009</v>
      </c>
      <c r="E194" t="s">
        <v>29341</v>
      </c>
      <c r="F194" t="s">
        <v>2078</v>
      </c>
      <c r="G194" t="s">
        <v>2020</v>
      </c>
      <c r="H194" t="s">
        <v>2052</v>
      </c>
      <c r="I194" t="s">
        <v>2522</v>
      </c>
      <c r="J194">
        <v>20191101</v>
      </c>
      <c r="K194" t="s">
        <v>29340</v>
      </c>
      <c r="L194" t="s">
        <v>29339</v>
      </c>
      <c r="M194" t="s">
        <v>28534</v>
      </c>
      <c r="N194">
        <v>276</v>
      </c>
    </row>
    <row r="195" spans="1:14" x14ac:dyDescent="0.25">
      <c r="A195">
        <v>6126</v>
      </c>
      <c r="B195" t="s">
        <v>28539</v>
      </c>
      <c r="C195" t="s">
        <v>29338</v>
      </c>
      <c r="E195" t="s">
        <v>29337</v>
      </c>
      <c r="F195" t="s">
        <v>2078</v>
      </c>
      <c r="G195" t="s">
        <v>2020</v>
      </c>
      <c r="H195" t="s">
        <v>3721</v>
      </c>
      <c r="I195" t="s">
        <v>2522</v>
      </c>
      <c r="J195">
        <v>20191001</v>
      </c>
      <c r="K195" t="s">
        <v>29336</v>
      </c>
      <c r="L195" t="s">
        <v>29335</v>
      </c>
      <c r="M195" t="s">
        <v>28534</v>
      </c>
      <c r="N195">
        <v>3067</v>
      </c>
    </row>
    <row r="196" spans="1:14" x14ac:dyDescent="0.25">
      <c r="A196" t="s">
        <v>29334</v>
      </c>
      <c r="B196" t="s">
        <v>28539</v>
      </c>
      <c r="C196" t="s">
        <v>29333</v>
      </c>
      <c r="E196" t="s">
        <v>29332</v>
      </c>
      <c r="F196" t="s">
        <v>2078</v>
      </c>
      <c r="G196" t="s">
        <v>2020</v>
      </c>
      <c r="H196" t="s">
        <v>2602</v>
      </c>
      <c r="I196" t="s">
        <v>2076</v>
      </c>
      <c r="J196">
        <v>20200406</v>
      </c>
      <c r="K196" t="s">
        <v>29331</v>
      </c>
      <c r="L196" t="s">
        <v>29330</v>
      </c>
      <c r="M196" t="s">
        <v>28534</v>
      </c>
      <c r="N196">
        <v>130</v>
      </c>
    </row>
    <row r="197" spans="1:14" x14ac:dyDescent="0.25">
      <c r="A197" t="s">
        <v>29329</v>
      </c>
      <c r="B197" t="s">
        <v>28539</v>
      </c>
      <c r="C197" t="s">
        <v>29328</v>
      </c>
      <c r="E197" t="s">
        <v>29327</v>
      </c>
      <c r="F197" t="s">
        <v>2078</v>
      </c>
      <c r="G197" t="s">
        <v>2020</v>
      </c>
      <c r="H197" t="s">
        <v>29326</v>
      </c>
      <c r="I197" t="s">
        <v>2076</v>
      </c>
      <c r="J197">
        <v>20220310</v>
      </c>
      <c r="K197" t="s">
        <v>29325</v>
      </c>
      <c r="L197" t="s">
        <v>29324</v>
      </c>
      <c r="M197" t="s">
        <v>28534</v>
      </c>
      <c r="N197">
        <v>113</v>
      </c>
    </row>
    <row r="198" spans="1:14" x14ac:dyDescent="0.25">
      <c r="A198" t="s">
        <v>29323</v>
      </c>
      <c r="B198" t="s">
        <v>28539</v>
      </c>
      <c r="C198" t="s">
        <v>419</v>
      </c>
      <c r="E198" t="s">
        <v>29322</v>
      </c>
      <c r="F198" t="s">
        <v>2078</v>
      </c>
      <c r="G198" t="s">
        <v>2020</v>
      </c>
      <c r="H198" t="s">
        <v>2316</v>
      </c>
      <c r="I198" t="s">
        <v>2522</v>
      </c>
      <c r="J198">
        <v>20221108</v>
      </c>
      <c r="K198" t="s">
        <v>29321</v>
      </c>
      <c r="L198" t="s">
        <v>29320</v>
      </c>
      <c r="M198" t="s">
        <v>28534</v>
      </c>
      <c r="N198">
        <v>594</v>
      </c>
    </row>
    <row r="199" spans="1:14" x14ac:dyDescent="0.25">
      <c r="A199" t="s">
        <v>29319</v>
      </c>
      <c r="B199" t="s">
        <v>28539</v>
      </c>
      <c r="C199" t="s">
        <v>101</v>
      </c>
      <c r="E199" t="s">
        <v>29318</v>
      </c>
      <c r="F199" t="s">
        <v>2078</v>
      </c>
      <c r="G199" t="s">
        <v>2020</v>
      </c>
      <c r="H199" t="s">
        <v>3473</v>
      </c>
      <c r="I199" t="s">
        <v>2088</v>
      </c>
      <c r="J199">
        <v>20240304</v>
      </c>
      <c r="K199" t="s">
        <v>29317</v>
      </c>
      <c r="L199" t="s">
        <v>29316</v>
      </c>
      <c r="M199" t="s">
        <v>28534</v>
      </c>
      <c r="N199">
        <v>4714</v>
      </c>
    </row>
    <row r="200" spans="1:14" x14ac:dyDescent="0.25">
      <c r="A200" t="s">
        <v>29315</v>
      </c>
      <c r="B200" t="s">
        <v>28539</v>
      </c>
      <c r="C200" t="s">
        <v>101</v>
      </c>
      <c r="E200" t="s">
        <v>29314</v>
      </c>
      <c r="F200" t="s">
        <v>2078</v>
      </c>
      <c r="G200" t="s">
        <v>2020</v>
      </c>
      <c r="H200" t="s">
        <v>6062</v>
      </c>
      <c r="I200" t="s">
        <v>2070</v>
      </c>
      <c r="J200">
        <v>20240311</v>
      </c>
      <c r="K200" t="s">
        <v>29313</v>
      </c>
      <c r="L200" t="s">
        <v>29312</v>
      </c>
      <c r="M200" t="s">
        <v>28534</v>
      </c>
      <c r="N200">
        <v>2498</v>
      </c>
    </row>
    <row r="201" spans="1:14" x14ac:dyDescent="0.25">
      <c r="A201" t="s">
        <v>29311</v>
      </c>
      <c r="B201" t="s">
        <v>28539</v>
      </c>
      <c r="C201" t="s">
        <v>101</v>
      </c>
      <c r="E201" t="s">
        <v>29310</v>
      </c>
      <c r="F201" t="s">
        <v>2078</v>
      </c>
      <c r="G201" t="s">
        <v>2020</v>
      </c>
      <c r="H201" t="s">
        <v>4050</v>
      </c>
      <c r="I201" t="s">
        <v>2070</v>
      </c>
      <c r="J201">
        <v>20240212</v>
      </c>
      <c r="K201" t="s">
        <v>29309</v>
      </c>
      <c r="L201" t="s">
        <v>29308</v>
      </c>
      <c r="M201" t="s">
        <v>28534</v>
      </c>
      <c r="N201">
        <v>874</v>
      </c>
    </row>
    <row r="202" spans="1:14" x14ac:dyDescent="0.25">
      <c r="A202" t="s">
        <v>29307</v>
      </c>
      <c r="B202" t="s">
        <v>28539</v>
      </c>
      <c r="C202" t="s">
        <v>101</v>
      </c>
      <c r="E202" t="s">
        <v>29306</v>
      </c>
      <c r="F202" t="s">
        <v>2078</v>
      </c>
      <c r="G202" t="s">
        <v>2020</v>
      </c>
      <c r="H202" t="s">
        <v>3473</v>
      </c>
      <c r="I202" t="s">
        <v>2070</v>
      </c>
      <c r="J202">
        <v>20240115</v>
      </c>
      <c r="K202" t="s">
        <v>29305</v>
      </c>
      <c r="L202" t="s">
        <v>29304</v>
      </c>
      <c r="M202" t="s">
        <v>28534</v>
      </c>
      <c r="N202">
        <v>1592</v>
      </c>
    </row>
    <row r="203" spans="1:14" x14ac:dyDescent="0.25">
      <c r="A203" t="s">
        <v>29303</v>
      </c>
      <c r="B203" t="s">
        <v>28539</v>
      </c>
      <c r="C203" t="s">
        <v>101</v>
      </c>
      <c r="E203" t="s">
        <v>632</v>
      </c>
      <c r="F203" t="s">
        <v>2078</v>
      </c>
      <c r="G203" t="s">
        <v>2020</v>
      </c>
      <c r="H203" t="s">
        <v>6062</v>
      </c>
      <c r="I203" t="s">
        <v>2076</v>
      </c>
      <c r="J203">
        <v>20240104</v>
      </c>
      <c r="K203" t="s">
        <v>29302</v>
      </c>
      <c r="L203" t="s">
        <v>29301</v>
      </c>
      <c r="M203" t="s">
        <v>28534</v>
      </c>
      <c r="N203">
        <v>2077</v>
      </c>
    </row>
    <row r="204" spans="1:14" x14ac:dyDescent="0.25">
      <c r="A204" t="s">
        <v>29300</v>
      </c>
      <c r="B204" t="s">
        <v>28539</v>
      </c>
      <c r="C204" t="s">
        <v>101</v>
      </c>
      <c r="E204" t="s">
        <v>29299</v>
      </c>
      <c r="F204" t="s">
        <v>2078</v>
      </c>
      <c r="G204" t="s">
        <v>2020</v>
      </c>
      <c r="H204" t="s">
        <v>3473</v>
      </c>
      <c r="I204" t="s">
        <v>2088</v>
      </c>
      <c r="J204">
        <v>20240212</v>
      </c>
      <c r="K204" t="s">
        <v>29298</v>
      </c>
      <c r="L204" t="s">
        <v>29297</v>
      </c>
      <c r="M204" t="s">
        <v>28534</v>
      </c>
      <c r="N204">
        <v>6387</v>
      </c>
    </row>
    <row r="205" spans="1:14" x14ac:dyDescent="0.25">
      <c r="A205" t="s">
        <v>29296</v>
      </c>
      <c r="B205" t="s">
        <v>28539</v>
      </c>
      <c r="C205" t="s">
        <v>101</v>
      </c>
      <c r="E205" t="s">
        <v>29295</v>
      </c>
      <c r="F205" t="s">
        <v>2078</v>
      </c>
      <c r="G205" t="s">
        <v>2020</v>
      </c>
      <c r="H205" t="s">
        <v>3473</v>
      </c>
      <c r="I205" t="s">
        <v>2070</v>
      </c>
      <c r="J205">
        <v>20240212</v>
      </c>
      <c r="K205" t="s">
        <v>29294</v>
      </c>
      <c r="L205" t="s">
        <v>29293</v>
      </c>
      <c r="M205" t="s">
        <v>28534</v>
      </c>
      <c r="N205">
        <v>1133</v>
      </c>
    </row>
    <row r="206" spans="1:14" x14ac:dyDescent="0.25">
      <c r="A206" t="s">
        <v>29292</v>
      </c>
      <c r="B206" t="s">
        <v>28539</v>
      </c>
      <c r="C206" t="s">
        <v>101</v>
      </c>
      <c r="E206" t="s">
        <v>29291</v>
      </c>
      <c r="F206" t="s">
        <v>2078</v>
      </c>
      <c r="G206" t="s">
        <v>2020</v>
      </c>
      <c r="H206" t="s">
        <v>3473</v>
      </c>
      <c r="I206" t="s">
        <v>2070</v>
      </c>
      <c r="J206">
        <v>20240212</v>
      </c>
      <c r="K206" t="s">
        <v>29290</v>
      </c>
      <c r="L206" t="s">
        <v>29289</v>
      </c>
      <c r="M206" t="s">
        <v>28534</v>
      </c>
      <c r="N206">
        <v>1636</v>
      </c>
    </row>
    <row r="207" spans="1:14" x14ac:dyDescent="0.25">
      <c r="A207" t="s">
        <v>29288</v>
      </c>
      <c r="B207" t="s">
        <v>28539</v>
      </c>
      <c r="C207" t="s">
        <v>101</v>
      </c>
      <c r="E207" t="s">
        <v>29287</v>
      </c>
      <c r="F207" t="s">
        <v>2078</v>
      </c>
      <c r="G207" t="s">
        <v>2020</v>
      </c>
      <c r="H207" t="s">
        <v>3473</v>
      </c>
      <c r="I207" t="s">
        <v>2088</v>
      </c>
      <c r="J207">
        <v>20220627</v>
      </c>
      <c r="K207" t="s">
        <v>29286</v>
      </c>
      <c r="L207" t="s">
        <v>29285</v>
      </c>
      <c r="M207" t="s">
        <v>28534</v>
      </c>
      <c r="N207">
        <v>25165</v>
      </c>
    </row>
    <row r="208" spans="1:14" x14ac:dyDescent="0.25">
      <c r="A208" t="s">
        <v>29284</v>
      </c>
      <c r="B208" t="s">
        <v>28539</v>
      </c>
      <c r="C208" t="s">
        <v>29283</v>
      </c>
      <c r="E208" t="s">
        <v>29283</v>
      </c>
      <c r="F208" t="s">
        <v>2078</v>
      </c>
      <c r="G208" t="s">
        <v>2020</v>
      </c>
      <c r="H208" t="s">
        <v>2300</v>
      </c>
      <c r="I208" t="s">
        <v>2088</v>
      </c>
      <c r="J208">
        <v>20230101</v>
      </c>
      <c r="K208" t="s">
        <v>29282</v>
      </c>
      <c r="L208" t="s">
        <v>29281</v>
      </c>
      <c r="M208" t="s">
        <v>28534</v>
      </c>
      <c r="N208">
        <v>5170</v>
      </c>
    </row>
    <row r="209" spans="1:14" x14ac:dyDescent="0.25">
      <c r="A209" t="s">
        <v>29280</v>
      </c>
      <c r="B209" t="s">
        <v>28539</v>
      </c>
      <c r="C209" t="s">
        <v>25</v>
      </c>
      <c r="E209" t="s">
        <v>92</v>
      </c>
      <c r="F209" t="s">
        <v>2021</v>
      </c>
      <c r="G209" t="s">
        <v>2020</v>
      </c>
      <c r="H209" t="s">
        <v>2019</v>
      </c>
      <c r="I209" t="s">
        <v>2096</v>
      </c>
      <c r="J209">
        <v>20240315</v>
      </c>
      <c r="K209" t="s">
        <v>29279</v>
      </c>
      <c r="L209" t="s">
        <v>29278</v>
      </c>
      <c r="M209" t="s">
        <v>28534</v>
      </c>
      <c r="N209">
        <v>45611</v>
      </c>
    </row>
    <row r="210" spans="1:14" x14ac:dyDescent="0.25">
      <c r="A210" t="s">
        <v>29277</v>
      </c>
      <c r="B210" t="s">
        <v>28539</v>
      </c>
      <c r="C210" t="s">
        <v>29273</v>
      </c>
      <c r="E210" t="s">
        <v>29272</v>
      </c>
      <c r="F210" t="s">
        <v>2078</v>
      </c>
      <c r="G210" t="s">
        <v>2020</v>
      </c>
      <c r="H210" t="s">
        <v>2456</v>
      </c>
      <c r="I210" t="s">
        <v>2076</v>
      </c>
      <c r="J210">
        <v>20240226</v>
      </c>
      <c r="K210" t="s">
        <v>29276</v>
      </c>
      <c r="L210" t="s">
        <v>29275</v>
      </c>
      <c r="M210" t="s">
        <v>28534</v>
      </c>
      <c r="N210">
        <v>824</v>
      </c>
    </row>
    <row r="211" spans="1:14" x14ac:dyDescent="0.25">
      <c r="A211" t="s">
        <v>29274</v>
      </c>
      <c r="B211" t="s">
        <v>28539</v>
      </c>
      <c r="C211" t="s">
        <v>29273</v>
      </c>
      <c r="D211" t="s">
        <v>29272</v>
      </c>
      <c r="E211" t="s">
        <v>6356</v>
      </c>
      <c r="F211" t="s">
        <v>2078</v>
      </c>
      <c r="G211" t="s">
        <v>2020</v>
      </c>
      <c r="H211" t="s">
        <v>2456</v>
      </c>
      <c r="I211" t="s">
        <v>2449</v>
      </c>
      <c r="J211">
        <v>20240226</v>
      </c>
      <c r="K211" t="s">
        <v>29271</v>
      </c>
      <c r="L211" t="s">
        <v>29270</v>
      </c>
      <c r="M211" t="s">
        <v>28534</v>
      </c>
      <c r="N211">
        <v>71</v>
      </c>
    </row>
    <row r="212" spans="1:14" x14ac:dyDescent="0.25">
      <c r="A212">
        <v>9793</v>
      </c>
      <c r="B212" t="s">
        <v>28539</v>
      </c>
      <c r="C212" t="s">
        <v>29260</v>
      </c>
      <c r="E212" t="s">
        <v>29269</v>
      </c>
      <c r="F212" t="s">
        <v>2078</v>
      </c>
      <c r="G212" t="s">
        <v>2020</v>
      </c>
      <c r="H212" t="s">
        <v>2052</v>
      </c>
      <c r="I212" t="s">
        <v>2145</v>
      </c>
      <c r="J212">
        <v>20221213</v>
      </c>
      <c r="K212" t="s">
        <v>29268</v>
      </c>
      <c r="L212" t="s">
        <v>29267</v>
      </c>
      <c r="M212" t="s">
        <v>28534</v>
      </c>
      <c r="N212">
        <v>53</v>
      </c>
    </row>
    <row r="213" spans="1:14" x14ac:dyDescent="0.25">
      <c r="A213">
        <v>9788</v>
      </c>
      <c r="B213" t="s">
        <v>28539</v>
      </c>
      <c r="C213" t="s">
        <v>29260</v>
      </c>
      <c r="E213" t="s">
        <v>29266</v>
      </c>
      <c r="F213" t="s">
        <v>2078</v>
      </c>
      <c r="G213" t="s">
        <v>2020</v>
      </c>
      <c r="H213" t="s">
        <v>20890</v>
      </c>
      <c r="I213" t="s">
        <v>4013</v>
      </c>
      <c r="J213">
        <v>20221123</v>
      </c>
      <c r="K213" t="s">
        <v>29265</v>
      </c>
      <c r="L213" t="s">
        <v>29264</v>
      </c>
      <c r="M213" t="s">
        <v>28534</v>
      </c>
      <c r="N213">
        <v>102</v>
      </c>
    </row>
    <row r="214" spans="1:14" x14ac:dyDescent="0.25">
      <c r="A214">
        <v>9790</v>
      </c>
      <c r="B214" t="s">
        <v>28539</v>
      </c>
      <c r="C214" t="s">
        <v>29260</v>
      </c>
      <c r="E214" t="s">
        <v>29263</v>
      </c>
      <c r="F214" t="s">
        <v>2078</v>
      </c>
      <c r="G214" t="s">
        <v>2020</v>
      </c>
      <c r="H214" t="s">
        <v>2052</v>
      </c>
      <c r="I214" t="s">
        <v>2145</v>
      </c>
      <c r="J214">
        <v>20220901</v>
      </c>
      <c r="K214" t="s">
        <v>29262</v>
      </c>
      <c r="L214" t="s">
        <v>29261</v>
      </c>
      <c r="M214" t="s">
        <v>28534</v>
      </c>
      <c r="N214">
        <v>60</v>
      </c>
    </row>
    <row r="215" spans="1:14" x14ac:dyDescent="0.25">
      <c r="A215">
        <v>9787</v>
      </c>
      <c r="B215" t="s">
        <v>28539</v>
      </c>
      <c r="C215" t="s">
        <v>29260</v>
      </c>
      <c r="E215" t="s">
        <v>29259</v>
      </c>
      <c r="F215" t="s">
        <v>2078</v>
      </c>
      <c r="G215" t="s">
        <v>2020</v>
      </c>
      <c r="H215" t="s">
        <v>2052</v>
      </c>
      <c r="I215" t="s">
        <v>2076</v>
      </c>
      <c r="J215">
        <v>20220503</v>
      </c>
      <c r="K215" t="s">
        <v>29258</v>
      </c>
      <c r="L215" t="s">
        <v>29257</v>
      </c>
      <c r="M215" t="s">
        <v>28534</v>
      </c>
      <c r="N215">
        <v>50</v>
      </c>
    </row>
    <row r="216" spans="1:14" x14ac:dyDescent="0.25">
      <c r="A216" t="s">
        <v>29256</v>
      </c>
      <c r="B216" t="s">
        <v>28539</v>
      </c>
      <c r="C216" t="s">
        <v>29243</v>
      </c>
      <c r="E216" t="s">
        <v>724</v>
      </c>
      <c r="F216" t="s">
        <v>2078</v>
      </c>
      <c r="G216" t="s">
        <v>2020</v>
      </c>
      <c r="H216" t="s">
        <v>29255</v>
      </c>
      <c r="I216" t="s">
        <v>2145</v>
      </c>
      <c r="J216">
        <v>20210125</v>
      </c>
      <c r="K216" t="s">
        <v>29254</v>
      </c>
      <c r="L216" t="s">
        <v>29253</v>
      </c>
      <c r="M216" t="s">
        <v>28534</v>
      </c>
      <c r="N216">
        <v>765</v>
      </c>
    </row>
    <row r="217" spans="1:14" x14ac:dyDescent="0.25">
      <c r="A217" t="s">
        <v>29252</v>
      </c>
      <c r="B217" t="s">
        <v>28539</v>
      </c>
      <c r="C217" t="s">
        <v>29243</v>
      </c>
      <c r="E217" t="s">
        <v>29251</v>
      </c>
      <c r="F217" t="s">
        <v>2078</v>
      </c>
      <c r="G217" t="s">
        <v>2020</v>
      </c>
      <c r="H217" t="s">
        <v>2052</v>
      </c>
      <c r="I217" t="s">
        <v>2076</v>
      </c>
      <c r="J217">
        <v>20200601</v>
      </c>
      <c r="K217" t="s">
        <v>29250</v>
      </c>
      <c r="L217" t="s">
        <v>29249</v>
      </c>
      <c r="M217" t="s">
        <v>28534</v>
      </c>
      <c r="N217">
        <v>70</v>
      </c>
    </row>
    <row r="218" spans="1:14" x14ac:dyDescent="0.25">
      <c r="A218" t="s">
        <v>29248</v>
      </c>
      <c r="B218" t="s">
        <v>28539</v>
      </c>
      <c r="C218" t="s">
        <v>29243</v>
      </c>
      <c r="E218" t="s">
        <v>29247</v>
      </c>
      <c r="F218" t="s">
        <v>2078</v>
      </c>
      <c r="G218" t="s">
        <v>2020</v>
      </c>
      <c r="H218" t="s">
        <v>2316</v>
      </c>
      <c r="I218" t="s">
        <v>2070</v>
      </c>
      <c r="J218">
        <v>20230613</v>
      </c>
      <c r="K218" t="s">
        <v>29246</v>
      </c>
      <c r="L218" t="s">
        <v>29245</v>
      </c>
      <c r="M218" t="s">
        <v>28534</v>
      </c>
      <c r="N218">
        <v>1040</v>
      </c>
    </row>
    <row r="219" spans="1:14" x14ac:dyDescent="0.25">
      <c r="A219" t="s">
        <v>29244</v>
      </c>
      <c r="B219" t="s">
        <v>28539</v>
      </c>
      <c r="C219" t="s">
        <v>29243</v>
      </c>
      <c r="E219" t="s">
        <v>29242</v>
      </c>
      <c r="F219" t="s">
        <v>2078</v>
      </c>
      <c r="G219" t="s">
        <v>2020</v>
      </c>
      <c r="H219" t="s">
        <v>2316</v>
      </c>
      <c r="I219" t="s">
        <v>2076</v>
      </c>
      <c r="J219">
        <v>20230427</v>
      </c>
      <c r="K219" t="s">
        <v>29241</v>
      </c>
      <c r="L219" t="s">
        <v>29240</v>
      </c>
      <c r="M219" t="s">
        <v>28534</v>
      </c>
      <c r="N219">
        <v>788</v>
      </c>
    </row>
    <row r="220" spans="1:14" x14ac:dyDescent="0.25">
      <c r="A220" t="s">
        <v>29239</v>
      </c>
      <c r="B220" t="s">
        <v>28539</v>
      </c>
      <c r="C220" t="s">
        <v>29238</v>
      </c>
      <c r="E220" t="s">
        <v>29237</v>
      </c>
      <c r="F220" t="s">
        <v>2078</v>
      </c>
      <c r="G220" t="s">
        <v>2020</v>
      </c>
      <c r="H220" t="s">
        <v>20890</v>
      </c>
      <c r="I220" t="s">
        <v>2076</v>
      </c>
      <c r="J220">
        <v>20231201</v>
      </c>
      <c r="K220" t="s">
        <v>29236</v>
      </c>
      <c r="L220" t="s">
        <v>29235</v>
      </c>
      <c r="M220" t="s">
        <v>28534</v>
      </c>
      <c r="N220">
        <v>34</v>
      </c>
    </row>
    <row r="221" spans="1:14" x14ac:dyDescent="0.25">
      <c r="A221" t="s">
        <v>29234</v>
      </c>
      <c r="B221" t="s">
        <v>28539</v>
      </c>
      <c r="C221" t="s">
        <v>1323</v>
      </c>
      <c r="E221" t="s">
        <v>29233</v>
      </c>
      <c r="F221" t="s">
        <v>2078</v>
      </c>
      <c r="G221" t="s">
        <v>2020</v>
      </c>
      <c r="H221" t="s">
        <v>2077</v>
      </c>
      <c r="I221" t="s">
        <v>2315</v>
      </c>
      <c r="J221">
        <v>20191201</v>
      </c>
      <c r="K221" t="s">
        <v>29232</v>
      </c>
      <c r="L221" t="s">
        <v>29231</v>
      </c>
      <c r="M221" t="s">
        <v>28534</v>
      </c>
      <c r="N221">
        <v>223</v>
      </c>
    </row>
    <row r="222" spans="1:14" x14ac:dyDescent="0.25">
      <c r="A222" t="s">
        <v>29230</v>
      </c>
      <c r="B222" t="s">
        <v>28539</v>
      </c>
      <c r="C222" t="s">
        <v>1323</v>
      </c>
      <c r="E222" t="s">
        <v>29229</v>
      </c>
      <c r="F222" t="s">
        <v>2078</v>
      </c>
      <c r="G222" t="s">
        <v>2020</v>
      </c>
      <c r="H222" t="s">
        <v>2077</v>
      </c>
      <c r="I222" t="s">
        <v>2315</v>
      </c>
      <c r="J222">
        <v>20170601</v>
      </c>
      <c r="K222" t="s">
        <v>29228</v>
      </c>
      <c r="L222" t="s">
        <v>29227</v>
      </c>
      <c r="M222" t="s">
        <v>28534</v>
      </c>
      <c r="N222">
        <v>82</v>
      </c>
    </row>
    <row r="223" spans="1:14" x14ac:dyDescent="0.25">
      <c r="A223" t="s">
        <v>29226</v>
      </c>
      <c r="B223" t="s">
        <v>28539</v>
      </c>
      <c r="C223" t="s">
        <v>1323</v>
      </c>
      <c r="E223" t="s">
        <v>29225</v>
      </c>
      <c r="F223" t="s">
        <v>2078</v>
      </c>
      <c r="G223" t="s">
        <v>2020</v>
      </c>
      <c r="H223" t="s">
        <v>2077</v>
      </c>
      <c r="I223" t="s">
        <v>2315</v>
      </c>
      <c r="J223">
        <v>20170601</v>
      </c>
      <c r="K223" t="s">
        <v>29224</v>
      </c>
      <c r="L223" t="s">
        <v>29223</v>
      </c>
      <c r="M223" t="s">
        <v>28534</v>
      </c>
      <c r="N223">
        <v>159</v>
      </c>
    </row>
    <row r="224" spans="1:14" x14ac:dyDescent="0.25">
      <c r="A224" t="s">
        <v>29222</v>
      </c>
      <c r="B224" t="s">
        <v>28539</v>
      </c>
      <c r="C224" t="s">
        <v>1323</v>
      </c>
      <c r="E224" t="s">
        <v>29221</v>
      </c>
      <c r="F224" t="s">
        <v>2078</v>
      </c>
      <c r="G224" t="s">
        <v>2020</v>
      </c>
      <c r="H224" t="s">
        <v>2077</v>
      </c>
      <c r="I224" t="s">
        <v>2315</v>
      </c>
      <c r="J224">
        <v>20180801</v>
      </c>
      <c r="K224" t="s">
        <v>29220</v>
      </c>
      <c r="L224" t="s">
        <v>29219</v>
      </c>
      <c r="M224" t="s">
        <v>28534</v>
      </c>
      <c r="N224">
        <v>143</v>
      </c>
    </row>
    <row r="225" spans="1:14" x14ac:dyDescent="0.25">
      <c r="A225" t="s">
        <v>29218</v>
      </c>
      <c r="B225" t="s">
        <v>28539</v>
      </c>
      <c r="C225" t="s">
        <v>1323</v>
      </c>
      <c r="E225" t="s">
        <v>29217</v>
      </c>
      <c r="F225" t="s">
        <v>2078</v>
      </c>
      <c r="G225" t="s">
        <v>2020</v>
      </c>
      <c r="H225" t="s">
        <v>2077</v>
      </c>
      <c r="I225" t="s">
        <v>2315</v>
      </c>
      <c r="J225">
        <v>20170601</v>
      </c>
      <c r="K225" t="s">
        <v>29216</v>
      </c>
      <c r="L225" t="s">
        <v>29215</v>
      </c>
      <c r="M225" t="s">
        <v>28534</v>
      </c>
      <c r="N225">
        <v>215</v>
      </c>
    </row>
    <row r="226" spans="1:14" x14ac:dyDescent="0.25">
      <c r="A226" t="s">
        <v>29214</v>
      </c>
      <c r="B226" t="s">
        <v>28539</v>
      </c>
      <c r="C226" t="s">
        <v>1323</v>
      </c>
      <c r="E226" t="s">
        <v>29213</v>
      </c>
      <c r="F226" t="s">
        <v>2078</v>
      </c>
      <c r="G226" t="s">
        <v>2020</v>
      </c>
      <c r="H226" t="s">
        <v>2077</v>
      </c>
      <c r="I226" t="s">
        <v>2315</v>
      </c>
      <c r="J226">
        <v>20170601</v>
      </c>
      <c r="K226" t="s">
        <v>29212</v>
      </c>
      <c r="L226" t="s">
        <v>29211</v>
      </c>
      <c r="M226" t="s">
        <v>28534</v>
      </c>
      <c r="N226">
        <v>81</v>
      </c>
    </row>
    <row r="227" spans="1:14" x14ac:dyDescent="0.25">
      <c r="A227" t="s">
        <v>29210</v>
      </c>
      <c r="B227" t="s">
        <v>28539</v>
      </c>
      <c r="C227" t="s">
        <v>1323</v>
      </c>
      <c r="E227" t="s">
        <v>29209</v>
      </c>
      <c r="F227" t="s">
        <v>2078</v>
      </c>
      <c r="G227" t="s">
        <v>2020</v>
      </c>
      <c r="H227" t="s">
        <v>2077</v>
      </c>
      <c r="I227" t="s">
        <v>2315</v>
      </c>
      <c r="J227">
        <v>20170601</v>
      </c>
      <c r="K227" t="s">
        <v>29208</v>
      </c>
      <c r="L227" t="s">
        <v>29207</v>
      </c>
      <c r="M227" t="s">
        <v>28534</v>
      </c>
      <c r="N227">
        <v>114</v>
      </c>
    </row>
    <row r="228" spans="1:14" x14ac:dyDescent="0.25">
      <c r="A228" t="s">
        <v>29206</v>
      </c>
      <c r="B228" t="s">
        <v>28539</v>
      </c>
      <c r="C228" t="s">
        <v>1323</v>
      </c>
      <c r="E228" t="s">
        <v>29205</v>
      </c>
      <c r="F228" t="s">
        <v>2078</v>
      </c>
      <c r="G228" t="s">
        <v>2020</v>
      </c>
      <c r="H228" t="s">
        <v>2077</v>
      </c>
      <c r="I228" t="s">
        <v>2315</v>
      </c>
      <c r="J228">
        <v>20180401</v>
      </c>
      <c r="K228" t="s">
        <v>29204</v>
      </c>
      <c r="L228" t="s">
        <v>29203</v>
      </c>
      <c r="M228" t="s">
        <v>28534</v>
      </c>
      <c r="N228">
        <v>80</v>
      </c>
    </row>
    <row r="229" spans="1:14" x14ac:dyDescent="0.25">
      <c r="A229" t="s">
        <v>29202</v>
      </c>
      <c r="B229" t="s">
        <v>28539</v>
      </c>
      <c r="C229" t="s">
        <v>1323</v>
      </c>
      <c r="E229" t="s">
        <v>29201</v>
      </c>
      <c r="F229" t="s">
        <v>2078</v>
      </c>
      <c r="G229" t="s">
        <v>2020</v>
      </c>
      <c r="H229" t="s">
        <v>2077</v>
      </c>
      <c r="I229" t="s">
        <v>2315</v>
      </c>
      <c r="J229">
        <v>20201001</v>
      </c>
      <c r="K229" t="s">
        <v>29200</v>
      </c>
      <c r="L229" t="s">
        <v>29199</v>
      </c>
      <c r="M229" t="s">
        <v>28534</v>
      </c>
      <c r="N229">
        <v>219</v>
      </c>
    </row>
    <row r="230" spans="1:14" x14ac:dyDescent="0.25">
      <c r="A230" t="s">
        <v>29198</v>
      </c>
      <c r="B230" t="s">
        <v>28539</v>
      </c>
      <c r="C230" t="s">
        <v>1323</v>
      </c>
      <c r="E230" t="s">
        <v>29197</v>
      </c>
      <c r="F230" t="s">
        <v>2078</v>
      </c>
      <c r="G230" t="s">
        <v>2020</v>
      </c>
      <c r="H230" t="s">
        <v>2077</v>
      </c>
      <c r="I230" t="s">
        <v>2315</v>
      </c>
      <c r="J230">
        <v>20170613</v>
      </c>
      <c r="K230" t="s">
        <v>29196</v>
      </c>
      <c r="L230" t="s">
        <v>29195</v>
      </c>
      <c r="M230" t="s">
        <v>28534</v>
      </c>
      <c r="N230">
        <v>73</v>
      </c>
    </row>
    <row r="231" spans="1:14" x14ac:dyDescent="0.25">
      <c r="A231" t="s">
        <v>29194</v>
      </c>
      <c r="B231" t="s">
        <v>28539</v>
      </c>
      <c r="C231" t="s">
        <v>1323</v>
      </c>
      <c r="E231" t="s">
        <v>29193</v>
      </c>
      <c r="F231" t="s">
        <v>2078</v>
      </c>
      <c r="G231" t="s">
        <v>2020</v>
      </c>
      <c r="H231" t="s">
        <v>2077</v>
      </c>
      <c r="I231" t="s">
        <v>2315</v>
      </c>
      <c r="J231">
        <v>20170601</v>
      </c>
      <c r="K231" t="s">
        <v>29192</v>
      </c>
      <c r="L231" t="s">
        <v>29191</v>
      </c>
      <c r="M231" t="s">
        <v>28534</v>
      </c>
      <c r="N231">
        <v>69</v>
      </c>
    </row>
    <row r="232" spans="1:14" x14ac:dyDescent="0.25">
      <c r="A232" t="s">
        <v>29190</v>
      </c>
      <c r="B232" t="s">
        <v>28539</v>
      </c>
      <c r="C232" t="s">
        <v>1323</v>
      </c>
      <c r="E232" t="s">
        <v>29189</v>
      </c>
      <c r="F232" t="s">
        <v>2078</v>
      </c>
      <c r="G232" t="s">
        <v>2020</v>
      </c>
      <c r="H232" t="s">
        <v>2077</v>
      </c>
      <c r="I232" t="s">
        <v>2315</v>
      </c>
      <c r="J232">
        <v>20170601</v>
      </c>
      <c r="K232" t="s">
        <v>29188</v>
      </c>
      <c r="L232" t="s">
        <v>29187</v>
      </c>
      <c r="M232" t="s">
        <v>28534</v>
      </c>
      <c r="N232">
        <v>132</v>
      </c>
    </row>
    <row r="233" spans="1:14" x14ac:dyDescent="0.25">
      <c r="A233" t="s">
        <v>29186</v>
      </c>
      <c r="B233" t="s">
        <v>28539</v>
      </c>
      <c r="C233" t="s">
        <v>1323</v>
      </c>
      <c r="E233" t="s">
        <v>29185</v>
      </c>
      <c r="F233" t="s">
        <v>2078</v>
      </c>
      <c r="G233" t="s">
        <v>2020</v>
      </c>
      <c r="H233" t="s">
        <v>2077</v>
      </c>
      <c r="I233" t="s">
        <v>2315</v>
      </c>
      <c r="J233">
        <v>20170601</v>
      </c>
      <c r="K233" t="s">
        <v>29184</v>
      </c>
      <c r="L233" t="s">
        <v>29183</v>
      </c>
      <c r="M233" t="s">
        <v>28534</v>
      </c>
      <c r="N233">
        <v>71</v>
      </c>
    </row>
    <row r="234" spans="1:14" x14ac:dyDescent="0.25">
      <c r="A234" t="s">
        <v>29182</v>
      </c>
      <c r="B234" t="s">
        <v>28539</v>
      </c>
      <c r="C234" t="s">
        <v>1323</v>
      </c>
      <c r="E234" t="s">
        <v>29181</v>
      </c>
      <c r="F234" t="s">
        <v>2078</v>
      </c>
      <c r="G234" t="s">
        <v>2020</v>
      </c>
      <c r="H234" t="s">
        <v>2077</v>
      </c>
      <c r="I234" t="s">
        <v>2315</v>
      </c>
      <c r="J234">
        <v>20190801</v>
      </c>
      <c r="K234" t="s">
        <v>29180</v>
      </c>
      <c r="L234" t="s">
        <v>29179</v>
      </c>
      <c r="M234" t="s">
        <v>28534</v>
      </c>
      <c r="N234">
        <v>359</v>
      </c>
    </row>
    <row r="235" spans="1:14" x14ac:dyDescent="0.25">
      <c r="A235" t="s">
        <v>29178</v>
      </c>
      <c r="B235" t="s">
        <v>28539</v>
      </c>
      <c r="C235" t="s">
        <v>1323</v>
      </c>
      <c r="E235" t="s">
        <v>29177</v>
      </c>
      <c r="F235" t="s">
        <v>2078</v>
      </c>
      <c r="G235" t="s">
        <v>2020</v>
      </c>
      <c r="H235" t="s">
        <v>2077</v>
      </c>
      <c r="I235" t="s">
        <v>2315</v>
      </c>
      <c r="J235">
        <v>20180401</v>
      </c>
      <c r="K235" t="s">
        <v>29176</v>
      </c>
      <c r="L235" t="s">
        <v>29175</v>
      </c>
      <c r="M235" t="s">
        <v>28534</v>
      </c>
      <c r="N235">
        <v>183</v>
      </c>
    </row>
    <row r="236" spans="1:14" x14ac:dyDescent="0.25">
      <c r="A236" t="s">
        <v>29174</v>
      </c>
      <c r="B236" t="s">
        <v>28539</v>
      </c>
      <c r="C236" t="s">
        <v>1323</v>
      </c>
      <c r="E236" t="s">
        <v>29173</v>
      </c>
      <c r="F236" t="s">
        <v>2078</v>
      </c>
      <c r="G236" t="s">
        <v>2020</v>
      </c>
      <c r="H236" t="s">
        <v>2077</v>
      </c>
      <c r="I236" t="s">
        <v>2315</v>
      </c>
      <c r="J236">
        <v>20191001</v>
      </c>
      <c r="K236" t="s">
        <v>29172</v>
      </c>
      <c r="L236" t="s">
        <v>29171</v>
      </c>
      <c r="M236" t="s">
        <v>28534</v>
      </c>
      <c r="N236">
        <v>167</v>
      </c>
    </row>
    <row r="237" spans="1:14" x14ac:dyDescent="0.25">
      <c r="A237" t="s">
        <v>29170</v>
      </c>
      <c r="B237" t="s">
        <v>28539</v>
      </c>
      <c r="C237" t="s">
        <v>1323</v>
      </c>
      <c r="E237" t="s">
        <v>29169</v>
      </c>
      <c r="F237" t="s">
        <v>2078</v>
      </c>
      <c r="G237" t="s">
        <v>2020</v>
      </c>
      <c r="H237" t="s">
        <v>2077</v>
      </c>
      <c r="I237" t="s">
        <v>2315</v>
      </c>
      <c r="J237">
        <v>20190401</v>
      </c>
      <c r="K237" t="s">
        <v>29168</v>
      </c>
      <c r="L237" t="s">
        <v>29167</v>
      </c>
      <c r="M237" t="s">
        <v>28534</v>
      </c>
      <c r="N237">
        <v>85</v>
      </c>
    </row>
    <row r="238" spans="1:14" x14ac:dyDescent="0.25">
      <c r="A238" t="s">
        <v>29166</v>
      </c>
      <c r="B238" t="s">
        <v>28539</v>
      </c>
      <c r="C238" t="s">
        <v>1323</v>
      </c>
      <c r="E238" t="s">
        <v>29165</v>
      </c>
      <c r="F238" t="s">
        <v>2078</v>
      </c>
      <c r="G238" t="s">
        <v>2020</v>
      </c>
      <c r="H238" t="s">
        <v>2077</v>
      </c>
      <c r="I238" t="s">
        <v>2315</v>
      </c>
      <c r="J238">
        <v>20201001</v>
      </c>
      <c r="K238" t="s">
        <v>29164</v>
      </c>
      <c r="L238" t="s">
        <v>29163</v>
      </c>
      <c r="M238" t="s">
        <v>28534</v>
      </c>
      <c r="N238">
        <v>189</v>
      </c>
    </row>
    <row r="239" spans="1:14" x14ac:dyDescent="0.25">
      <c r="A239" t="s">
        <v>29162</v>
      </c>
      <c r="B239" t="s">
        <v>28539</v>
      </c>
      <c r="C239" t="s">
        <v>1323</v>
      </c>
      <c r="E239" t="s">
        <v>29161</v>
      </c>
      <c r="F239" t="s">
        <v>2078</v>
      </c>
      <c r="G239" t="s">
        <v>2020</v>
      </c>
      <c r="H239" t="s">
        <v>2077</v>
      </c>
      <c r="I239" t="s">
        <v>2315</v>
      </c>
      <c r="J239">
        <v>20180401</v>
      </c>
      <c r="K239" t="s">
        <v>29160</v>
      </c>
      <c r="L239" t="s">
        <v>29159</v>
      </c>
      <c r="M239" t="s">
        <v>28534</v>
      </c>
      <c r="N239">
        <v>424</v>
      </c>
    </row>
    <row r="240" spans="1:14" x14ac:dyDescent="0.25">
      <c r="A240" t="s">
        <v>29158</v>
      </c>
      <c r="B240" t="s">
        <v>28539</v>
      </c>
      <c r="C240" t="s">
        <v>1323</v>
      </c>
      <c r="E240" t="s">
        <v>29157</v>
      </c>
      <c r="F240" t="s">
        <v>2078</v>
      </c>
      <c r="G240" t="s">
        <v>2020</v>
      </c>
      <c r="H240" t="s">
        <v>2077</v>
      </c>
      <c r="I240" t="s">
        <v>2315</v>
      </c>
      <c r="J240">
        <v>20170601</v>
      </c>
      <c r="K240" t="s">
        <v>29156</v>
      </c>
      <c r="L240" t="s">
        <v>29155</v>
      </c>
      <c r="M240" t="s">
        <v>28534</v>
      </c>
      <c r="N240">
        <v>184</v>
      </c>
    </row>
    <row r="241" spans="1:14" x14ac:dyDescent="0.25">
      <c r="A241" t="s">
        <v>29154</v>
      </c>
      <c r="B241" t="s">
        <v>28539</v>
      </c>
      <c r="C241" t="s">
        <v>1323</v>
      </c>
      <c r="E241" t="s">
        <v>29153</v>
      </c>
      <c r="F241" t="s">
        <v>2078</v>
      </c>
      <c r="G241" t="s">
        <v>2020</v>
      </c>
      <c r="H241" t="s">
        <v>2077</v>
      </c>
      <c r="I241" t="s">
        <v>2315</v>
      </c>
      <c r="J241">
        <v>20191001</v>
      </c>
      <c r="K241" t="s">
        <v>29152</v>
      </c>
      <c r="L241" t="s">
        <v>29151</v>
      </c>
      <c r="M241" t="s">
        <v>28534</v>
      </c>
      <c r="N241">
        <v>156</v>
      </c>
    </row>
    <row r="242" spans="1:14" x14ac:dyDescent="0.25">
      <c r="A242" t="s">
        <v>29150</v>
      </c>
      <c r="B242" t="s">
        <v>28539</v>
      </c>
      <c r="C242" t="s">
        <v>1323</v>
      </c>
      <c r="E242" t="s">
        <v>29149</v>
      </c>
      <c r="F242" t="s">
        <v>2078</v>
      </c>
      <c r="G242" t="s">
        <v>2020</v>
      </c>
      <c r="H242" t="s">
        <v>2077</v>
      </c>
      <c r="I242" t="s">
        <v>2315</v>
      </c>
      <c r="J242">
        <v>20170601</v>
      </c>
      <c r="K242" t="s">
        <v>29148</v>
      </c>
      <c r="L242" t="s">
        <v>29147</v>
      </c>
      <c r="M242" t="s">
        <v>28534</v>
      </c>
      <c r="N242">
        <v>125</v>
      </c>
    </row>
    <row r="243" spans="1:14" x14ac:dyDescent="0.25">
      <c r="A243" t="s">
        <v>29146</v>
      </c>
      <c r="B243" t="s">
        <v>28539</v>
      </c>
      <c r="C243" t="s">
        <v>1323</v>
      </c>
      <c r="E243" t="s">
        <v>29145</v>
      </c>
      <c r="F243" t="s">
        <v>2078</v>
      </c>
      <c r="G243" t="s">
        <v>2020</v>
      </c>
      <c r="H243" t="s">
        <v>2077</v>
      </c>
      <c r="I243" t="s">
        <v>2145</v>
      </c>
      <c r="J243">
        <v>20170601</v>
      </c>
      <c r="K243" t="s">
        <v>29144</v>
      </c>
      <c r="L243" t="s">
        <v>29143</v>
      </c>
      <c r="M243" t="s">
        <v>28534</v>
      </c>
      <c r="N243">
        <v>76</v>
      </c>
    </row>
    <row r="244" spans="1:14" x14ac:dyDescent="0.25">
      <c r="A244" t="s">
        <v>29142</v>
      </c>
      <c r="B244" t="s">
        <v>28539</v>
      </c>
      <c r="C244" t="s">
        <v>1323</v>
      </c>
      <c r="E244" t="s">
        <v>29141</v>
      </c>
      <c r="F244" t="s">
        <v>2078</v>
      </c>
      <c r="G244" t="s">
        <v>2020</v>
      </c>
      <c r="H244" t="s">
        <v>2077</v>
      </c>
      <c r="I244" t="s">
        <v>2315</v>
      </c>
      <c r="J244">
        <v>20190601</v>
      </c>
      <c r="K244" t="s">
        <v>29140</v>
      </c>
      <c r="L244" t="s">
        <v>29139</v>
      </c>
      <c r="M244" t="s">
        <v>28534</v>
      </c>
      <c r="N244">
        <v>139</v>
      </c>
    </row>
    <row r="245" spans="1:14" x14ac:dyDescent="0.25">
      <c r="A245" t="s">
        <v>29138</v>
      </c>
      <c r="B245" t="s">
        <v>28539</v>
      </c>
      <c r="C245" t="s">
        <v>1323</v>
      </c>
      <c r="E245" t="s">
        <v>29137</v>
      </c>
      <c r="F245" t="s">
        <v>2078</v>
      </c>
      <c r="G245" t="s">
        <v>2020</v>
      </c>
      <c r="H245" t="s">
        <v>2077</v>
      </c>
      <c r="I245" t="s">
        <v>2315</v>
      </c>
      <c r="J245">
        <v>20170601</v>
      </c>
      <c r="K245" t="s">
        <v>29136</v>
      </c>
      <c r="L245" t="s">
        <v>29135</v>
      </c>
      <c r="M245" t="s">
        <v>28534</v>
      </c>
      <c r="N245">
        <v>98</v>
      </c>
    </row>
    <row r="246" spans="1:14" x14ac:dyDescent="0.25">
      <c r="A246" t="s">
        <v>29134</v>
      </c>
      <c r="B246" t="s">
        <v>28539</v>
      </c>
      <c r="C246" t="s">
        <v>1323</v>
      </c>
      <c r="E246" t="s">
        <v>29133</v>
      </c>
      <c r="F246" t="s">
        <v>2078</v>
      </c>
      <c r="G246" t="s">
        <v>2020</v>
      </c>
      <c r="H246" t="s">
        <v>2077</v>
      </c>
      <c r="I246" t="s">
        <v>2700</v>
      </c>
      <c r="J246">
        <v>20180401</v>
      </c>
      <c r="K246" t="s">
        <v>29132</v>
      </c>
      <c r="L246" t="s">
        <v>29131</v>
      </c>
      <c r="M246" t="s">
        <v>28534</v>
      </c>
      <c r="N246">
        <v>358</v>
      </c>
    </row>
    <row r="247" spans="1:14" x14ac:dyDescent="0.25">
      <c r="A247" t="s">
        <v>29130</v>
      </c>
      <c r="B247" t="s">
        <v>28539</v>
      </c>
      <c r="C247" t="s">
        <v>1323</v>
      </c>
      <c r="E247" t="s">
        <v>29129</v>
      </c>
      <c r="F247" t="s">
        <v>2078</v>
      </c>
      <c r="G247" t="s">
        <v>2020</v>
      </c>
      <c r="H247" t="s">
        <v>2077</v>
      </c>
      <c r="I247" t="s">
        <v>2315</v>
      </c>
      <c r="J247">
        <v>20170601</v>
      </c>
      <c r="K247" t="s">
        <v>29128</v>
      </c>
      <c r="L247" t="s">
        <v>29127</v>
      </c>
      <c r="M247" t="s">
        <v>28534</v>
      </c>
      <c r="N247">
        <v>101</v>
      </c>
    </row>
    <row r="248" spans="1:14" x14ac:dyDescent="0.25">
      <c r="A248">
        <v>2162</v>
      </c>
      <c r="B248" t="s">
        <v>28539</v>
      </c>
      <c r="C248" t="s">
        <v>225</v>
      </c>
      <c r="E248" t="s">
        <v>523</v>
      </c>
      <c r="F248" t="s">
        <v>2078</v>
      </c>
      <c r="G248" t="s">
        <v>2020</v>
      </c>
      <c r="H248" t="s">
        <v>3668</v>
      </c>
      <c r="I248" t="s">
        <v>2088</v>
      </c>
      <c r="J248">
        <v>20240301</v>
      </c>
      <c r="K248" t="s">
        <v>29126</v>
      </c>
      <c r="L248" t="s">
        <v>29125</v>
      </c>
      <c r="M248" t="s">
        <v>28534</v>
      </c>
      <c r="N248">
        <v>20446</v>
      </c>
    </row>
    <row r="249" spans="1:14" x14ac:dyDescent="0.25">
      <c r="A249">
        <v>2163</v>
      </c>
      <c r="B249" t="s">
        <v>28539</v>
      </c>
      <c r="C249" t="s">
        <v>225</v>
      </c>
      <c r="E249" t="s">
        <v>224</v>
      </c>
      <c r="F249" t="s">
        <v>2078</v>
      </c>
      <c r="G249" t="s">
        <v>2020</v>
      </c>
      <c r="H249" t="s">
        <v>3668</v>
      </c>
      <c r="I249" t="s">
        <v>2088</v>
      </c>
      <c r="J249">
        <v>20240301</v>
      </c>
      <c r="K249" t="s">
        <v>29124</v>
      </c>
      <c r="L249" t="s">
        <v>29123</v>
      </c>
      <c r="M249" t="s">
        <v>28534</v>
      </c>
      <c r="N249">
        <v>12582</v>
      </c>
    </row>
    <row r="250" spans="1:14" x14ac:dyDescent="0.25">
      <c r="A250">
        <v>7291</v>
      </c>
      <c r="B250" t="s">
        <v>28539</v>
      </c>
      <c r="C250" t="s">
        <v>115</v>
      </c>
      <c r="E250" t="s">
        <v>29090</v>
      </c>
      <c r="F250" t="s">
        <v>2021</v>
      </c>
      <c r="G250" t="s">
        <v>2020</v>
      </c>
      <c r="H250" t="s">
        <v>2019</v>
      </c>
      <c r="I250" t="e">
        <f>---W---Weekly</f>
        <v>#NAME?</v>
      </c>
      <c r="J250">
        <v>20240313</v>
      </c>
      <c r="K250" t="s">
        <v>29122</v>
      </c>
      <c r="L250" t="s">
        <v>29121</v>
      </c>
      <c r="M250" t="s">
        <v>28534</v>
      </c>
      <c r="N250">
        <v>2887</v>
      </c>
    </row>
    <row r="251" spans="1:14" x14ac:dyDescent="0.25">
      <c r="A251">
        <v>8323</v>
      </c>
      <c r="B251" t="s">
        <v>28539</v>
      </c>
      <c r="C251" t="s">
        <v>115</v>
      </c>
      <c r="E251" t="s">
        <v>29082</v>
      </c>
      <c r="F251" t="s">
        <v>2021</v>
      </c>
      <c r="G251" t="s">
        <v>2020</v>
      </c>
      <c r="H251" t="s">
        <v>2019</v>
      </c>
      <c r="I251" t="e">
        <f>--T----Weekly</f>
        <v>#NAME?</v>
      </c>
      <c r="J251">
        <v>20240312</v>
      </c>
      <c r="K251" t="s">
        <v>29120</v>
      </c>
      <c r="L251" t="s">
        <v>29119</v>
      </c>
      <c r="M251" t="s">
        <v>28534</v>
      </c>
      <c r="N251">
        <v>2328</v>
      </c>
    </row>
    <row r="252" spans="1:14" x14ac:dyDescent="0.25">
      <c r="A252">
        <v>7272</v>
      </c>
      <c r="B252" t="s">
        <v>28539</v>
      </c>
      <c r="C252" t="s">
        <v>115</v>
      </c>
      <c r="E252" t="s">
        <v>29078</v>
      </c>
      <c r="F252" t="s">
        <v>2021</v>
      </c>
      <c r="G252" t="s">
        <v>2020</v>
      </c>
      <c r="H252" t="s">
        <v>2019</v>
      </c>
      <c r="I252" t="e">
        <f>--T----Weekly</f>
        <v>#NAME?</v>
      </c>
      <c r="J252">
        <v>20240312</v>
      </c>
      <c r="K252" t="s">
        <v>29118</v>
      </c>
      <c r="L252" t="s">
        <v>29117</v>
      </c>
      <c r="M252" t="s">
        <v>28534</v>
      </c>
      <c r="N252">
        <v>3115</v>
      </c>
    </row>
    <row r="253" spans="1:14" x14ac:dyDescent="0.25">
      <c r="A253">
        <v>8310</v>
      </c>
      <c r="B253" t="s">
        <v>28539</v>
      </c>
      <c r="C253" t="s">
        <v>115</v>
      </c>
      <c r="E253" t="s">
        <v>158</v>
      </c>
      <c r="F253" t="s">
        <v>2021</v>
      </c>
      <c r="G253" t="s">
        <v>2020</v>
      </c>
      <c r="H253" t="s">
        <v>2019</v>
      </c>
      <c r="I253" t="e">
        <f>--T--F-Weekly</f>
        <v>#NAME?</v>
      </c>
      <c r="J253">
        <v>20240315</v>
      </c>
      <c r="K253" t="s">
        <v>29116</v>
      </c>
      <c r="L253" t="s">
        <v>29115</v>
      </c>
      <c r="M253" t="s">
        <v>28534</v>
      </c>
      <c r="N253">
        <v>2674</v>
      </c>
    </row>
    <row r="254" spans="1:14" x14ac:dyDescent="0.25">
      <c r="A254">
        <v>7288</v>
      </c>
      <c r="B254" t="s">
        <v>28539</v>
      </c>
      <c r="C254" t="s">
        <v>115</v>
      </c>
      <c r="E254" t="s">
        <v>29068</v>
      </c>
      <c r="F254" t="s">
        <v>2021</v>
      </c>
      <c r="G254" t="s">
        <v>2020</v>
      </c>
      <c r="H254" t="s">
        <v>2019</v>
      </c>
      <c r="I254" t="e">
        <f>---W---Weekly</f>
        <v>#NAME?</v>
      </c>
      <c r="J254">
        <v>20240313</v>
      </c>
      <c r="K254" t="s">
        <v>29114</v>
      </c>
      <c r="L254" t="s">
        <v>29113</v>
      </c>
      <c r="M254" t="s">
        <v>28534</v>
      </c>
      <c r="N254">
        <v>2878</v>
      </c>
    </row>
    <row r="255" spans="1:14" x14ac:dyDescent="0.25">
      <c r="A255">
        <v>7287</v>
      </c>
      <c r="B255" t="s">
        <v>28539</v>
      </c>
      <c r="C255" t="s">
        <v>115</v>
      </c>
      <c r="E255" t="s">
        <v>29112</v>
      </c>
      <c r="F255" t="s">
        <v>2021</v>
      </c>
      <c r="G255" t="s">
        <v>2020</v>
      </c>
      <c r="H255" t="s">
        <v>2019</v>
      </c>
      <c r="I255" t="e">
        <f>---W---Weekly</f>
        <v>#NAME?</v>
      </c>
      <c r="J255">
        <v>20240313</v>
      </c>
      <c r="K255" t="s">
        <v>29111</v>
      </c>
      <c r="L255" t="s">
        <v>29110</v>
      </c>
      <c r="M255" t="s">
        <v>28534</v>
      </c>
      <c r="N255">
        <v>2727</v>
      </c>
    </row>
    <row r="256" spans="1:14" x14ac:dyDescent="0.25">
      <c r="A256">
        <v>7070</v>
      </c>
      <c r="B256" t="s">
        <v>28539</v>
      </c>
      <c r="C256" t="s">
        <v>115</v>
      </c>
      <c r="E256" t="s">
        <v>114</v>
      </c>
      <c r="F256" t="s">
        <v>2021</v>
      </c>
      <c r="G256" t="s">
        <v>2020</v>
      </c>
      <c r="H256" t="s">
        <v>2019</v>
      </c>
      <c r="I256" t="e">
        <f>-MTWTF-Weekly</f>
        <v>#NAME?</v>
      </c>
      <c r="J256">
        <v>20240315</v>
      </c>
      <c r="K256" t="s">
        <v>29109</v>
      </c>
      <c r="L256" t="s">
        <v>29108</v>
      </c>
      <c r="M256" t="s">
        <v>28534</v>
      </c>
      <c r="N256">
        <v>4122</v>
      </c>
    </row>
    <row r="257" spans="1:14" x14ac:dyDescent="0.25">
      <c r="A257">
        <v>8324</v>
      </c>
      <c r="B257" t="s">
        <v>28539</v>
      </c>
      <c r="C257" t="s">
        <v>115</v>
      </c>
      <c r="E257" t="s">
        <v>29107</v>
      </c>
      <c r="F257" t="s">
        <v>2021</v>
      </c>
      <c r="G257" t="s">
        <v>2020</v>
      </c>
      <c r="H257" t="s">
        <v>2019</v>
      </c>
      <c r="I257" t="e">
        <f>---W---Weekly</f>
        <v>#NAME?</v>
      </c>
      <c r="J257">
        <v>20240313</v>
      </c>
      <c r="K257" t="s">
        <v>29106</v>
      </c>
      <c r="L257" t="s">
        <v>29105</v>
      </c>
      <c r="M257" t="s">
        <v>28534</v>
      </c>
      <c r="N257">
        <v>2336</v>
      </c>
    </row>
    <row r="258" spans="1:14" x14ac:dyDescent="0.25">
      <c r="A258" t="s">
        <v>29104</v>
      </c>
      <c r="B258" t="s">
        <v>28539</v>
      </c>
      <c r="C258" t="s">
        <v>115</v>
      </c>
      <c r="E258" t="s">
        <v>29103</v>
      </c>
      <c r="F258" t="s">
        <v>2078</v>
      </c>
      <c r="G258" t="s">
        <v>2020</v>
      </c>
      <c r="H258" t="s">
        <v>2333</v>
      </c>
      <c r="I258" t="s">
        <v>2108</v>
      </c>
      <c r="J258">
        <v>20220413</v>
      </c>
      <c r="K258" t="s">
        <v>29102</v>
      </c>
      <c r="L258" t="s">
        <v>29101</v>
      </c>
      <c r="M258" t="s">
        <v>28534</v>
      </c>
      <c r="N258">
        <v>64</v>
      </c>
    </row>
    <row r="259" spans="1:14" x14ac:dyDescent="0.25">
      <c r="A259">
        <v>7290</v>
      </c>
      <c r="B259" t="s">
        <v>28539</v>
      </c>
      <c r="C259" t="s">
        <v>115</v>
      </c>
      <c r="E259" t="s">
        <v>29023</v>
      </c>
      <c r="F259" t="s">
        <v>2021</v>
      </c>
      <c r="G259" t="s">
        <v>2020</v>
      </c>
      <c r="H259" t="s">
        <v>2019</v>
      </c>
      <c r="I259" t="e">
        <f>---W---Weekly</f>
        <v>#NAME?</v>
      </c>
      <c r="J259">
        <v>20240313</v>
      </c>
      <c r="K259" t="s">
        <v>29100</v>
      </c>
      <c r="L259" t="s">
        <v>29099</v>
      </c>
      <c r="M259" t="s">
        <v>28534</v>
      </c>
      <c r="N259">
        <v>2760</v>
      </c>
    </row>
    <row r="260" spans="1:14" x14ac:dyDescent="0.25">
      <c r="A260">
        <v>9226</v>
      </c>
      <c r="B260" t="s">
        <v>28539</v>
      </c>
      <c r="C260" t="s">
        <v>115</v>
      </c>
      <c r="E260" t="s">
        <v>630</v>
      </c>
      <c r="F260" t="s">
        <v>2021</v>
      </c>
      <c r="G260" t="s">
        <v>2020</v>
      </c>
      <c r="H260" t="s">
        <v>2019</v>
      </c>
      <c r="I260" t="e">
        <f>---WT--Weekly</f>
        <v>#NAME?</v>
      </c>
      <c r="J260">
        <v>20240313</v>
      </c>
      <c r="K260" t="s">
        <v>29098</v>
      </c>
      <c r="L260" t="s">
        <v>29097</v>
      </c>
      <c r="M260" t="s">
        <v>28534</v>
      </c>
      <c r="N260">
        <v>1971</v>
      </c>
    </row>
    <row r="261" spans="1:14" x14ac:dyDescent="0.25">
      <c r="A261">
        <v>8311</v>
      </c>
      <c r="B261" t="s">
        <v>28539</v>
      </c>
      <c r="C261" t="s">
        <v>115</v>
      </c>
      <c r="E261" t="s">
        <v>29003</v>
      </c>
      <c r="F261" t="s">
        <v>2021</v>
      </c>
      <c r="G261" t="s">
        <v>2020</v>
      </c>
      <c r="H261" t="s">
        <v>2019</v>
      </c>
      <c r="I261" t="e">
        <f>-M-W-F-Weekly</f>
        <v>#NAME?</v>
      </c>
      <c r="J261">
        <v>20240315</v>
      </c>
      <c r="K261" t="s">
        <v>29096</v>
      </c>
      <c r="L261" t="s">
        <v>29095</v>
      </c>
      <c r="M261" t="s">
        <v>28534</v>
      </c>
      <c r="N261">
        <v>2715</v>
      </c>
    </row>
    <row r="262" spans="1:14" x14ac:dyDescent="0.25">
      <c r="A262">
        <v>9225</v>
      </c>
      <c r="B262" t="s">
        <v>28539</v>
      </c>
      <c r="C262" t="s">
        <v>115</v>
      </c>
      <c r="E262" t="s">
        <v>29094</v>
      </c>
      <c r="F262" t="s">
        <v>2021</v>
      </c>
      <c r="G262" t="s">
        <v>2020</v>
      </c>
      <c r="H262" t="s">
        <v>2019</v>
      </c>
      <c r="I262" t="e">
        <f>---W---Weekly</f>
        <v>#NAME?</v>
      </c>
      <c r="J262">
        <v>20240313</v>
      </c>
      <c r="K262" t="s">
        <v>29093</v>
      </c>
      <c r="L262" t="s">
        <v>29092</v>
      </c>
      <c r="M262" t="s">
        <v>28534</v>
      </c>
      <c r="N262">
        <v>2193</v>
      </c>
    </row>
    <row r="263" spans="1:14" x14ac:dyDescent="0.25">
      <c r="A263" t="s">
        <v>29091</v>
      </c>
      <c r="B263" t="s">
        <v>28539</v>
      </c>
      <c r="C263" t="s">
        <v>115</v>
      </c>
      <c r="D263" t="s">
        <v>29090</v>
      </c>
      <c r="E263" t="s">
        <v>29089</v>
      </c>
      <c r="F263" t="s">
        <v>2078</v>
      </c>
      <c r="G263" t="s">
        <v>2020</v>
      </c>
      <c r="H263" t="s">
        <v>2333</v>
      </c>
      <c r="I263" t="s">
        <v>2108</v>
      </c>
      <c r="J263">
        <v>20230329</v>
      </c>
      <c r="K263" t="s">
        <v>29088</v>
      </c>
      <c r="L263" t="s">
        <v>29087</v>
      </c>
      <c r="M263" t="s">
        <v>28534</v>
      </c>
      <c r="N263">
        <v>21</v>
      </c>
    </row>
    <row r="264" spans="1:14" x14ac:dyDescent="0.25">
      <c r="A264" t="s">
        <v>29086</v>
      </c>
      <c r="B264" t="s">
        <v>28539</v>
      </c>
      <c r="C264" t="s">
        <v>115</v>
      </c>
      <c r="D264" t="s">
        <v>29082</v>
      </c>
      <c r="E264" t="s">
        <v>29014</v>
      </c>
      <c r="F264" t="s">
        <v>2078</v>
      </c>
      <c r="G264" t="s">
        <v>2020</v>
      </c>
      <c r="H264" t="s">
        <v>2333</v>
      </c>
      <c r="I264" t="s">
        <v>2108</v>
      </c>
      <c r="J264">
        <v>20230328</v>
      </c>
      <c r="K264" t="s">
        <v>29085</v>
      </c>
      <c r="L264" t="s">
        <v>29084</v>
      </c>
      <c r="M264" t="s">
        <v>28534</v>
      </c>
      <c r="N264">
        <v>1</v>
      </c>
    </row>
    <row r="265" spans="1:14" x14ac:dyDescent="0.25">
      <c r="A265" t="s">
        <v>29083</v>
      </c>
      <c r="B265" t="s">
        <v>28539</v>
      </c>
      <c r="C265" t="s">
        <v>115</v>
      </c>
      <c r="D265" t="s">
        <v>29082</v>
      </c>
      <c r="E265" t="s">
        <v>29007</v>
      </c>
      <c r="F265" t="s">
        <v>2078</v>
      </c>
      <c r="G265" t="s">
        <v>2020</v>
      </c>
      <c r="H265" t="s">
        <v>4646</v>
      </c>
      <c r="I265" t="s">
        <v>2449</v>
      </c>
      <c r="J265">
        <v>20230926</v>
      </c>
      <c r="K265" t="s">
        <v>29081</v>
      </c>
      <c r="L265" t="s">
        <v>29080</v>
      </c>
      <c r="M265" t="s">
        <v>28534</v>
      </c>
      <c r="N265">
        <v>10</v>
      </c>
    </row>
    <row r="266" spans="1:14" x14ac:dyDescent="0.25">
      <c r="A266" t="s">
        <v>29079</v>
      </c>
      <c r="B266" t="s">
        <v>28539</v>
      </c>
      <c r="C266" t="s">
        <v>115</v>
      </c>
      <c r="D266" t="s">
        <v>29078</v>
      </c>
      <c r="E266" t="s">
        <v>29057</v>
      </c>
      <c r="F266" t="s">
        <v>2078</v>
      </c>
      <c r="G266" t="s">
        <v>2020</v>
      </c>
      <c r="H266" t="s">
        <v>2602</v>
      </c>
      <c r="I266" t="s">
        <v>2700</v>
      </c>
      <c r="J266">
        <v>20230627</v>
      </c>
      <c r="K266" t="s">
        <v>29077</v>
      </c>
      <c r="L266" t="s">
        <v>29076</v>
      </c>
      <c r="M266" t="s">
        <v>28534</v>
      </c>
      <c r="N266">
        <v>0</v>
      </c>
    </row>
    <row r="267" spans="1:14" x14ac:dyDescent="0.25">
      <c r="A267" t="s">
        <v>29075</v>
      </c>
      <c r="B267" t="s">
        <v>28539</v>
      </c>
      <c r="C267" t="s">
        <v>115</v>
      </c>
      <c r="D267" t="s">
        <v>158</v>
      </c>
      <c r="E267" t="s">
        <v>29014</v>
      </c>
      <c r="F267" t="s">
        <v>2078</v>
      </c>
      <c r="G267" t="s">
        <v>2020</v>
      </c>
      <c r="H267" t="s">
        <v>2333</v>
      </c>
      <c r="I267" t="s">
        <v>2108</v>
      </c>
      <c r="J267">
        <v>20230324</v>
      </c>
      <c r="K267" t="s">
        <v>29074</v>
      </c>
      <c r="L267" t="s">
        <v>29073</v>
      </c>
      <c r="M267" t="s">
        <v>28534</v>
      </c>
      <c r="N267">
        <v>0</v>
      </c>
    </row>
    <row r="268" spans="1:14" x14ac:dyDescent="0.25">
      <c r="A268" t="s">
        <v>29072</v>
      </c>
      <c r="B268" t="s">
        <v>28539</v>
      </c>
      <c r="C268" t="s">
        <v>115</v>
      </c>
      <c r="D268" t="s">
        <v>29068</v>
      </c>
      <c r="E268" t="s">
        <v>29007</v>
      </c>
      <c r="F268" t="s">
        <v>2078</v>
      </c>
      <c r="G268" t="s">
        <v>2020</v>
      </c>
      <c r="H268" t="s">
        <v>4646</v>
      </c>
      <c r="I268" t="s">
        <v>2449</v>
      </c>
      <c r="J268">
        <v>20230927</v>
      </c>
      <c r="K268" t="s">
        <v>29071</v>
      </c>
      <c r="L268" t="s">
        <v>29070</v>
      </c>
      <c r="M268" t="s">
        <v>28534</v>
      </c>
      <c r="N268">
        <v>23</v>
      </c>
    </row>
    <row r="269" spans="1:14" x14ac:dyDescent="0.25">
      <c r="A269" t="s">
        <v>29069</v>
      </c>
      <c r="B269" t="s">
        <v>28539</v>
      </c>
      <c r="C269" t="s">
        <v>115</v>
      </c>
      <c r="D269" t="s">
        <v>29068</v>
      </c>
      <c r="E269" t="s">
        <v>29002</v>
      </c>
      <c r="F269" t="s">
        <v>2078</v>
      </c>
      <c r="G269" t="s">
        <v>2020</v>
      </c>
      <c r="H269" t="s">
        <v>3010</v>
      </c>
      <c r="I269" t="s">
        <v>2108</v>
      </c>
      <c r="J269">
        <v>20240313</v>
      </c>
      <c r="K269" t="s">
        <v>29067</v>
      </c>
      <c r="L269" t="s">
        <v>29066</v>
      </c>
      <c r="M269" t="s">
        <v>28534</v>
      </c>
      <c r="N269">
        <v>4</v>
      </c>
    </row>
    <row r="270" spans="1:14" x14ac:dyDescent="0.25">
      <c r="A270" t="s">
        <v>29065</v>
      </c>
      <c r="B270" t="s">
        <v>28539</v>
      </c>
      <c r="C270" t="s">
        <v>115</v>
      </c>
      <c r="D270" t="s">
        <v>114</v>
      </c>
      <c r="E270" t="s">
        <v>820</v>
      </c>
      <c r="F270" t="s">
        <v>2078</v>
      </c>
      <c r="G270" t="s">
        <v>2020</v>
      </c>
      <c r="H270" t="s">
        <v>2089</v>
      </c>
      <c r="I270" t="s">
        <v>2145</v>
      </c>
      <c r="J270">
        <v>20231027</v>
      </c>
      <c r="K270" t="s">
        <v>29064</v>
      </c>
      <c r="L270" t="s">
        <v>29063</v>
      </c>
      <c r="M270" t="s">
        <v>28534</v>
      </c>
      <c r="N270">
        <v>27</v>
      </c>
    </row>
    <row r="271" spans="1:14" x14ac:dyDescent="0.25">
      <c r="A271" t="s">
        <v>29062</v>
      </c>
      <c r="B271" t="s">
        <v>28539</v>
      </c>
      <c r="C271" t="s">
        <v>115</v>
      </c>
      <c r="D271" t="s">
        <v>114</v>
      </c>
      <c r="E271" t="s">
        <v>29061</v>
      </c>
      <c r="F271" t="s">
        <v>2078</v>
      </c>
      <c r="G271" t="s">
        <v>2020</v>
      </c>
      <c r="H271" t="s">
        <v>3733</v>
      </c>
      <c r="I271" t="s">
        <v>2108</v>
      </c>
      <c r="J271">
        <v>20231013</v>
      </c>
      <c r="K271" t="s">
        <v>29060</v>
      </c>
      <c r="L271" t="s">
        <v>29059</v>
      </c>
      <c r="M271" t="s">
        <v>28534</v>
      </c>
      <c r="N271">
        <v>8</v>
      </c>
    </row>
    <row r="272" spans="1:14" x14ac:dyDescent="0.25">
      <c r="A272" t="s">
        <v>29058</v>
      </c>
      <c r="B272" t="s">
        <v>28539</v>
      </c>
      <c r="C272" t="s">
        <v>115</v>
      </c>
      <c r="D272" t="s">
        <v>114</v>
      </c>
      <c r="E272" t="s">
        <v>29057</v>
      </c>
      <c r="F272" t="s">
        <v>2078</v>
      </c>
      <c r="G272" t="s">
        <v>2020</v>
      </c>
      <c r="H272" t="s">
        <v>2602</v>
      </c>
      <c r="I272" t="s">
        <v>2700</v>
      </c>
      <c r="J272">
        <v>20230630</v>
      </c>
      <c r="K272" t="s">
        <v>29056</v>
      </c>
      <c r="L272" t="s">
        <v>29055</v>
      </c>
      <c r="M272" t="s">
        <v>28534</v>
      </c>
      <c r="N272">
        <v>0</v>
      </c>
    </row>
    <row r="273" spans="1:14" x14ac:dyDescent="0.25">
      <c r="A273" t="s">
        <v>29054</v>
      </c>
      <c r="B273" t="s">
        <v>28539</v>
      </c>
      <c r="C273" t="s">
        <v>115</v>
      </c>
      <c r="D273" t="s">
        <v>114</v>
      </c>
      <c r="E273" t="s">
        <v>29053</v>
      </c>
      <c r="F273" t="s">
        <v>2078</v>
      </c>
      <c r="G273" t="s">
        <v>2020</v>
      </c>
      <c r="H273" t="s">
        <v>2543</v>
      </c>
      <c r="I273" t="s">
        <v>2108</v>
      </c>
      <c r="J273">
        <v>20231020</v>
      </c>
      <c r="K273" t="s">
        <v>29052</v>
      </c>
      <c r="L273" t="s">
        <v>29051</v>
      </c>
      <c r="M273" t="s">
        <v>28534</v>
      </c>
      <c r="N273">
        <v>2</v>
      </c>
    </row>
    <row r="274" spans="1:14" x14ac:dyDescent="0.25">
      <c r="A274" t="s">
        <v>29050</v>
      </c>
      <c r="B274" t="s">
        <v>28539</v>
      </c>
      <c r="C274" t="s">
        <v>115</v>
      </c>
      <c r="D274" t="s">
        <v>114</v>
      </c>
      <c r="E274" t="s">
        <v>29049</v>
      </c>
      <c r="F274" t="s">
        <v>2078</v>
      </c>
      <c r="G274" t="s">
        <v>2020</v>
      </c>
      <c r="H274" t="s">
        <v>2300</v>
      </c>
      <c r="I274" t="s">
        <v>2700</v>
      </c>
      <c r="J274">
        <v>20220722</v>
      </c>
      <c r="K274" t="s">
        <v>29048</v>
      </c>
      <c r="L274" t="s">
        <v>29047</v>
      </c>
      <c r="M274" t="s">
        <v>28534</v>
      </c>
      <c r="N274">
        <v>3</v>
      </c>
    </row>
    <row r="275" spans="1:14" x14ac:dyDescent="0.25">
      <c r="A275" t="s">
        <v>29046</v>
      </c>
      <c r="B275" t="s">
        <v>28539</v>
      </c>
      <c r="C275" t="s">
        <v>115</v>
      </c>
      <c r="D275" t="s">
        <v>114</v>
      </c>
      <c r="E275" t="s">
        <v>29045</v>
      </c>
      <c r="F275" t="s">
        <v>2021</v>
      </c>
      <c r="G275" t="s">
        <v>2020</v>
      </c>
      <c r="H275" t="s">
        <v>2333</v>
      </c>
      <c r="I275" t="s">
        <v>2700</v>
      </c>
      <c r="J275">
        <v>20170331</v>
      </c>
      <c r="K275" t="s">
        <v>29044</v>
      </c>
      <c r="L275" t="s">
        <v>29043</v>
      </c>
      <c r="M275" t="s">
        <v>28534</v>
      </c>
      <c r="N275">
        <v>16</v>
      </c>
    </row>
    <row r="276" spans="1:14" x14ac:dyDescent="0.25">
      <c r="A276" t="s">
        <v>29042</v>
      </c>
      <c r="B276" t="s">
        <v>28539</v>
      </c>
      <c r="C276" t="s">
        <v>115</v>
      </c>
      <c r="D276" t="s">
        <v>114</v>
      </c>
      <c r="E276" t="s">
        <v>29041</v>
      </c>
      <c r="F276" t="s">
        <v>2078</v>
      </c>
      <c r="G276" t="s">
        <v>2020</v>
      </c>
      <c r="H276" t="s">
        <v>3010</v>
      </c>
      <c r="I276" t="s">
        <v>2522</v>
      </c>
      <c r="J276">
        <v>20230331</v>
      </c>
      <c r="K276" t="s">
        <v>29040</v>
      </c>
      <c r="L276" t="s">
        <v>29039</v>
      </c>
      <c r="M276" t="s">
        <v>28534</v>
      </c>
      <c r="N276">
        <v>4</v>
      </c>
    </row>
    <row r="277" spans="1:14" x14ac:dyDescent="0.25">
      <c r="A277" t="s">
        <v>29038</v>
      </c>
      <c r="B277" t="s">
        <v>28539</v>
      </c>
      <c r="C277" t="s">
        <v>115</v>
      </c>
      <c r="D277" t="s">
        <v>114</v>
      </c>
      <c r="E277" t="s">
        <v>29002</v>
      </c>
      <c r="F277" t="s">
        <v>2078</v>
      </c>
      <c r="G277" t="s">
        <v>2020</v>
      </c>
      <c r="H277" t="s">
        <v>3010</v>
      </c>
      <c r="I277" t="s">
        <v>2108</v>
      </c>
      <c r="J277">
        <v>20230322</v>
      </c>
      <c r="K277" t="s">
        <v>29037</v>
      </c>
      <c r="L277" t="s">
        <v>29036</v>
      </c>
      <c r="M277" t="s">
        <v>28534</v>
      </c>
      <c r="N277">
        <v>0</v>
      </c>
    </row>
    <row r="278" spans="1:14" x14ac:dyDescent="0.25">
      <c r="A278">
        <v>7100</v>
      </c>
      <c r="B278" t="s">
        <v>28539</v>
      </c>
      <c r="C278" t="s">
        <v>115</v>
      </c>
      <c r="D278" t="s">
        <v>114</v>
      </c>
      <c r="E278" t="s">
        <v>29035</v>
      </c>
      <c r="F278" t="s">
        <v>2021</v>
      </c>
      <c r="G278" t="s">
        <v>2020</v>
      </c>
      <c r="H278" t="s">
        <v>2019</v>
      </c>
      <c r="I278" t="e">
        <f>-----F-Weekly</f>
        <v>#NAME?</v>
      </c>
      <c r="J278">
        <v>20200731</v>
      </c>
      <c r="K278" t="s">
        <v>29034</v>
      </c>
      <c r="L278" t="s">
        <v>29033</v>
      </c>
      <c r="M278" t="s">
        <v>28534</v>
      </c>
      <c r="N278">
        <v>889</v>
      </c>
    </row>
    <row r="279" spans="1:14" x14ac:dyDescent="0.25">
      <c r="A279" t="s">
        <v>29032</v>
      </c>
      <c r="B279" t="s">
        <v>28539</v>
      </c>
      <c r="C279" t="s">
        <v>115</v>
      </c>
      <c r="D279" t="s">
        <v>114</v>
      </c>
      <c r="E279" t="s">
        <v>29031</v>
      </c>
      <c r="F279" t="s">
        <v>2078</v>
      </c>
      <c r="G279" t="s">
        <v>2020</v>
      </c>
      <c r="H279" t="s">
        <v>2543</v>
      </c>
      <c r="I279" t="s">
        <v>2449</v>
      </c>
      <c r="J279">
        <v>20240315</v>
      </c>
      <c r="K279" t="s">
        <v>29030</v>
      </c>
      <c r="L279" t="s">
        <v>29029</v>
      </c>
      <c r="M279" t="s">
        <v>28534</v>
      </c>
      <c r="N279">
        <v>7</v>
      </c>
    </row>
    <row r="280" spans="1:14" x14ac:dyDescent="0.25">
      <c r="A280" t="s">
        <v>29028</v>
      </c>
      <c r="B280" t="s">
        <v>28539</v>
      </c>
      <c r="C280" t="s">
        <v>115</v>
      </c>
      <c r="D280" t="s">
        <v>114</v>
      </c>
      <c r="E280" t="s">
        <v>29027</v>
      </c>
      <c r="F280" t="s">
        <v>2078</v>
      </c>
      <c r="G280" t="s">
        <v>2020</v>
      </c>
      <c r="H280" t="s">
        <v>2333</v>
      </c>
      <c r="I280" t="s">
        <v>2700</v>
      </c>
      <c r="J280">
        <v>20221125</v>
      </c>
      <c r="K280" t="s">
        <v>29026</v>
      </c>
      <c r="L280" t="s">
        <v>29025</v>
      </c>
      <c r="M280" t="s">
        <v>28534</v>
      </c>
      <c r="N280">
        <v>3</v>
      </c>
    </row>
    <row r="281" spans="1:14" x14ac:dyDescent="0.25">
      <c r="A281" t="s">
        <v>29024</v>
      </c>
      <c r="B281" t="s">
        <v>28539</v>
      </c>
      <c r="C281" t="s">
        <v>115</v>
      </c>
      <c r="D281" t="s">
        <v>29023</v>
      </c>
      <c r="E281" t="s">
        <v>29022</v>
      </c>
      <c r="F281" t="s">
        <v>2078</v>
      </c>
      <c r="G281" t="s">
        <v>2020</v>
      </c>
      <c r="H281" t="s">
        <v>2779</v>
      </c>
      <c r="I281" t="s">
        <v>2449</v>
      </c>
      <c r="J281">
        <v>20230426</v>
      </c>
      <c r="K281" t="s">
        <v>29021</v>
      </c>
      <c r="L281" t="s">
        <v>29020</v>
      </c>
      <c r="M281" t="s">
        <v>28534</v>
      </c>
      <c r="N281">
        <v>26</v>
      </c>
    </row>
    <row r="282" spans="1:14" x14ac:dyDescent="0.25">
      <c r="A282" t="s">
        <v>29019</v>
      </c>
      <c r="B282" t="s">
        <v>28539</v>
      </c>
      <c r="C282" t="s">
        <v>115</v>
      </c>
      <c r="D282" t="s">
        <v>29003</v>
      </c>
      <c r="E282" t="s">
        <v>29018</v>
      </c>
      <c r="F282" t="s">
        <v>2078</v>
      </c>
      <c r="G282" t="s">
        <v>2020</v>
      </c>
      <c r="H282" t="s">
        <v>2052</v>
      </c>
      <c r="I282" t="s">
        <v>2108</v>
      </c>
      <c r="J282">
        <v>20220805</v>
      </c>
      <c r="K282" t="s">
        <v>29017</v>
      </c>
      <c r="L282" t="s">
        <v>29016</v>
      </c>
      <c r="M282" t="s">
        <v>28534</v>
      </c>
      <c r="N282">
        <v>21</v>
      </c>
    </row>
    <row r="283" spans="1:14" x14ac:dyDescent="0.25">
      <c r="A283" t="s">
        <v>29015</v>
      </c>
      <c r="B283" t="s">
        <v>28539</v>
      </c>
      <c r="C283" t="s">
        <v>115</v>
      </c>
      <c r="D283" t="s">
        <v>29003</v>
      </c>
      <c r="E283" t="s">
        <v>29014</v>
      </c>
      <c r="F283" t="s">
        <v>2078</v>
      </c>
      <c r="G283" t="s">
        <v>2020</v>
      </c>
      <c r="H283" t="s">
        <v>2333</v>
      </c>
      <c r="I283" t="s">
        <v>2108</v>
      </c>
      <c r="J283">
        <v>20230324</v>
      </c>
      <c r="K283" t="s">
        <v>29013</v>
      </c>
      <c r="L283" t="s">
        <v>29012</v>
      </c>
      <c r="M283" t="s">
        <v>28534</v>
      </c>
      <c r="N283">
        <v>0</v>
      </c>
    </row>
    <row r="284" spans="1:14" x14ac:dyDescent="0.25">
      <c r="A284">
        <v>8312</v>
      </c>
      <c r="B284" t="s">
        <v>28539</v>
      </c>
      <c r="C284" t="s">
        <v>115</v>
      </c>
      <c r="D284" t="s">
        <v>29003</v>
      </c>
      <c r="E284" t="s">
        <v>29011</v>
      </c>
      <c r="F284" t="s">
        <v>2021</v>
      </c>
      <c r="G284" t="s">
        <v>2020</v>
      </c>
      <c r="H284" t="s">
        <v>2019</v>
      </c>
      <c r="I284" t="e">
        <f>-----F-Weekly</f>
        <v>#NAME?</v>
      </c>
      <c r="J284">
        <v>20200320</v>
      </c>
      <c r="K284" t="s">
        <v>29010</v>
      </c>
      <c r="L284" t="s">
        <v>29009</v>
      </c>
      <c r="M284" t="s">
        <v>28534</v>
      </c>
      <c r="N284">
        <v>598</v>
      </c>
    </row>
    <row r="285" spans="1:14" x14ac:dyDescent="0.25">
      <c r="A285" t="s">
        <v>29008</v>
      </c>
      <c r="B285" t="s">
        <v>28539</v>
      </c>
      <c r="C285" t="s">
        <v>115</v>
      </c>
      <c r="D285" t="s">
        <v>29003</v>
      </c>
      <c r="E285" t="s">
        <v>29007</v>
      </c>
      <c r="F285" t="s">
        <v>2078</v>
      </c>
      <c r="G285" t="s">
        <v>2020</v>
      </c>
      <c r="H285" t="s">
        <v>4646</v>
      </c>
      <c r="I285" t="s">
        <v>2449</v>
      </c>
      <c r="J285">
        <v>20230929</v>
      </c>
      <c r="K285" t="s">
        <v>29006</v>
      </c>
      <c r="L285" t="s">
        <v>29005</v>
      </c>
      <c r="M285" t="s">
        <v>28534</v>
      </c>
      <c r="N285">
        <v>12</v>
      </c>
    </row>
    <row r="286" spans="1:14" x14ac:dyDescent="0.25">
      <c r="A286" t="s">
        <v>29004</v>
      </c>
      <c r="B286" t="s">
        <v>28539</v>
      </c>
      <c r="C286" t="s">
        <v>115</v>
      </c>
      <c r="D286" t="s">
        <v>29003</v>
      </c>
      <c r="E286" t="s">
        <v>29002</v>
      </c>
      <c r="F286" t="s">
        <v>2078</v>
      </c>
      <c r="G286" t="s">
        <v>2020</v>
      </c>
      <c r="H286" t="s">
        <v>3010</v>
      </c>
      <c r="I286" t="s">
        <v>2108</v>
      </c>
      <c r="J286">
        <v>20240315</v>
      </c>
      <c r="K286" t="s">
        <v>29001</v>
      </c>
      <c r="L286" t="s">
        <v>29000</v>
      </c>
      <c r="M286" t="s">
        <v>28534</v>
      </c>
      <c r="N286">
        <v>0</v>
      </c>
    </row>
    <row r="287" spans="1:14" x14ac:dyDescent="0.25">
      <c r="A287" t="s">
        <v>28999</v>
      </c>
      <c r="B287" t="s">
        <v>28539</v>
      </c>
      <c r="C287" t="s">
        <v>28994</v>
      </c>
      <c r="E287" t="s">
        <v>28998</v>
      </c>
      <c r="F287" t="s">
        <v>2078</v>
      </c>
      <c r="G287" t="s">
        <v>2020</v>
      </c>
      <c r="H287" t="s">
        <v>2184</v>
      </c>
      <c r="I287" t="s">
        <v>2076</v>
      </c>
      <c r="J287">
        <v>20231015</v>
      </c>
      <c r="K287" t="s">
        <v>28997</v>
      </c>
      <c r="L287" t="s">
        <v>28996</v>
      </c>
      <c r="M287" t="s">
        <v>28534</v>
      </c>
      <c r="N287">
        <v>161</v>
      </c>
    </row>
    <row r="288" spans="1:14" x14ac:dyDescent="0.25">
      <c r="A288" t="s">
        <v>28995</v>
      </c>
      <c r="B288" t="s">
        <v>28539</v>
      </c>
      <c r="C288" t="s">
        <v>28994</v>
      </c>
      <c r="E288" t="s">
        <v>28993</v>
      </c>
      <c r="F288" t="s">
        <v>2078</v>
      </c>
      <c r="G288" t="s">
        <v>2020</v>
      </c>
      <c r="H288" t="s">
        <v>2779</v>
      </c>
      <c r="I288" t="s">
        <v>2076</v>
      </c>
      <c r="J288">
        <v>20231015</v>
      </c>
      <c r="K288" t="s">
        <v>28992</v>
      </c>
      <c r="L288" t="s">
        <v>28991</v>
      </c>
      <c r="M288" t="s">
        <v>28534</v>
      </c>
      <c r="N288">
        <v>122</v>
      </c>
    </row>
    <row r="289" spans="1:14" x14ac:dyDescent="0.25">
      <c r="A289">
        <v>8711</v>
      </c>
      <c r="B289" t="s">
        <v>28539</v>
      </c>
      <c r="C289" t="s">
        <v>28986</v>
      </c>
      <c r="E289" t="s">
        <v>28990</v>
      </c>
      <c r="F289" t="s">
        <v>2021</v>
      </c>
      <c r="G289" t="s">
        <v>2020</v>
      </c>
      <c r="H289" t="s">
        <v>2019</v>
      </c>
      <c r="I289" t="s">
        <v>28989</v>
      </c>
      <c r="J289">
        <v>20240314</v>
      </c>
      <c r="K289" t="s">
        <v>28988</v>
      </c>
      <c r="L289" t="s">
        <v>28987</v>
      </c>
      <c r="M289" t="s">
        <v>28534</v>
      </c>
      <c r="N289">
        <v>1863</v>
      </c>
    </row>
    <row r="290" spans="1:14" x14ac:dyDescent="0.25">
      <c r="A290">
        <v>8718</v>
      </c>
      <c r="B290" t="s">
        <v>28539</v>
      </c>
      <c r="C290" t="s">
        <v>28986</v>
      </c>
      <c r="E290" t="s">
        <v>28985</v>
      </c>
      <c r="F290" t="s">
        <v>2021</v>
      </c>
      <c r="G290" t="s">
        <v>2020</v>
      </c>
      <c r="H290" t="s">
        <v>2019</v>
      </c>
      <c r="I290" t="s">
        <v>2899</v>
      </c>
      <c r="J290">
        <v>20240313</v>
      </c>
      <c r="K290" t="s">
        <v>28984</v>
      </c>
      <c r="L290" t="s">
        <v>28983</v>
      </c>
      <c r="M290" t="s">
        <v>28534</v>
      </c>
      <c r="N290">
        <v>1791</v>
      </c>
    </row>
    <row r="291" spans="1:14" x14ac:dyDescent="0.25">
      <c r="A291">
        <v>6723</v>
      </c>
      <c r="B291" t="s">
        <v>28539</v>
      </c>
      <c r="C291" t="s">
        <v>46</v>
      </c>
      <c r="E291" t="s">
        <v>231</v>
      </c>
      <c r="F291" t="s">
        <v>2021</v>
      </c>
      <c r="G291" t="s">
        <v>2020</v>
      </c>
      <c r="H291" t="s">
        <v>2019</v>
      </c>
      <c r="I291" t="e">
        <f>-MTWTFSWeekly</f>
        <v>#NAME?</v>
      </c>
      <c r="J291">
        <v>20240315</v>
      </c>
      <c r="K291" t="s">
        <v>28982</v>
      </c>
      <c r="L291" t="s">
        <v>28981</v>
      </c>
      <c r="M291" t="s">
        <v>28534</v>
      </c>
      <c r="N291">
        <v>3647</v>
      </c>
    </row>
    <row r="292" spans="1:14" x14ac:dyDescent="0.25">
      <c r="A292">
        <v>8538</v>
      </c>
      <c r="B292" t="s">
        <v>28539</v>
      </c>
      <c r="C292" t="s">
        <v>46</v>
      </c>
      <c r="E292" t="s">
        <v>210</v>
      </c>
      <c r="F292" t="s">
        <v>2021</v>
      </c>
      <c r="G292" t="s">
        <v>2020</v>
      </c>
      <c r="H292" t="s">
        <v>2019</v>
      </c>
      <c r="I292" t="e">
        <f>-MTWTFSWeekly</f>
        <v>#NAME?</v>
      </c>
      <c r="J292">
        <v>20240315</v>
      </c>
      <c r="K292" t="s">
        <v>28980</v>
      </c>
      <c r="L292" t="s">
        <v>28979</v>
      </c>
      <c r="M292" t="s">
        <v>28534</v>
      </c>
      <c r="N292">
        <v>3316</v>
      </c>
    </row>
    <row r="293" spans="1:14" x14ac:dyDescent="0.25">
      <c r="A293">
        <v>6794</v>
      </c>
      <c r="B293" t="s">
        <v>28539</v>
      </c>
      <c r="C293" t="s">
        <v>46</v>
      </c>
      <c r="E293" t="s">
        <v>28978</v>
      </c>
      <c r="F293" t="s">
        <v>2021</v>
      </c>
      <c r="G293" t="s">
        <v>2020</v>
      </c>
      <c r="H293" t="s">
        <v>2019</v>
      </c>
      <c r="I293" t="s">
        <v>2018</v>
      </c>
      <c r="J293">
        <v>20240310</v>
      </c>
      <c r="K293" t="s">
        <v>28977</v>
      </c>
      <c r="L293" t="s">
        <v>28976</v>
      </c>
      <c r="M293" t="s">
        <v>28534</v>
      </c>
      <c r="N293">
        <v>2976</v>
      </c>
    </row>
    <row r="294" spans="1:14" x14ac:dyDescent="0.25">
      <c r="A294">
        <v>1690</v>
      </c>
      <c r="B294" t="s">
        <v>28539</v>
      </c>
      <c r="C294" t="s">
        <v>46</v>
      </c>
      <c r="E294" t="s">
        <v>188</v>
      </c>
      <c r="F294" t="s">
        <v>2021</v>
      </c>
      <c r="G294" t="s">
        <v>2020</v>
      </c>
      <c r="H294" t="s">
        <v>2019</v>
      </c>
      <c r="I294" t="s">
        <v>16797</v>
      </c>
      <c r="J294">
        <v>20240315</v>
      </c>
      <c r="K294" t="s">
        <v>28975</v>
      </c>
      <c r="L294" t="s">
        <v>28974</v>
      </c>
      <c r="M294" t="s">
        <v>28534</v>
      </c>
      <c r="N294">
        <v>3260</v>
      </c>
    </row>
    <row r="295" spans="1:14" x14ac:dyDescent="0.25">
      <c r="A295">
        <v>7004</v>
      </c>
      <c r="B295" t="s">
        <v>28539</v>
      </c>
      <c r="C295" t="s">
        <v>46</v>
      </c>
      <c r="E295" t="s">
        <v>81</v>
      </c>
      <c r="F295" t="s">
        <v>2021</v>
      </c>
      <c r="G295" t="s">
        <v>2020</v>
      </c>
      <c r="H295" t="s">
        <v>2019</v>
      </c>
      <c r="I295" t="e">
        <f>-MTWTF-Weekly</f>
        <v>#NAME?</v>
      </c>
      <c r="J295">
        <v>20240315</v>
      </c>
      <c r="K295" t="s">
        <v>28973</v>
      </c>
      <c r="L295" t="s">
        <v>28972</v>
      </c>
      <c r="M295" t="s">
        <v>28534</v>
      </c>
      <c r="N295">
        <v>4232</v>
      </c>
    </row>
    <row r="296" spans="1:14" x14ac:dyDescent="0.25">
      <c r="A296">
        <v>1700</v>
      </c>
      <c r="B296" t="s">
        <v>28539</v>
      </c>
      <c r="C296" t="s">
        <v>46</v>
      </c>
      <c r="E296" t="s">
        <v>28956</v>
      </c>
      <c r="F296" t="s">
        <v>2021</v>
      </c>
      <c r="G296" t="s">
        <v>2020</v>
      </c>
      <c r="H296" t="s">
        <v>2019</v>
      </c>
      <c r="I296" t="e">
        <f>------SWeekly</f>
        <v>#NAME?</v>
      </c>
      <c r="J296">
        <v>20240309</v>
      </c>
      <c r="K296" t="s">
        <v>28971</v>
      </c>
      <c r="L296" t="s">
        <v>28970</v>
      </c>
      <c r="M296" t="s">
        <v>28534</v>
      </c>
      <c r="N296">
        <v>2529</v>
      </c>
    </row>
    <row r="297" spans="1:14" x14ac:dyDescent="0.25">
      <c r="A297">
        <v>1450</v>
      </c>
      <c r="B297" t="s">
        <v>28539</v>
      </c>
      <c r="C297" t="s">
        <v>46</v>
      </c>
      <c r="E297" t="s">
        <v>213</v>
      </c>
      <c r="F297" t="s">
        <v>2021</v>
      </c>
      <c r="G297" t="s">
        <v>2020</v>
      </c>
      <c r="H297" t="s">
        <v>2019</v>
      </c>
      <c r="I297" t="e">
        <f>-MTWTFSWeekly</f>
        <v>#NAME?</v>
      </c>
      <c r="J297">
        <v>20240315</v>
      </c>
      <c r="K297" t="s">
        <v>28969</v>
      </c>
      <c r="L297" t="s">
        <v>28968</v>
      </c>
      <c r="M297" t="s">
        <v>28534</v>
      </c>
      <c r="N297">
        <v>5241</v>
      </c>
    </row>
    <row r="298" spans="1:14" x14ac:dyDescent="0.25">
      <c r="A298">
        <v>7028</v>
      </c>
      <c r="B298" t="s">
        <v>28539</v>
      </c>
      <c r="C298" t="s">
        <v>46</v>
      </c>
      <c r="E298" t="s">
        <v>28949</v>
      </c>
      <c r="F298" t="s">
        <v>2021</v>
      </c>
      <c r="G298" t="s">
        <v>2020</v>
      </c>
      <c r="H298" t="s">
        <v>2019</v>
      </c>
      <c r="I298" t="e">
        <f>------SWeekly</f>
        <v>#NAME?</v>
      </c>
      <c r="J298">
        <v>20240309</v>
      </c>
      <c r="K298" t="s">
        <v>28967</v>
      </c>
      <c r="L298" t="s">
        <v>28966</v>
      </c>
      <c r="M298" t="s">
        <v>28534</v>
      </c>
      <c r="N298">
        <v>3402</v>
      </c>
    </row>
    <row r="299" spans="1:14" x14ac:dyDescent="0.25">
      <c r="A299">
        <v>6726</v>
      </c>
      <c r="B299" t="s">
        <v>28539</v>
      </c>
      <c r="C299" t="s">
        <v>46</v>
      </c>
      <c r="D299" t="s">
        <v>231</v>
      </c>
      <c r="E299" t="s">
        <v>28965</v>
      </c>
      <c r="F299" t="s">
        <v>2021</v>
      </c>
      <c r="G299" t="s">
        <v>2020</v>
      </c>
      <c r="H299" t="s">
        <v>2019</v>
      </c>
      <c r="I299" t="e">
        <f>----T--Weekly</f>
        <v>#NAME?</v>
      </c>
      <c r="J299">
        <v>20240215</v>
      </c>
      <c r="K299" t="s">
        <v>28964</v>
      </c>
      <c r="L299" t="s">
        <v>28963</v>
      </c>
      <c r="M299" t="s">
        <v>28534</v>
      </c>
      <c r="N299">
        <v>1038</v>
      </c>
    </row>
    <row r="300" spans="1:14" x14ac:dyDescent="0.25">
      <c r="A300">
        <v>8563</v>
      </c>
      <c r="B300" t="s">
        <v>28539</v>
      </c>
      <c r="C300" t="s">
        <v>46</v>
      </c>
      <c r="D300" t="s">
        <v>210</v>
      </c>
      <c r="E300" t="s">
        <v>2078</v>
      </c>
      <c r="F300" t="s">
        <v>2021</v>
      </c>
      <c r="G300" t="s">
        <v>2020</v>
      </c>
      <c r="H300" t="s">
        <v>2019</v>
      </c>
      <c r="I300" t="e">
        <f>------SWeekly</f>
        <v>#NAME?</v>
      </c>
      <c r="J300">
        <v>20240309</v>
      </c>
      <c r="K300" t="s">
        <v>28962</v>
      </c>
      <c r="L300" t="s">
        <v>28961</v>
      </c>
      <c r="M300" t="s">
        <v>28534</v>
      </c>
      <c r="N300">
        <v>701</v>
      </c>
    </row>
    <row r="301" spans="1:14" x14ac:dyDescent="0.25">
      <c r="A301">
        <v>8570</v>
      </c>
      <c r="B301" t="s">
        <v>28539</v>
      </c>
      <c r="C301" t="s">
        <v>46</v>
      </c>
      <c r="D301" t="s">
        <v>210</v>
      </c>
      <c r="E301" t="s">
        <v>17788</v>
      </c>
      <c r="F301" t="s">
        <v>2021</v>
      </c>
      <c r="G301" t="s">
        <v>2020</v>
      </c>
      <c r="H301" t="s">
        <v>2019</v>
      </c>
      <c r="I301" t="e">
        <f>-----F-Weekly</f>
        <v>#NAME?</v>
      </c>
      <c r="J301">
        <v>20240315</v>
      </c>
      <c r="K301" t="s">
        <v>28960</v>
      </c>
      <c r="L301" t="s">
        <v>28959</v>
      </c>
      <c r="M301" t="s">
        <v>28534</v>
      </c>
      <c r="N301">
        <v>546</v>
      </c>
    </row>
    <row r="302" spans="1:14" x14ac:dyDescent="0.25">
      <c r="A302">
        <v>8562</v>
      </c>
      <c r="B302" t="s">
        <v>28539</v>
      </c>
      <c r="C302" t="s">
        <v>46</v>
      </c>
      <c r="D302" t="s">
        <v>210</v>
      </c>
      <c r="E302" t="s">
        <v>6118</v>
      </c>
      <c r="F302" t="s">
        <v>2021</v>
      </c>
      <c r="G302" t="s">
        <v>2020</v>
      </c>
      <c r="H302" t="s">
        <v>2019</v>
      </c>
      <c r="I302" t="e">
        <f>----T--Weekly</f>
        <v>#NAME?</v>
      </c>
      <c r="J302">
        <v>20240314</v>
      </c>
      <c r="K302" t="s">
        <v>28958</v>
      </c>
      <c r="L302" t="s">
        <v>28957</v>
      </c>
      <c r="M302" t="s">
        <v>28534</v>
      </c>
      <c r="N302">
        <v>594</v>
      </c>
    </row>
    <row r="303" spans="1:14" x14ac:dyDescent="0.25">
      <c r="A303">
        <v>1695</v>
      </c>
      <c r="B303" t="s">
        <v>28539</v>
      </c>
      <c r="C303" t="s">
        <v>46</v>
      </c>
      <c r="D303" t="s">
        <v>28956</v>
      </c>
      <c r="E303" t="s">
        <v>28955</v>
      </c>
      <c r="F303" t="s">
        <v>2021</v>
      </c>
      <c r="G303" t="s">
        <v>2020</v>
      </c>
      <c r="H303" t="s">
        <v>2019</v>
      </c>
      <c r="I303" t="e">
        <f>------SWeekly</f>
        <v>#NAME?</v>
      </c>
      <c r="J303">
        <v>20240309</v>
      </c>
      <c r="K303" t="s">
        <v>28954</v>
      </c>
      <c r="L303" t="s">
        <v>28953</v>
      </c>
      <c r="M303" t="s">
        <v>28534</v>
      </c>
      <c r="N303">
        <v>1466</v>
      </c>
    </row>
    <row r="304" spans="1:14" x14ac:dyDescent="0.25">
      <c r="A304" t="s">
        <v>28952</v>
      </c>
      <c r="B304" t="s">
        <v>28539</v>
      </c>
      <c r="C304" t="s">
        <v>46</v>
      </c>
      <c r="D304" t="s">
        <v>213</v>
      </c>
      <c r="E304" t="s">
        <v>2001</v>
      </c>
      <c r="F304" t="s">
        <v>2021</v>
      </c>
      <c r="G304" t="s">
        <v>2020</v>
      </c>
      <c r="H304" t="s">
        <v>2543</v>
      </c>
      <c r="I304" t="e">
        <f>------SWeekly</f>
        <v>#NAME?</v>
      </c>
      <c r="J304">
        <v>20240309</v>
      </c>
      <c r="K304" t="s">
        <v>28951</v>
      </c>
      <c r="L304" t="s">
        <v>28950</v>
      </c>
      <c r="M304" t="s">
        <v>28534</v>
      </c>
      <c r="N304">
        <v>1</v>
      </c>
    </row>
    <row r="305" spans="1:14" x14ac:dyDescent="0.25">
      <c r="A305">
        <v>7008</v>
      </c>
      <c r="B305" t="s">
        <v>28539</v>
      </c>
      <c r="C305" t="s">
        <v>46</v>
      </c>
      <c r="D305" t="s">
        <v>28949</v>
      </c>
      <c r="E305" t="s">
        <v>6118</v>
      </c>
      <c r="F305" t="s">
        <v>2021</v>
      </c>
      <c r="G305" t="s">
        <v>2020</v>
      </c>
      <c r="H305" t="s">
        <v>2019</v>
      </c>
      <c r="I305" t="e">
        <f>------SWeekly</f>
        <v>#NAME?</v>
      </c>
      <c r="J305">
        <v>20240309</v>
      </c>
      <c r="K305" t="s">
        <v>28948</v>
      </c>
      <c r="L305" t="s">
        <v>28947</v>
      </c>
      <c r="M305" t="s">
        <v>28534</v>
      </c>
      <c r="N305">
        <v>1036</v>
      </c>
    </row>
    <row r="306" spans="1:14" x14ac:dyDescent="0.25">
      <c r="A306" t="s">
        <v>28946</v>
      </c>
      <c r="B306" t="s">
        <v>28539</v>
      </c>
      <c r="C306" t="s">
        <v>85</v>
      </c>
      <c r="E306" t="s">
        <v>84</v>
      </c>
      <c r="F306" t="s">
        <v>2078</v>
      </c>
      <c r="G306" t="s">
        <v>2020</v>
      </c>
      <c r="H306" t="s">
        <v>2456</v>
      </c>
      <c r="I306" t="s">
        <v>2088</v>
      </c>
      <c r="J306">
        <v>20240401</v>
      </c>
      <c r="K306" t="s">
        <v>28945</v>
      </c>
      <c r="L306" t="s">
        <v>28944</v>
      </c>
      <c r="M306" t="s">
        <v>28534</v>
      </c>
      <c r="N306">
        <v>9124</v>
      </c>
    </row>
    <row r="307" spans="1:14" x14ac:dyDescent="0.25">
      <c r="A307" t="s">
        <v>28943</v>
      </c>
      <c r="B307" t="s">
        <v>28539</v>
      </c>
      <c r="C307" t="s">
        <v>85</v>
      </c>
      <c r="E307" t="s">
        <v>626</v>
      </c>
      <c r="F307" t="s">
        <v>2078</v>
      </c>
      <c r="G307" t="s">
        <v>2020</v>
      </c>
      <c r="H307" t="s">
        <v>2077</v>
      </c>
      <c r="I307" t="s">
        <v>2088</v>
      </c>
      <c r="J307">
        <v>20240301</v>
      </c>
      <c r="K307" t="s">
        <v>28942</v>
      </c>
      <c r="L307" t="s">
        <v>28941</v>
      </c>
      <c r="M307" t="s">
        <v>28534</v>
      </c>
      <c r="N307">
        <v>1491</v>
      </c>
    </row>
    <row r="308" spans="1:14" x14ac:dyDescent="0.25">
      <c r="A308" t="s">
        <v>28940</v>
      </c>
      <c r="B308" t="s">
        <v>28539</v>
      </c>
      <c r="C308" t="s">
        <v>85</v>
      </c>
      <c r="E308" t="s">
        <v>28939</v>
      </c>
      <c r="F308" t="s">
        <v>2078</v>
      </c>
      <c r="G308" t="s">
        <v>2020</v>
      </c>
      <c r="H308" t="s">
        <v>2077</v>
      </c>
      <c r="I308" t="s">
        <v>2070</v>
      </c>
      <c r="J308">
        <v>20170901</v>
      </c>
      <c r="K308" t="s">
        <v>28938</v>
      </c>
      <c r="L308" t="s">
        <v>28937</v>
      </c>
      <c r="M308" t="s">
        <v>28534</v>
      </c>
      <c r="N308">
        <v>99</v>
      </c>
    </row>
    <row r="309" spans="1:14" x14ac:dyDescent="0.25">
      <c r="A309" t="s">
        <v>28936</v>
      </c>
      <c r="B309" t="s">
        <v>28539</v>
      </c>
      <c r="C309" t="s">
        <v>85</v>
      </c>
      <c r="E309" t="s">
        <v>28935</v>
      </c>
      <c r="F309" t="s">
        <v>2078</v>
      </c>
      <c r="G309" t="s">
        <v>2020</v>
      </c>
      <c r="H309" t="s">
        <v>2173</v>
      </c>
      <c r="I309" t="s">
        <v>2088</v>
      </c>
      <c r="J309">
        <v>20240301</v>
      </c>
      <c r="K309" t="s">
        <v>28934</v>
      </c>
      <c r="L309" t="s">
        <v>28933</v>
      </c>
      <c r="M309" t="s">
        <v>28534</v>
      </c>
      <c r="N309">
        <v>39320</v>
      </c>
    </row>
    <row r="310" spans="1:14" x14ac:dyDescent="0.25">
      <c r="A310" t="s">
        <v>28932</v>
      </c>
      <c r="B310" t="s">
        <v>28539</v>
      </c>
      <c r="C310" t="s">
        <v>85</v>
      </c>
      <c r="E310" t="s">
        <v>28931</v>
      </c>
      <c r="F310" t="s">
        <v>2078</v>
      </c>
      <c r="G310" t="s">
        <v>2020</v>
      </c>
      <c r="H310" t="s">
        <v>8707</v>
      </c>
      <c r="I310" t="s">
        <v>2070</v>
      </c>
      <c r="J310">
        <v>20240301</v>
      </c>
      <c r="K310" t="s">
        <v>28930</v>
      </c>
      <c r="L310" t="s">
        <v>28929</v>
      </c>
      <c r="M310" t="s">
        <v>28534</v>
      </c>
      <c r="N310">
        <v>28310</v>
      </c>
    </row>
    <row r="311" spans="1:14" x14ac:dyDescent="0.25">
      <c r="A311" t="s">
        <v>28928</v>
      </c>
      <c r="B311" t="s">
        <v>28539</v>
      </c>
      <c r="C311" t="s">
        <v>259</v>
      </c>
      <c r="E311" t="s">
        <v>28927</v>
      </c>
      <c r="F311" t="s">
        <v>2078</v>
      </c>
      <c r="G311" t="s">
        <v>2020</v>
      </c>
      <c r="H311" t="s">
        <v>2333</v>
      </c>
      <c r="I311" t="s">
        <v>2108</v>
      </c>
      <c r="J311">
        <v>20231023</v>
      </c>
      <c r="K311" t="s">
        <v>28926</v>
      </c>
      <c r="L311" t="s">
        <v>28925</v>
      </c>
      <c r="M311" t="s">
        <v>28534</v>
      </c>
      <c r="N311">
        <v>249</v>
      </c>
    </row>
    <row r="312" spans="1:14" x14ac:dyDescent="0.25">
      <c r="A312" t="s">
        <v>28924</v>
      </c>
      <c r="B312" t="s">
        <v>28539</v>
      </c>
      <c r="C312" t="s">
        <v>259</v>
      </c>
      <c r="E312" t="s">
        <v>28923</v>
      </c>
      <c r="F312" t="s">
        <v>2078</v>
      </c>
      <c r="G312" t="s">
        <v>2020</v>
      </c>
      <c r="H312" t="s">
        <v>2602</v>
      </c>
      <c r="I312" t="s">
        <v>2070</v>
      </c>
      <c r="J312">
        <v>20240101</v>
      </c>
      <c r="K312" t="s">
        <v>28922</v>
      </c>
      <c r="L312" t="s">
        <v>28921</v>
      </c>
      <c r="M312" t="s">
        <v>28534</v>
      </c>
      <c r="N312">
        <v>435</v>
      </c>
    </row>
    <row r="313" spans="1:14" x14ac:dyDescent="0.25">
      <c r="A313" t="s">
        <v>28920</v>
      </c>
      <c r="B313" t="s">
        <v>28539</v>
      </c>
      <c r="C313" t="s">
        <v>259</v>
      </c>
      <c r="E313" t="s">
        <v>458</v>
      </c>
      <c r="F313" t="s">
        <v>2078</v>
      </c>
      <c r="G313" t="s">
        <v>2020</v>
      </c>
      <c r="H313" t="s">
        <v>8147</v>
      </c>
      <c r="I313" t="s">
        <v>2070</v>
      </c>
      <c r="J313">
        <v>20240501</v>
      </c>
      <c r="K313" t="s">
        <v>28919</v>
      </c>
      <c r="L313" t="s">
        <v>28918</v>
      </c>
      <c r="M313" t="s">
        <v>28534</v>
      </c>
      <c r="N313">
        <v>6635</v>
      </c>
    </row>
    <row r="314" spans="1:14" x14ac:dyDescent="0.25">
      <c r="A314" t="s">
        <v>28917</v>
      </c>
      <c r="B314" t="s">
        <v>28539</v>
      </c>
      <c r="C314" t="s">
        <v>259</v>
      </c>
      <c r="E314" t="s">
        <v>28916</v>
      </c>
      <c r="F314" t="s">
        <v>2078</v>
      </c>
      <c r="G314" t="s">
        <v>2020</v>
      </c>
      <c r="H314" t="s">
        <v>2779</v>
      </c>
      <c r="I314" t="s">
        <v>2088</v>
      </c>
      <c r="J314">
        <v>20240401</v>
      </c>
      <c r="K314" t="s">
        <v>28915</v>
      </c>
      <c r="L314" t="s">
        <v>28914</v>
      </c>
      <c r="M314" t="s">
        <v>28534</v>
      </c>
      <c r="N314">
        <v>2911</v>
      </c>
    </row>
    <row r="315" spans="1:14" x14ac:dyDescent="0.25">
      <c r="A315" t="s">
        <v>28913</v>
      </c>
      <c r="B315" t="s">
        <v>28539</v>
      </c>
      <c r="C315" t="s">
        <v>259</v>
      </c>
      <c r="E315" t="s">
        <v>28912</v>
      </c>
      <c r="F315" t="s">
        <v>2078</v>
      </c>
      <c r="G315" t="s">
        <v>2020</v>
      </c>
      <c r="H315" t="s">
        <v>2333</v>
      </c>
      <c r="I315" t="s">
        <v>2088</v>
      </c>
      <c r="J315">
        <v>20240401</v>
      </c>
      <c r="K315" t="s">
        <v>28911</v>
      </c>
      <c r="L315" t="s">
        <v>28910</v>
      </c>
      <c r="M315" t="s">
        <v>28534</v>
      </c>
      <c r="N315">
        <v>716</v>
      </c>
    </row>
    <row r="316" spans="1:14" x14ac:dyDescent="0.25">
      <c r="A316" t="s">
        <v>28909</v>
      </c>
      <c r="B316" t="s">
        <v>28539</v>
      </c>
      <c r="C316" t="s">
        <v>259</v>
      </c>
      <c r="E316" t="s">
        <v>28908</v>
      </c>
      <c r="F316" t="s">
        <v>2078</v>
      </c>
      <c r="G316" t="s">
        <v>2020</v>
      </c>
      <c r="H316" t="s">
        <v>2602</v>
      </c>
      <c r="I316" t="s">
        <v>2070</v>
      </c>
      <c r="J316">
        <v>20240229</v>
      </c>
      <c r="K316" t="s">
        <v>28907</v>
      </c>
      <c r="L316" t="s">
        <v>28906</v>
      </c>
      <c r="M316" t="s">
        <v>28534</v>
      </c>
      <c r="N316">
        <v>422</v>
      </c>
    </row>
    <row r="317" spans="1:14" x14ac:dyDescent="0.25">
      <c r="A317" t="s">
        <v>28905</v>
      </c>
      <c r="B317" t="s">
        <v>28539</v>
      </c>
      <c r="C317" t="s">
        <v>259</v>
      </c>
      <c r="E317" t="s">
        <v>28904</v>
      </c>
      <c r="F317" t="s">
        <v>2078</v>
      </c>
      <c r="G317" t="s">
        <v>2020</v>
      </c>
      <c r="H317" t="s">
        <v>2779</v>
      </c>
      <c r="I317" t="s">
        <v>2070</v>
      </c>
      <c r="J317">
        <v>20240201</v>
      </c>
      <c r="K317" t="s">
        <v>28903</v>
      </c>
      <c r="L317" t="s">
        <v>28902</v>
      </c>
      <c r="M317" t="s">
        <v>28534</v>
      </c>
      <c r="N317">
        <v>1648</v>
      </c>
    </row>
    <row r="318" spans="1:14" x14ac:dyDescent="0.25">
      <c r="A318" t="s">
        <v>28901</v>
      </c>
      <c r="B318" t="s">
        <v>28539</v>
      </c>
      <c r="C318" t="s">
        <v>259</v>
      </c>
      <c r="E318" t="s">
        <v>504</v>
      </c>
      <c r="F318" t="s">
        <v>2078</v>
      </c>
      <c r="G318" t="s">
        <v>2020</v>
      </c>
      <c r="H318" t="s">
        <v>2300</v>
      </c>
      <c r="I318" t="s">
        <v>3737</v>
      </c>
      <c r="J318">
        <v>20240401</v>
      </c>
      <c r="K318" t="s">
        <v>28900</v>
      </c>
      <c r="L318" t="s">
        <v>28899</v>
      </c>
      <c r="M318" t="s">
        <v>28534</v>
      </c>
      <c r="N318">
        <v>3906</v>
      </c>
    </row>
    <row r="319" spans="1:14" x14ac:dyDescent="0.25">
      <c r="A319" t="s">
        <v>28898</v>
      </c>
      <c r="B319" t="s">
        <v>28539</v>
      </c>
      <c r="C319" t="s">
        <v>259</v>
      </c>
      <c r="E319" t="s">
        <v>258</v>
      </c>
      <c r="F319" t="s">
        <v>2078</v>
      </c>
      <c r="G319" t="s">
        <v>2020</v>
      </c>
      <c r="H319" t="s">
        <v>3473</v>
      </c>
      <c r="I319" t="s">
        <v>2070</v>
      </c>
      <c r="J319">
        <v>20240215</v>
      </c>
      <c r="K319" t="s">
        <v>28897</v>
      </c>
      <c r="L319" t="s">
        <v>28896</v>
      </c>
      <c r="M319" t="s">
        <v>28534</v>
      </c>
      <c r="N319">
        <v>29883</v>
      </c>
    </row>
    <row r="320" spans="1:14" x14ac:dyDescent="0.25">
      <c r="A320" t="s">
        <v>28895</v>
      </c>
      <c r="B320" t="s">
        <v>28539</v>
      </c>
      <c r="C320" t="s">
        <v>28894</v>
      </c>
      <c r="E320" t="s">
        <v>28893</v>
      </c>
      <c r="F320" t="s">
        <v>2078</v>
      </c>
      <c r="G320" t="s">
        <v>2020</v>
      </c>
      <c r="H320" t="s">
        <v>2052</v>
      </c>
      <c r="I320" t="s">
        <v>2076</v>
      </c>
      <c r="J320">
        <v>20230701</v>
      </c>
      <c r="K320" t="s">
        <v>28892</v>
      </c>
      <c r="L320" t="s">
        <v>28891</v>
      </c>
      <c r="M320" t="s">
        <v>28534</v>
      </c>
      <c r="N320">
        <v>621</v>
      </c>
    </row>
    <row r="321" spans="1:14" x14ac:dyDescent="0.25">
      <c r="A321" t="s">
        <v>28890</v>
      </c>
      <c r="B321" t="s">
        <v>28539</v>
      </c>
      <c r="C321" t="s">
        <v>28889</v>
      </c>
      <c r="E321" t="s">
        <v>28888</v>
      </c>
      <c r="F321" t="s">
        <v>2021</v>
      </c>
      <c r="G321" t="s">
        <v>2020</v>
      </c>
      <c r="H321" t="s">
        <v>2019</v>
      </c>
      <c r="I321" t="e">
        <f>----T--Weekly</f>
        <v>#NAME?</v>
      </c>
      <c r="J321">
        <v>20240314</v>
      </c>
      <c r="K321" t="s">
        <v>28887</v>
      </c>
      <c r="L321" t="s">
        <v>28886</v>
      </c>
      <c r="M321" t="s">
        <v>28534</v>
      </c>
      <c r="N321">
        <v>110</v>
      </c>
    </row>
    <row r="322" spans="1:14" x14ac:dyDescent="0.25">
      <c r="A322" t="s">
        <v>28885</v>
      </c>
      <c r="B322" t="s">
        <v>28539</v>
      </c>
      <c r="C322" t="s">
        <v>487</v>
      </c>
      <c r="E322" t="s">
        <v>487</v>
      </c>
      <c r="F322" t="s">
        <v>2021</v>
      </c>
      <c r="G322" t="s">
        <v>2020</v>
      </c>
      <c r="H322" t="s">
        <v>2019</v>
      </c>
      <c r="I322" t="e">
        <f>------SWeekly</f>
        <v>#NAME?</v>
      </c>
      <c r="J322">
        <v>20240316</v>
      </c>
      <c r="K322" t="s">
        <v>28884</v>
      </c>
      <c r="L322" t="s">
        <v>28883</v>
      </c>
      <c r="M322" t="s">
        <v>28534</v>
      </c>
      <c r="N322">
        <v>2154</v>
      </c>
    </row>
    <row r="323" spans="1:14" x14ac:dyDescent="0.25">
      <c r="A323" t="s">
        <v>28882</v>
      </c>
      <c r="B323" t="s">
        <v>28539</v>
      </c>
      <c r="C323" t="s">
        <v>28881</v>
      </c>
      <c r="E323" t="s">
        <v>28880</v>
      </c>
      <c r="F323" t="s">
        <v>2078</v>
      </c>
      <c r="G323" t="s">
        <v>2020</v>
      </c>
      <c r="H323" t="s">
        <v>2602</v>
      </c>
      <c r="I323" t="s">
        <v>2088</v>
      </c>
      <c r="J323">
        <v>20231101</v>
      </c>
      <c r="K323" t="s">
        <v>28879</v>
      </c>
      <c r="L323" t="s">
        <v>28878</v>
      </c>
      <c r="M323" t="s">
        <v>28534</v>
      </c>
      <c r="N323">
        <v>831</v>
      </c>
    </row>
    <row r="324" spans="1:14" x14ac:dyDescent="0.25">
      <c r="A324" t="s">
        <v>28877</v>
      </c>
      <c r="B324" t="s">
        <v>28539</v>
      </c>
      <c r="C324" t="s">
        <v>28872</v>
      </c>
      <c r="E324" t="s">
        <v>28876</v>
      </c>
      <c r="F324" t="s">
        <v>2078</v>
      </c>
      <c r="G324" t="s">
        <v>2020</v>
      </c>
      <c r="H324" t="s">
        <v>2077</v>
      </c>
      <c r="I324" t="s">
        <v>2088</v>
      </c>
      <c r="J324">
        <v>20191212</v>
      </c>
      <c r="K324" t="s">
        <v>28875</v>
      </c>
      <c r="L324" t="s">
        <v>28874</v>
      </c>
      <c r="M324" t="s">
        <v>28534</v>
      </c>
      <c r="N324">
        <v>571</v>
      </c>
    </row>
    <row r="325" spans="1:14" x14ac:dyDescent="0.25">
      <c r="A325" t="s">
        <v>28873</v>
      </c>
      <c r="B325" t="s">
        <v>28539</v>
      </c>
      <c r="C325" t="s">
        <v>28872</v>
      </c>
      <c r="E325" t="s">
        <v>28871</v>
      </c>
      <c r="F325" t="s">
        <v>2078</v>
      </c>
      <c r="G325" t="s">
        <v>2020</v>
      </c>
      <c r="H325" t="s">
        <v>2077</v>
      </c>
      <c r="I325" t="s">
        <v>2088</v>
      </c>
      <c r="J325">
        <v>20191218</v>
      </c>
      <c r="K325" t="s">
        <v>28870</v>
      </c>
      <c r="L325" t="s">
        <v>28869</v>
      </c>
      <c r="M325" t="s">
        <v>28534</v>
      </c>
      <c r="N325">
        <v>646</v>
      </c>
    </row>
    <row r="326" spans="1:14" x14ac:dyDescent="0.25">
      <c r="A326" t="s">
        <v>28868</v>
      </c>
      <c r="B326" t="s">
        <v>28539</v>
      </c>
      <c r="C326" t="s">
        <v>28859</v>
      </c>
      <c r="E326" t="s">
        <v>28867</v>
      </c>
      <c r="F326" t="s">
        <v>2078</v>
      </c>
      <c r="G326" t="s">
        <v>2020</v>
      </c>
      <c r="H326" t="s">
        <v>2052</v>
      </c>
      <c r="I326" t="s">
        <v>2076</v>
      </c>
      <c r="J326">
        <v>20180801</v>
      </c>
      <c r="K326" t="s">
        <v>28866</v>
      </c>
      <c r="L326" t="s">
        <v>28865</v>
      </c>
      <c r="M326" t="s">
        <v>28534</v>
      </c>
      <c r="N326">
        <v>172</v>
      </c>
    </row>
    <row r="327" spans="1:14" x14ac:dyDescent="0.25">
      <c r="A327" t="s">
        <v>28864</v>
      </c>
      <c r="B327" t="s">
        <v>28539</v>
      </c>
      <c r="C327" t="s">
        <v>28859</v>
      </c>
      <c r="E327" t="s">
        <v>28863</v>
      </c>
      <c r="F327" t="s">
        <v>2078</v>
      </c>
      <c r="G327" t="s">
        <v>2020</v>
      </c>
      <c r="H327" t="s">
        <v>2052</v>
      </c>
      <c r="I327" t="s">
        <v>2088</v>
      </c>
      <c r="J327">
        <v>20210517</v>
      </c>
      <c r="K327" t="s">
        <v>28862</v>
      </c>
      <c r="L327" t="s">
        <v>28861</v>
      </c>
      <c r="M327" t="s">
        <v>28534</v>
      </c>
      <c r="N327">
        <v>474</v>
      </c>
    </row>
    <row r="328" spans="1:14" x14ac:dyDescent="0.25">
      <c r="A328" t="s">
        <v>28860</v>
      </c>
      <c r="B328" t="s">
        <v>28539</v>
      </c>
      <c r="C328" t="s">
        <v>28859</v>
      </c>
      <c r="E328" t="s">
        <v>28858</v>
      </c>
      <c r="F328" t="s">
        <v>2078</v>
      </c>
      <c r="G328" t="s">
        <v>2020</v>
      </c>
      <c r="H328" t="s">
        <v>2052</v>
      </c>
      <c r="I328" t="s">
        <v>2076</v>
      </c>
      <c r="J328">
        <v>20200301</v>
      </c>
      <c r="K328" t="s">
        <v>28857</v>
      </c>
      <c r="L328" t="s">
        <v>28856</v>
      </c>
      <c r="M328" t="s">
        <v>28534</v>
      </c>
      <c r="N328">
        <v>425</v>
      </c>
    </row>
    <row r="329" spans="1:14" x14ac:dyDescent="0.25">
      <c r="A329" t="s">
        <v>28855</v>
      </c>
      <c r="B329" t="s">
        <v>28539</v>
      </c>
      <c r="C329" t="s">
        <v>398</v>
      </c>
      <c r="E329" t="s">
        <v>28854</v>
      </c>
      <c r="F329" t="s">
        <v>2078</v>
      </c>
      <c r="G329" t="s">
        <v>2020</v>
      </c>
      <c r="H329" t="s">
        <v>2052</v>
      </c>
      <c r="I329" t="s">
        <v>2076</v>
      </c>
      <c r="J329">
        <v>20190315</v>
      </c>
      <c r="K329" t="s">
        <v>28853</v>
      </c>
      <c r="L329" t="s">
        <v>28852</v>
      </c>
      <c r="M329" t="s">
        <v>28534</v>
      </c>
      <c r="N329">
        <v>130</v>
      </c>
    </row>
    <row r="330" spans="1:14" x14ac:dyDescent="0.25">
      <c r="A330" t="s">
        <v>28851</v>
      </c>
      <c r="B330" t="s">
        <v>28539</v>
      </c>
      <c r="C330" t="s">
        <v>398</v>
      </c>
      <c r="E330" t="s">
        <v>397</v>
      </c>
      <c r="F330" t="s">
        <v>2078</v>
      </c>
      <c r="G330" t="s">
        <v>2020</v>
      </c>
      <c r="H330" t="s">
        <v>2052</v>
      </c>
      <c r="I330" t="s">
        <v>2088</v>
      </c>
      <c r="J330">
        <v>20240229</v>
      </c>
      <c r="K330" t="s">
        <v>28850</v>
      </c>
      <c r="L330" t="s">
        <v>28849</v>
      </c>
      <c r="M330" t="s">
        <v>28534</v>
      </c>
      <c r="N330">
        <v>7060</v>
      </c>
    </row>
    <row r="331" spans="1:14" x14ac:dyDescent="0.25">
      <c r="A331" t="s">
        <v>28848</v>
      </c>
      <c r="B331" t="s">
        <v>28539</v>
      </c>
      <c r="C331" t="s">
        <v>28847</v>
      </c>
      <c r="E331" t="s">
        <v>245</v>
      </c>
      <c r="F331" t="s">
        <v>2078</v>
      </c>
      <c r="G331" t="s">
        <v>2020</v>
      </c>
      <c r="H331" t="s">
        <v>2323</v>
      </c>
      <c r="I331" t="s">
        <v>2088</v>
      </c>
      <c r="J331">
        <v>20240201</v>
      </c>
      <c r="K331" t="s">
        <v>28846</v>
      </c>
      <c r="L331" t="s">
        <v>28845</v>
      </c>
      <c r="M331" t="s">
        <v>28534</v>
      </c>
      <c r="N331">
        <v>26737</v>
      </c>
    </row>
    <row r="332" spans="1:14" x14ac:dyDescent="0.25">
      <c r="A332" t="s">
        <v>28844</v>
      </c>
      <c r="B332" t="s">
        <v>28539</v>
      </c>
      <c r="C332" t="s">
        <v>28843</v>
      </c>
      <c r="E332" t="s">
        <v>28842</v>
      </c>
      <c r="F332" t="s">
        <v>2078</v>
      </c>
      <c r="G332" t="s">
        <v>2020</v>
      </c>
      <c r="H332" t="s">
        <v>2602</v>
      </c>
      <c r="I332" t="s">
        <v>2076</v>
      </c>
      <c r="J332">
        <v>20230321</v>
      </c>
      <c r="K332" t="s">
        <v>28841</v>
      </c>
      <c r="L332" t="s">
        <v>28840</v>
      </c>
      <c r="M332" t="s">
        <v>28534</v>
      </c>
      <c r="N332">
        <v>135</v>
      </c>
    </row>
    <row r="333" spans="1:14" x14ac:dyDescent="0.25">
      <c r="A333" t="s">
        <v>28839</v>
      </c>
      <c r="B333" t="s">
        <v>28539</v>
      </c>
      <c r="C333" t="s">
        <v>28823</v>
      </c>
      <c r="E333" t="s">
        <v>28822</v>
      </c>
      <c r="F333" t="s">
        <v>2078</v>
      </c>
      <c r="G333" t="s">
        <v>2020</v>
      </c>
      <c r="H333" t="s">
        <v>2456</v>
      </c>
      <c r="I333" t="s">
        <v>2070</v>
      </c>
      <c r="J333">
        <v>20240307</v>
      </c>
      <c r="K333" t="s">
        <v>28838</v>
      </c>
      <c r="L333" t="s">
        <v>28837</v>
      </c>
      <c r="M333" t="s">
        <v>28534</v>
      </c>
      <c r="N333">
        <v>58</v>
      </c>
    </row>
    <row r="334" spans="1:14" x14ac:dyDescent="0.25">
      <c r="A334" t="s">
        <v>28836</v>
      </c>
      <c r="B334" t="s">
        <v>28539</v>
      </c>
      <c r="C334" t="s">
        <v>28823</v>
      </c>
      <c r="E334" t="s">
        <v>28835</v>
      </c>
      <c r="F334" t="s">
        <v>2078</v>
      </c>
      <c r="G334" t="s">
        <v>2020</v>
      </c>
      <c r="H334" t="s">
        <v>2456</v>
      </c>
      <c r="I334" t="s">
        <v>2700</v>
      </c>
      <c r="J334">
        <v>20220101</v>
      </c>
      <c r="K334" t="s">
        <v>28834</v>
      </c>
      <c r="L334" t="s">
        <v>28833</v>
      </c>
      <c r="M334" t="s">
        <v>28534</v>
      </c>
      <c r="N334">
        <v>27</v>
      </c>
    </row>
    <row r="335" spans="1:14" x14ac:dyDescent="0.25">
      <c r="A335" t="s">
        <v>28832</v>
      </c>
      <c r="B335" t="s">
        <v>28539</v>
      </c>
      <c r="C335" t="s">
        <v>28823</v>
      </c>
      <c r="E335" t="s">
        <v>28831</v>
      </c>
      <c r="F335" t="s">
        <v>2078</v>
      </c>
      <c r="G335" t="s">
        <v>2020</v>
      </c>
      <c r="H335" t="s">
        <v>2184</v>
      </c>
      <c r="I335" t="s">
        <v>2108</v>
      </c>
      <c r="J335">
        <v>20221103</v>
      </c>
      <c r="K335" t="s">
        <v>28830</v>
      </c>
      <c r="L335" t="s">
        <v>28829</v>
      </c>
      <c r="M335" t="s">
        <v>28534</v>
      </c>
      <c r="N335">
        <v>20</v>
      </c>
    </row>
    <row r="336" spans="1:14" x14ac:dyDescent="0.25">
      <c r="A336" t="s">
        <v>28828</v>
      </c>
      <c r="B336" t="s">
        <v>28539</v>
      </c>
      <c r="C336" t="s">
        <v>28823</v>
      </c>
      <c r="D336" t="s">
        <v>28822</v>
      </c>
      <c r="E336" t="s">
        <v>28827</v>
      </c>
      <c r="F336" t="s">
        <v>2078</v>
      </c>
      <c r="G336" t="s">
        <v>2020</v>
      </c>
      <c r="H336" t="s">
        <v>2077</v>
      </c>
      <c r="I336" t="s">
        <v>2108</v>
      </c>
      <c r="J336">
        <v>20230904</v>
      </c>
      <c r="K336" t="s">
        <v>28826</v>
      </c>
      <c r="L336" t="s">
        <v>28825</v>
      </c>
      <c r="M336" t="s">
        <v>28534</v>
      </c>
      <c r="N336">
        <v>9</v>
      </c>
    </row>
    <row r="337" spans="1:14" x14ac:dyDescent="0.25">
      <c r="A337" t="s">
        <v>28824</v>
      </c>
      <c r="B337" t="s">
        <v>28539</v>
      </c>
      <c r="C337" t="s">
        <v>28823</v>
      </c>
      <c r="D337" t="s">
        <v>28822</v>
      </c>
      <c r="E337" t="s">
        <v>28821</v>
      </c>
      <c r="F337" t="s">
        <v>2078</v>
      </c>
      <c r="G337" t="s">
        <v>2020</v>
      </c>
      <c r="H337" t="s">
        <v>2456</v>
      </c>
      <c r="I337" t="s">
        <v>2700</v>
      </c>
      <c r="J337">
        <v>20220101</v>
      </c>
      <c r="K337" t="s">
        <v>28820</v>
      </c>
      <c r="L337" t="s">
        <v>28819</v>
      </c>
      <c r="M337" t="s">
        <v>28534</v>
      </c>
      <c r="N337">
        <v>31</v>
      </c>
    </row>
    <row r="338" spans="1:14" x14ac:dyDescent="0.25">
      <c r="A338" t="s">
        <v>28818</v>
      </c>
      <c r="B338" t="s">
        <v>28539</v>
      </c>
      <c r="C338" t="s">
        <v>28817</v>
      </c>
      <c r="E338" t="s">
        <v>28816</v>
      </c>
      <c r="F338" t="s">
        <v>2078</v>
      </c>
      <c r="G338" t="s">
        <v>2020</v>
      </c>
      <c r="H338" t="s">
        <v>20890</v>
      </c>
      <c r="I338" t="s">
        <v>2522</v>
      </c>
      <c r="J338">
        <v>20220808</v>
      </c>
      <c r="K338" t="s">
        <v>28815</v>
      </c>
      <c r="L338" t="s">
        <v>28814</v>
      </c>
      <c r="M338" t="s">
        <v>28534</v>
      </c>
      <c r="N338">
        <v>63</v>
      </c>
    </row>
    <row r="339" spans="1:14" x14ac:dyDescent="0.25">
      <c r="A339" t="s">
        <v>28813</v>
      </c>
      <c r="B339" t="s">
        <v>28539</v>
      </c>
      <c r="C339" t="s">
        <v>28812</v>
      </c>
      <c r="E339" t="s">
        <v>28811</v>
      </c>
      <c r="F339" t="s">
        <v>2078</v>
      </c>
      <c r="G339" t="s">
        <v>2020</v>
      </c>
      <c r="H339" t="s">
        <v>2077</v>
      </c>
      <c r="I339" t="s">
        <v>2145</v>
      </c>
      <c r="J339">
        <v>20210916</v>
      </c>
      <c r="K339" t="s">
        <v>28810</v>
      </c>
      <c r="L339" t="s">
        <v>28809</v>
      </c>
      <c r="M339" t="s">
        <v>28534</v>
      </c>
      <c r="N339">
        <v>112</v>
      </c>
    </row>
    <row r="340" spans="1:14" x14ac:dyDescent="0.25">
      <c r="A340" t="s">
        <v>28808</v>
      </c>
      <c r="B340" t="s">
        <v>28539</v>
      </c>
      <c r="C340" t="s">
        <v>28768</v>
      </c>
      <c r="E340" t="s">
        <v>28807</v>
      </c>
      <c r="F340" t="s">
        <v>2078</v>
      </c>
      <c r="G340" t="s">
        <v>2020</v>
      </c>
      <c r="H340" t="s">
        <v>3010</v>
      </c>
      <c r="I340" t="s">
        <v>2108</v>
      </c>
      <c r="J340">
        <v>20240111</v>
      </c>
      <c r="K340" t="s">
        <v>28806</v>
      </c>
      <c r="L340" t="s">
        <v>28805</v>
      </c>
      <c r="M340" t="s">
        <v>28534</v>
      </c>
      <c r="N340">
        <v>276</v>
      </c>
    </row>
    <row r="341" spans="1:14" x14ac:dyDescent="0.25">
      <c r="A341" t="s">
        <v>28804</v>
      </c>
      <c r="B341" t="s">
        <v>28539</v>
      </c>
      <c r="C341" t="s">
        <v>28768</v>
      </c>
      <c r="E341" t="s">
        <v>28773</v>
      </c>
      <c r="F341" t="s">
        <v>2078</v>
      </c>
      <c r="G341" t="s">
        <v>2020</v>
      </c>
      <c r="H341" t="s">
        <v>2690</v>
      </c>
      <c r="I341" t="s">
        <v>2076</v>
      </c>
      <c r="J341">
        <v>20240215</v>
      </c>
      <c r="K341" t="s">
        <v>28803</v>
      </c>
      <c r="L341" t="s">
        <v>28802</v>
      </c>
      <c r="M341" t="s">
        <v>28534</v>
      </c>
      <c r="N341">
        <v>544</v>
      </c>
    </row>
    <row r="342" spans="1:14" x14ac:dyDescent="0.25">
      <c r="A342" t="s">
        <v>28801</v>
      </c>
      <c r="B342" t="s">
        <v>28539</v>
      </c>
      <c r="C342" t="s">
        <v>28768</v>
      </c>
      <c r="E342" t="s">
        <v>28767</v>
      </c>
      <c r="F342" t="s">
        <v>2078</v>
      </c>
      <c r="G342" t="s">
        <v>2020</v>
      </c>
      <c r="H342" t="s">
        <v>2077</v>
      </c>
      <c r="I342" t="s">
        <v>2076</v>
      </c>
      <c r="J342">
        <v>20231204</v>
      </c>
      <c r="K342" t="s">
        <v>28800</v>
      </c>
      <c r="L342" t="s">
        <v>28799</v>
      </c>
      <c r="M342" t="s">
        <v>28534</v>
      </c>
      <c r="N342">
        <v>874</v>
      </c>
    </row>
    <row r="343" spans="1:14" x14ac:dyDescent="0.25">
      <c r="A343" t="s">
        <v>28798</v>
      </c>
      <c r="B343" t="s">
        <v>28539</v>
      </c>
      <c r="C343" t="s">
        <v>28768</v>
      </c>
      <c r="E343" t="s">
        <v>28797</v>
      </c>
      <c r="F343" t="s">
        <v>2078</v>
      </c>
      <c r="G343" t="s">
        <v>2020</v>
      </c>
      <c r="H343" t="s">
        <v>2077</v>
      </c>
      <c r="I343" t="s">
        <v>2700</v>
      </c>
      <c r="J343">
        <v>20211029</v>
      </c>
      <c r="K343" t="s">
        <v>28796</v>
      </c>
      <c r="L343" t="s">
        <v>28795</v>
      </c>
      <c r="M343" t="s">
        <v>28534</v>
      </c>
      <c r="N343">
        <v>76</v>
      </c>
    </row>
    <row r="344" spans="1:14" x14ac:dyDescent="0.25">
      <c r="A344" t="s">
        <v>28794</v>
      </c>
      <c r="B344" t="s">
        <v>28539</v>
      </c>
      <c r="C344" t="s">
        <v>28768</v>
      </c>
      <c r="E344" t="s">
        <v>28793</v>
      </c>
      <c r="F344" t="s">
        <v>2078</v>
      </c>
      <c r="G344" t="s">
        <v>2020</v>
      </c>
      <c r="H344" t="s">
        <v>2077</v>
      </c>
      <c r="I344" t="s">
        <v>2700</v>
      </c>
      <c r="J344">
        <v>20210205</v>
      </c>
      <c r="K344" t="s">
        <v>28792</v>
      </c>
      <c r="L344" t="s">
        <v>28791</v>
      </c>
      <c r="M344" t="s">
        <v>28534</v>
      </c>
      <c r="N344">
        <v>235</v>
      </c>
    </row>
    <row r="345" spans="1:14" x14ac:dyDescent="0.25">
      <c r="A345" t="s">
        <v>28790</v>
      </c>
      <c r="B345" t="s">
        <v>28539</v>
      </c>
      <c r="C345" t="s">
        <v>28768</v>
      </c>
      <c r="E345" t="s">
        <v>28789</v>
      </c>
      <c r="F345" t="s">
        <v>2078</v>
      </c>
      <c r="G345" t="s">
        <v>2020</v>
      </c>
      <c r="H345" t="s">
        <v>2077</v>
      </c>
      <c r="I345" t="s">
        <v>2700</v>
      </c>
      <c r="J345">
        <v>20210416</v>
      </c>
      <c r="K345" t="s">
        <v>28788</v>
      </c>
      <c r="L345" t="s">
        <v>28787</v>
      </c>
      <c r="M345" t="s">
        <v>28534</v>
      </c>
      <c r="N345">
        <v>49</v>
      </c>
    </row>
    <row r="346" spans="1:14" x14ac:dyDescent="0.25">
      <c r="A346" t="s">
        <v>28786</v>
      </c>
      <c r="B346" t="s">
        <v>28539</v>
      </c>
      <c r="C346" t="s">
        <v>28768</v>
      </c>
      <c r="E346" t="s">
        <v>28785</v>
      </c>
      <c r="F346" t="s">
        <v>2078</v>
      </c>
      <c r="G346" t="s">
        <v>2020</v>
      </c>
      <c r="H346" t="s">
        <v>2077</v>
      </c>
      <c r="I346" t="s">
        <v>2076</v>
      </c>
      <c r="J346">
        <v>20240314</v>
      </c>
      <c r="K346" t="s">
        <v>28784</v>
      </c>
      <c r="L346" t="s">
        <v>28783</v>
      </c>
      <c r="M346" t="s">
        <v>28534</v>
      </c>
      <c r="N346">
        <v>1911</v>
      </c>
    </row>
    <row r="347" spans="1:14" x14ac:dyDescent="0.25">
      <c r="A347" t="s">
        <v>28782</v>
      </c>
      <c r="B347" t="s">
        <v>28539</v>
      </c>
      <c r="C347" t="s">
        <v>28768</v>
      </c>
      <c r="E347" t="s">
        <v>28781</v>
      </c>
      <c r="F347" t="s">
        <v>2078</v>
      </c>
      <c r="G347" t="s">
        <v>2020</v>
      </c>
      <c r="H347" t="s">
        <v>2077</v>
      </c>
      <c r="I347" t="s">
        <v>2700</v>
      </c>
      <c r="J347">
        <v>20211029</v>
      </c>
      <c r="K347" t="s">
        <v>28780</v>
      </c>
      <c r="L347" t="s">
        <v>28779</v>
      </c>
      <c r="M347" t="s">
        <v>28534</v>
      </c>
      <c r="N347">
        <v>89</v>
      </c>
    </row>
    <row r="348" spans="1:14" x14ac:dyDescent="0.25">
      <c r="A348" t="s">
        <v>28778</v>
      </c>
      <c r="B348" t="s">
        <v>28539</v>
      </c>
      <c r="C348" t="s">
        <v>28768</v>
      </c>
      <c r="E348" t="s">
        <v>28777</v>
      </c>
      <c r="F348" t="s">
        <v>2078</v>
      </c>
      <c r="G348" t="s">
        <v>2020</v>
      </c>
      <c r="H348" t="s">
        <v>2077</v>
      </c>
      <c r="I348" t="s">
        <v>2700</v>
      </c>
      <c r="J348">
        <v>20211001</v>
      </c>
      <c r="K348" t="s">
        <v>28776</v>
      </c>
      <c r="L348" t="s">
        <v>28775</v>
      </c>
      <c r="M348" t="s">
        <v>28534</v>
      </c>
      <c r="N348">
        <v>106</v>
      </c>
    </row>
    <row r="349" spans="1:14" x14ac:dyDescent="0.25">
      <c r="A349" t="s">
        <v>28774</v>
      </c>
      <c r="B349" t="s">
        <v>28539</v>
      </c>
      <c r="C349" t="s">
        <v>28768</v>
      </c>
      <c r="D349" t="s">
        <v>28773</v>
      </c>
      <c r="E349" t="s">
        <v>28772</v>
      </c>
      <c r="F349" t="s">
        <v>2078</v>
      </c>
      <c r="G349" t="s">
        <v>2020</v>
      </c>
      <c r="H349" t="s">
        <v>3010</v>
      </c>
      <c r="I349" t="s">
        <v>2145</v>
      </c>
      <c r="J349">
        <v>20240215</v>
      </c>
      <c r="K349" t="s">
        <v>28771</v>
      </c>
      <c r="L349" t="s">
        <v>28770</v>
      </c>
      <c r="M349" t="s">
        <v>28534</v>
      </c>
      <c r="N349">
        <v>17</v>
      </c>
    </row>
    <row r="350" spans="1:14" x14ac:dyDescent="0.25">
      <c r="A350" t="s">
        <v>28769</v>
      </c>
      <c r="B350" t="s">
        <v>28539</v>
      </c>
      <c r="C350" t="s">
        <v>28768</v>
      </c>
      <c r="D350" t="s">
        <v>28767</v>
      </c>
      <c r="E350" t="s">
        <v>28766</v>
      </c>
      <c r="F350" t="s">
        <v>2078</v>
      </c>
      <c r="G350" t="s">
        <v>2020</v>
      </c>
      <c r="H350" t="s">
        <v>2077</v>
      </c>
      <c r="I350" t="s">
        <v>2700</v>
      </c>
      <c r="J350">
        <v>20230509</v>
      </c>
      <c r="K350" t="s">
        <v>28765</v>
      </c>
      <c r="L350" t="s">
        <v>28764</v>
      </c>
      <c r="M350" t="s">
        <v>28534</v>
      </c>
      <c r="N350">
        <v>16</v>
      </c>
    </row>
    <row r="351" spans="1:14" x14ac:dyDescent="0.25">
      <c r="A351" t="s">
        <v>28763</v>
      </c>
      <c r="B351" t="s">
        <v>28539</v>
      </c>
      <c r="C351" t="s">
        <v>28762</v>
      </c>
      <c r="E351" t="s">
        <v>28761</v>
      </c>
      <c r="F351" t="s">
        <v>2078</v>
      </c>
      <c r="G351" t="s">
        <v>2020</v>
      </c>
      <c r="H351" t="s">
        <v>2602</v>
      </c>
      <c r="I351" t="s">
        <v>2088</v>
      </c>
      <c r="J351">
        <v>20240201</v>
      </c>
      <c r="K351" t="s">
        <v>28760</v>
      </c>
      <c r="L351" t="s">
        <v>28759</v>
      </c>
      <c r="M351" t="s">
        <v>28534</v>
      </c>
      <c r="N351">
        <v>817</v>
      </c>
    </row>
    <row r="352" spans="1:14" x14ac:dyDescent="0.25">
      <c r="A352" t="s">
        <v>28758</v>
      </c>
      <c r="B352" t="s">
        <v>28539</v>
      </c>
      <c r="C352" t="s">
        <v>28757</v>
      </c>
      <c r="E352" t="s">
        <v>28756</v>
      </c>
      <c r="F352" t="s">
        <v>2078</v>
      </c>
      <c r="G352" t="s">
        <v>2020</v>
      </c>
      <c r="H352" t="s">
        <v>2624</v>
      </c>
      <c r="I352" t="s">
        <v>2088</v>
      </c>
      <c r="J352">
        <v>20220609</v>
      </c>
      <c r="K352" t="s">
        <v>28755</v>
      </c>
      <c r="L352" t="s">
        <v>28754</v>
      </c>
      <c r="M352" t="s">
        <v>28534</v>
      </c>
      <c r="N352">
        <v>269</v>
      </c>
    </row>
    <row r="353" spans="1:14" x14ac:dyDescent="0.25">
      <c r="A353" t="s">
        <v>28753</v>
      </c>
      <c r="B353" t="s">
        <v>28539</v>
      </c>
      <c r="C353" t="s">
        <v>1820</v>
      </c>
      <c r="E353" t="s">
        <v>28752</v>
      </c>
      <c r="F353" t="s">
        <v>2078</v>
      </c>
      <c r="G353" t="s">
        <v>2020</v>
      </c>
      <c r="H353" t="s">
        <v>4875</v>
      </c>
      <c r="I353" t="s">
        <v>2076</v>
      </c>
      <c r="J353">
        <v>20240109</v>
      </c>
      <c r="K353" t="s">
        <v>28751</v>
      </c>
      <c r="L353" t="s">
        <v>28750</v>
      </c>
      <c r="M353" t="s">
        <v>28534</v>
      </c>
      <c r="N353">
        <v>539</v>
      </c>
    </row>
    <row r="354" spans="1:14" x14ac:dyDescent="0.25">
      <c r="A354" t="s">
        <v>28749</v>
      </c>
      <c r="B354" t="s">
        <v>28539</v>
      </c>
      <c r="C354" t="s">
        <v>1820</v>
      </c>
      <c r="E354" t="s">
        <v>28748</v>
      </c>
      <c r="F354" t="s">
        <v>2078</v>
      </c>
      <c r="G354" t="s">
        <v>2020</v>
      </c>
      <c r="H354" t="s">
        <v>4875</v>
      </c>
      <c r="I354" t="s">
        <v>2076</v>
      </c>
      <c r="J354">
        <v>20240208</v>
      </c>
      <c r="K354" t="s">
        <v>28747</v>
      </c>
      <c r="L354" t="s">
        <v>28746</v>
      </c>
      <c r="M354" t="s">
        <v>28534</v>
      </c>
      <c r="N354">
        <v>951</v>
      </c>
    </row>
    <row r="355" spans="1:14" x14ac:dyDescent="0.25">
      <c r="A355" t="s">
        <v>28745</v>
      </c>
      <c r="B355" t="s">
        <v>28539</v>
      </c>
      <c r="C355" t="s">
        <v>1820</v>
      </c>
      <c r="E355" t="s">
        <v>28744</v>
      </c>
      <c r="F355" t="s">
        <v>2078</v>
      </c>
      <c r="G355" t="s">
        <v>2020</v>
      </c>
      <c r="H355" t="s">
        <v>4875</v>
      </c>
      <c r="I355" t="s">
        <v>2070</v>
      </c>
      <c r="J355">
        <v>20240303</v>
      </c>
      <c r="K355" t="s">
        <v>28743</v>
      </c>
      <c r="L355" t="s">
        <v>28742</v>
      </c>
      <c r="M355" t="s">
        <v>28534</v>
      </c>
      <c r="N355">
        <v>516</v>
      </c>
    </row>
    <row r="356" spans="1:14" x14ac:dyDescent="0.25">
      <c r="A356" t="s">
        <v>28741</v>
      </c>
      <c r="B356" t="s">
        <v>28539</v>
      </c>
      <c r="C356" t="s">
        <v>1820</v>
      </c>
      <c r="E356" t="s">
        <v>28740</v>
      </c>
      <c r="F356" t="s">
        <v>2078</v>
      </c>
      <c r="G356" t="s">
        <v>2020</v>
      </c>
      <c r="H356" t="s">
        <v>4875</v>
      </c>
      <c r="I356" t="s">
        <v>2449</v>
      </c>
      <c r="J356">
        <v>20231203</v>
      </c>
      <c r="K356" t="s">
        <v>28739</v>
      </c>
      <c r="L356" t="s">
        <v>28738</v>
      </c>
      <c r="M356" t="s">
        <v>28534</v>
      </c>
      <c r="N356">
        <v>407</v>
      </c>
    </row>
    <row r="357" spans="1:14" x14ac:dyDescent="0.25">
      <c r="A357" t="s">
        <v>28737</v>
      </c>
      <c r="B357" t="s">
        <v>28539</v>
      </c>
      <c r="C357" t="s">
        <v>1820</v>
      </c>
      <c r="E357" t="s">
        <v>28736</v>
      </c>
      <c r="F357" t="s">
        <v>2078</v>
      </c>
      <c r="G357" t="s">
        <v>2020</v>
      </c>
      <c r="H357" t="s">
        <v>4875</v>
      </c>
      <c r="I357" t="s">
        <v>2076</v>
      </c>
      <c r="J357">
        <v>20240109</v>
      </c>
      <c r="K357" t="s">
        <v>28735</v>
      </c>
      <c r="L357" t="s">
        <v>28734</v>
      </c>
      <c r="M357" t="s">
        <v>28534</v>
      </c>
      <c r="N357">
        <v>566</v>
      </c>
    </row>
    <row r="358" spans="1:14" x14ac:dyDescent="0.25">
      <c r="A358" t="s">
        <v>28733</v>
      </c>
      <c r="B358" t="s">
        <v>28539</v>
      </c>
      <c r="C358" t="s">
        <v>1820</v>
      </c>
      <c r="E358" t="s">
        <v>1819</v>
      </c>
      <c r="F358" t="s">
        <v>2078</v>
      </c>
      <c r="G358" t="s">
        <v>2020</v>
      </c>
      <c r="H358" t="s">
        <v>3032</v>
      </c>
      <c r="I358" t="s">
        <v>2076</v>
      </c>
      <c r="J358">
        <v>20240109</v>
      </c>
      <c r="K358" t="s">
        <v>28732</v>
      </c>
      <c r="L358" t="s">
        <v>28731</v>
      </c>
      <c r="M358" t="s">
        <v>28534</v>
      </c>
      <c r="N358">
        <v>424</v>
      </c>
    </row>
    <row r="359" spans="1:14" x14ac:dyDescent="0.25">
      <c r="A359" t="s">
        <v>28730</v>
      </c>
      <c r="B359" t="s">
        <v>28539</v>
      </c>
      <c r="C359" t="s">
        <v>1820</v>
      </c>
      <c r="E359" t="s">
        <v>28729</v>
      </c>
      <c r="F359" t="s">
        <v>2078</v>
      </c>
      <c r="G359" t="s">
        <v>2020</v>
      </c>
      <c r="H359" t="s">
        <v>7607</v>
      </c>
      <c r="I359" t="s">
        <v>2449</v>
      </c>
      <c r="J359">
        <v>20231203</v>
      </c>
      <c r="K359" t="s">
        <v>28728</v>
      </c>
      <c r="L359" t="s">
        <v>28727</v>
      </c>
      <c r="M359" t="s">
        <v>28534</v>
      </c>
      <c r="N359">
        <v>393</v>
      </c>
    </row>
    <row r="360" spans="1:14" x14ac:dyDescent="0.25">
      <c r="A360">
        <v>9795</v>
      </c>
      <c r="B360" t="s">
        <v>28539</v>
      </c>
      <c r="C360" t="s">
        <v>1820</v>
      </c>
      <c r="E360" t="s">
        <v>28726</v>
      </c>
      <c r="F360" t="s">
        <v>2078</v>
      </c>
      <c r="G360" t="s">
        <v>2020</v>
      </c>
      <c r="H360" t="s">
        <v>3032</v>
      </c>
      <c r="I360" t="s">
        <v>2076</v>
      </c>
      <c r="J360">
        <v>20240109</v>
      </c>
      <c r="K360" t="s">
        <v>28725</v>
      </c>
      <c r="L360" t="s">
        <v>28724</v>
      </c>
      <c r="M360" t="s">
        <v>28534</v>
      </c>
      <c r="N360">
        <v>37</v>
      </c>
    </row>
    <row r="361" spans="1:14" x14ac:dyDescent="0.25">
      <c r="A361" t="s">
        <v>28723</v>
      </c>
      <c r="B361" t="s">
        <v>28539</v>
      </c>
      <c r="C361" t="s">
        <v>1820</v>
      </c>
      <c r="E361" t="s">
        <v>28722</v>
      </c>
      <c r="F361" t="s">
        <v>2078</v>
      </c>
      <c r="G361" t="s">
        <v>2020</v>
      </c>
      <c r="H361" t="s">
        <v>3032</v>
      </c>
      <c r="I361" t="s">
        <v>2145</v>
      </c>
      <c r="J361">
        <v>20230808</v>
      </c>
      <c r="K361" t="s">
        <v>28721</v>
      </c>
      <c r="L361" t="s">
        <v>28720</v>
      </c>
      <c r="M361" t="s">
        <v>28534</v>
      </c>
      <c r="N361">
        <v>87</v>
      </c>
    </row>
    <row r="362" spans="1:14" x14ac:dyDescent="0.25">
      <c r="A362" t="s">
        <v>28719</v>
      </c>
      <c r="B362" t="s">
        <v>28539</v>
      </c>
      <c r="C362" t="s">
        <v>1820</v>
      </c>
      <c r="E362" t="s">
        <v>28718</v>
      </c>
      <c r="F362" t="s">
        <v>2078</v>
      </c>
      <c r="G362" t="s">
        <v>2020</v>
      </c>
      <c r="H362" t="s">
        <v>3032</v>
      </c>
      <c r="I362" t="s">
        <v>2449</v>
      </c>
      <c r="J362">
        <v>20240303</v>
      </c>
      <c r="K362" t="s">
        <v>28717</v>
      </c>
      <c r="L362" t="s">
        <v>28716</v>
      </c>
      <c r="M362" t="s">
        <v>28534</v>
      </c>
      <c r="N362">
        <v>106</v>
      </c>
    </row>
    <row r="363" spans="1:14" x14ac:dyDescent="0.25">
      <c r="A363" t="s">
        <v>28715</v>
      </c>
      <c r="B363" t="s">
        <v>28539</v>
      </c>
      <c r="C363" t="s">
        <v>1820</v>
      </c>
      <c r="E363" t="s">
        <v>28714</v>
      </c>
      <c r="F363" t="s">
        <v>2078</v>
      </c>
      <c r="G363" t="s">
        <v>2020</v>
      </c>
      <c r="H363" t="s">
        <v>3032</v>
      </c>
      <c r="I363" t="s">
        <v>2145</v>
      </c>
      <c r="J363">
        <v>20240303</v>
      </c>
      <c r="K363" t="s">
        <v>28713</v>
      </c>
      <c r="L363" t="s">
        <v>28712</v>
      </c>
      <c r="M363" t="s">
        <v>28534</v>
      </c>
      <c r="N363">
        <v>49</v>
      </c>
    </row>
    <row r="364" spans="1:14" x14ac:dyDescent="0.25">
      <c r="A364" t="s">
        <v>28711</v>
      </c>
      <c r="B364" t="s">
        <v>28539</v>
      </c>
      <c r="C364" t="s">
        <v>1820</v>
      </c>
      <c r="E364" t="s">
        <v>28710</v>
      </c>
      <c r="F364" t="s">
        <v>2078</v>
      </c>
      <c r="G364" t="s">
        <v>2020</v>
      </c>
      <c r="H364" t="s">
        <v>4875</v>
      </c>
      <c r="I364" t="s">
        <v>2449</v>
      </c>
      <c r="J364">
        <v>20240208</v>
      </c>
      <c r="K364" t="s">
        <v>28709</v>
      </c>
      <c r="L364" t="s">
        <v>28708</v>
      </c>
      <c r="M364" t="s">
        <v>28534</v>
      </c>
      <c r="N364">
        <v>593</v>
      </c>
    </row>
    <row r="365" spans="1:14" x14ac:dyDescent="0.25">
      <c r="A365" t="s">
        <v>28707</v>
      </c>
      <c r="B365" t="s">
        <v>28539</v>
      </c>
      <c r="C365" t="s">
        <v>1820</v>
      </c>
      <c r="E365" t="s">
        <v>28706</v>
      </c>
      <c r="F365" t="s">
        <v>2078</v>
      </c>
      <c r="G365" t="s">
        <v>2020</v>
      </c>
      <c r="H365" t="s">
        <v>3032</v>
      </c>
      <c r="I365" t="s">
        <v>2070</v>
      </c>
      <c r="J365">
        <v>20240303</v>
      </c>
      <c r="K365" t="s">
        <v>28705</v>
      </c>
      <c r="L365" t="s">
        <v>28704</v>
      </c>
      <c r="M365" t="s">
        <v>28534</v>
      </c>
      <c r="N365">
        <v>321</v>
      </c>
    </row>
    <row r="366" spans="1:14" x14ac:dyDescent="0.25">
      <c r="A366" t="s">
        <v>28703</v>
      </c>
      <c r="B366" t="s">
        <v>28539</v>
      </c>
      <c r="C366" t="s">
        <v>1820</v>
      </c>
      <c r="E366" t="s">
        <v>28702</v>
      </c>
      <c r="F366" t="s">
        <v>2078</v>
      </c>
      <c r="G366" t="s">
        <v>2020</v>
      </c>
      <c r="H366" t="s">
        <v>3032</v>
      </c>
      <c r="I366" t="s">
        <v>2076</v>
      </c>
      <c r="J366">
        <v>20240208</v>
      </c>
      <c r="K366" t="s">
        <v>28701</v>
      </c>
      <c r="L366" t="s">
        <v>28700</v>
      </c>
      <c r="M366" t="s">
        <v>28534</v>
      </c>
      <c r="N366">
        <v>507</v>
      </c>
    </row>
    <row r="367" spans="1:14" x14ac:dyDescent="0.25">
      <c r="A367" t="s">
        <v>28699</v>
      </c>
      <c r="B367" t="s">
        <v>28539</v>
      </c>
      <c r="C367" t="s">
        <v>1820</v>
      </c>
      <c r="E367" t="s">
        <v>28698</v>
      </c>
      <c r="F367" t="s">
        <v>2078</v>
      </c>
      <c r="G367" t="s">
        <v>2020</v>
      </c>
      <c r="H367" t="s">
        <v>3032</v>
      </c>
      <c r="I367" t="s">
        <v>2076</v>
      </c>
      <c r="J367">
        <v>20240208</v>
      </c>
      <c r="K367" t="s">
        <v>28697</v>
      </c>
      <c r="L367" t="s">
        <v>28696</v>
      </c>
      <c r="M367" t="s">
        <v>28534</v>
      </c>
      <c r="N367">
        <v>60</v>
      </c>
    </row>
    <row r="368" spans="1:14" x14ac:dyDescent="0.25">
      <c r="A368" t="s">
        <v>28695</v>
      </c>
      <c r="B368" t="s">
        <v>28539</v>
      </c>
      <c r="C368" t="s">
        <v>1820</v>
      </c>
      <c r="E368" t="s">
        <v>28694</v>
      </c>
      <c r="F368" t="s">
        <v>2078</v>
      </c>
      <c r="G368" t="s">
        <v>2020</v>
      </c>
      <c r="H368" t="s">
        <v>2456</v>
      </c>
      <c r="I368" t="s">
        <v>2145</v>
      </c>
      <c r="J368">
        <v>20240303</v>
      </c>
      <c r="K368" t="s">
        <v>28693</v>
      </c>
      <c r="L368" t="s">
        <v>28692</v>
      </c>
      <c r="M368" t="s">
        <v>28534</v>
      </c>
      <c r="N368">
        <v>60</v>
      </c>
    </row>
    <row r="369" spans="1:14" x14ac:dyDescent="0.25">
      <c r="A369">
        <v>9797</v>
      </c>
      <c r="B369" t="s">
        <v>28539</v>
      </c>
      <c r="C369" t="s">
        <v>1820</v>
      </c>
      <c r="E369" t="s">
        <v>28691</v>
      </c>
      <c r="F369" t="s">
        <v>2078</v>
      </c>
      <c r="G369" t="s">
        <v>2020</v>
      </c>
      <c r="H369" t="s">
        <v>3901</v>
      </c>
      <c r="I369" t="s">
        <v>2076</v>
      </c>
      <c r="J369">
        <v>20240109</v>
      </c>
      <c r="K369" t="s">
        <v>28690</v>
      </c>
      <c r="L369" t="s">
        <v>28689</v>
      </c>
      <c r="M369" t="s">
        <v>28534</v>
      </c>
      <c r="N369">
        <v>114</v>
      </c>
    </row>
    <row r="370" spans="1:14" x14ac:dyDescent="0.25">
      <c r="A370">
        <v>9827</v>
      </c>
      <c r="B370" t="s">
        <v>28539</v>
      </c>
      <c r="C370" t="s">
        <v>1820</v>
      </c>
      <c r="E370" t="s">
        <v>28688</v>
      </c>
      <c r="F370" t="s">
        <v>2078</v>
      </c>
      <c r="G370" t="s">
        <v>2020</v>
      </c>
      <c r="H370" t="s">
        <v>3032</v>
      </c>
      <c r="I370" t="s">
        <v>2145</v>
      </c>
      <c r="J370">
        <v>20240303</v>
      </c>
      <c r="K370" t="s">
        <v>28687</v>
      </c>
      <c r="L370" t="s">
        <v>28686</v>
      </c>
      <c r="M370" t="s">
        <v>28534</v>
      </c>
      <c r="N370">
        <v>28</v>
      </c>
    </row>
    <row r="371" spans="1:14" x14ac:dyDescent="0.25">
      <c r="A371" t="s">
        <v>28685</v>
      </c>
      <c r="B371" t="s">
        <v>28539</v>
      </c>
      <c r="C371" t="s">
        <v>1820</v>
      </c>
      <c r="E371" t="s">
        <v>28684</v>
      </c>
      <c r="F371" t="s">
        <v>2078</v>
      </c>
      <c r="G371" t="s">
        <v>2020</v>
      </c>
      <c r="H371" t="s">
        <v>3721</v>
      </c>
      <c r="I371" t="s">
        <v>2076</v>
      </c>
      <c r="J371">
        <v>20240109</v>
      </c>
      <c r="K371" t="s">
        <v>28683</v>
      </c>
      <c r="L371" t="s">
        <v>28682</v>
      </c>
      <c r="M371" t="s">
        <v>28534</v>
      </c>
      <c r="N371">
        <v>262</v>
      </c>
    </row>
    <row r="372" spans="1:14" x14ac:dyDescent="0.25">
      <c r="A372">
        <v>9798</v>
      </c>
      <c r="B372" t="s">
        <v>28539</v>
      </c>
      <c r="C372" t="s">
        <v>1820</v>
      </c>
      <c r="E372" t="s">
        <v>28681</v>
      </c>
      <c r="F372" t="s">
        <v>2078</v>
      </c>
      <c r="G372" t="s">
        <v>2020</v>
      </c>
      <c r="H372" t="s">
        <v>3032</v>
      </c>
      <c r="I372" t="s">
        <v>2522</v>
      </c>
      <c r="J372">
        <v>20231003</v>
      </c>
      <c r="K372" t="s">
        <v>28680</v>
      </c>
      <c r="L372" t="s">
        <v>28679</v>
      </c>
      <c r="M372" t="s">
        <v>28534</v>
      </c>
      <c r="N372">
        <v>157</v>
      </c>
    </row>
    <row r="373" spans="1:14" x14ac:dyDescent="0.25">
      <c r="A373">
        <v>9828</v>
      </c>
      <c r="B373" t="s">
        <v>28539</v>
      </c>
      <c r="C373" t="s">
        <v>1820</v>
      </c>
      <c r="E373" t="s">
        <v>28678</v>
      </c>
      <c r="F373" t="s">
        <v>2078</v>
      </c>
      <c r="G373" t="s">
        <v>2020</v>
      </c>
      <c r="H373" t="s">
        <v>3032</v>
      </c>
      <c r="I373" t="s">
        <v>2145</v>
      </c>
      <c r="J373">
        <v>20231001</v>
      </c>
      <c r="K373" t="s">
        <v>28677</v>
      </c>
      <c r="L373" t="s">
        <v>28676</v>
      </c>
      <c r="M373" t="s">
        <v>28534</v>
      </c>
      <c r="N373">
        <v>121</v>
      </c>
    </row>
    <row r="374" spans="1:14" x14ac:dyDescent="0.25">
      <c r="A374">
        <v>9799</v>
      </c>
      <c r="B374" t="s">
        <v>28539</v>
      </c>
      <c r="C374" t="s">
        <v>1820</v>
      </c>
      <c r="E374" t="s">
        <v>28675</v>
      </c>
      <c r="F374" t="s">
        <v>2078</v>
      </c>
      <c r="G374" t="s">
        <v>2020</v>
      </c>
      <c r="H374" t="s">
        <v>3032</v>
      </c>
      <c r="I374" t="s">
        <v>2449</v>
      </c>
      <c r="J374">
        <v>20240303</v>
      </c>
      <c r="K374" t="s">
        <v>28674</v>
      </c>
      <c r="L374" t="s">
        <v>28673</v>
      </c>
      <c r="M374" t="s">
        <v>28534</v>
      </c>
      <c r="N374">
        <v>81</v>
      </c>
    </row>
    <row r="375" spans="1:14" x14ac:dyDescent="0.25">
      <c r="A375" t="s">
        <v>28672</v>
      </c>
      <c r="B375" t="s">
        <v>28539</v>
      </c>
      <c r="C375" t="s">
        <v>1820</v>
      </c>
      <c r="E375" t="s">
        <v>28671</v>
      </c>
      <c r="F375" t="s">
        <v>2078</v>
      </c>
      <c r="G375" t="s">
        <v>2020</v>
      </c>
      <c r="H375" t="s">
        <v>20669</v>
      </c>
      <c r="I375" t="s">
        <v>2449</v>
      </c>
      <c r="J375">
        <v>20231109</v>
      </c>
      <c r="K375" t="s">
        <v>28670</v>
      </c>
      <c r="L375" t="s">
        <v>28669</v>
      </c>
      <c r="M375" t="s">
        <v>28534</v>
      </c>
      <c r="N375">
        <v>195</v>
      </c>
    </row>
    <row r="376" spans="1:14" x14ac:dyDescent="0.25">
      <c r="A376">
        <v>9826</v>
      </c>
      <c r="B376" t="s">
        <v>28539</v>
      </c>
      <c r="C376" t="s">
        <v>1820</v>
      </c>
      <c r="E376" t="s">
        <v>28668</v>
      </c>
      <c r="F376" t="s">
        <v>2078</v>
      </c>
      <c r="G376" t="s">
        <v>2020</v>
      </c>
      <c r="H376" t="s">
        <v>3032</v>
      </c>
      <c r="I376" t="s">
        <v>4013</v>
      </c>
      <c r="J376">
        <v>20231001</v>
      </c>
      <c r="K376" t="s">
        <v>28667</v>
      </c>
      <c r="L376" t="s">
        <v>28666</v>
      </c>
      <c r="M376" t="s">
        <v>28534</v>
      </c>
      <c r="N376">
        <v>18</v>
      </c>
    </row>
    <row r="377" spans="1:14" x14ac:dyDescent="0.25">
      <c r="A377" t="s">
        <v>28665</v>
      </c>
      <c r="B377" t="s">
        <v>28539</v>
      </c>
      <c r="C377" t="s">
        <v>1820</v>
      </c>
      <c r="E377" t="s">
        <v>28664</v>
      </c>
      <c r="F377" t="s">
        <v>2078</v>
      </c>
      <c r="G377" t="s">
        <v>2020</v>
      </c>
      <c r="H377" t="s">
        <v>3032</v>
      </c>
      <c r="I377" t="s">
        <v>2076</v>
      </c>
      <c r="J377">
        <v>20240303</v>
      </c>
      <c r="K377" t="s">
        <v>28663</v>
      </c>
      <c r="L377" t="s">
        <v>28662</v>
      </c>
      <c r="M377" t="s">
        <v>28534</v>
      </c>
      <c r="N377">
        <v>31</v>
      </c>
    </row>
    <row r="378" spans="1:14" x14ac:dyDescent="0.25">
      <c r="A378">
        <v>9825</v>
      </c>
      <c r="B378" t="s">
        <v>28539</v>
      </c>
      <c r="C378" t="s">
        <v>1820</v>
      </c>
      <c r="E378" t="s">
        <v>28661</v>
      </c>
      <c r="F378" t="s">
        <v>2078</v>
      </c>
      <c r="G378" t="s">
        <v>2020</v>
      </c>
      <c r="H378" t="s">
        <v>3032</v>
      </c>
      <c r="I378" t="s">
        <v>4013</v>
      </c>
      <c r="J378">
        <v>20240303</v>
      </c>
      <c r="K378" t="s">
        <v>28660</v>
      </c>
      <c r="L378" t="s">
        <v>28659</v>
      </c>
      <c r="M378" t="s">
        <v>28534</v>
      </c>
      <c r="N378">
        <v>25</v>
      </c>
    </row>
    <row r="379" spans="1:14" x14ac:dyDescent="0.25">
      <c r="A379" t="s">
        <v>28658</v>
      </c>
      <c r="B379" t="s">
        <v>28539</v>
      </c>
      <c r="C379" t="s">
        <v>1820</v>
      </c>
      <c r="E379" t="s">
        <v>28657</v>
      </c>
      <c r="F379" t="s">
        <v>2078</v>
      </c>
      <c r="G379" t="s">
        <v>2020</v>
      </c>
      <c r="H379" t="s">
        <v>3032</v>
      </c>
      <c r="I379" t="s">
        <v>2145</v>
      </c>
      <c r="J379">
        <v>20231109</v>
      </c>
      <c r="K379" t="s">
        <v>28656</v>
      </c>
      <c r="L379" t="s">
        <v>28655</v>
      </c>
      <c r="M379" t="s">
        <v>28534</v>
      </c>
      <c r="N379">
        <v>47</v>
      </c>
    </row>
    <row r="380" spans="1:14" x14ac:dyDescent="0.25">
      <c r="A380" t="s">
        <v>28654</v>
      </c>
      <c r="B380" t="s">
        <v>28539</v>
      </c>
      <c r="C380" t="s">
        <v>1820</v>
      </c>
      <c r="E380" t="s">
        <v>28653</v>
      </c>
      <c r="F380" t="s">
        <v>2078</v>
      </c>
      <c r="G380" t="s">
        <v>2020</v>
      </c>
      <c r="H380" t="s">
        <v>3032</v>
      </c>
      <c r="I380" t="s">
        <v>2145</v>
      </c>
      <c r="J380">
        <v>20240303</v>
      </c>
      <c r="K380" t="s">
        <v>28652</v>
      </c>
      <c r="L380" t="s">
        <v>28651</v>
      </c>
      <c r="M380" t="s">
        <v>28534</v>
      </c>
      <c r="N380">
        <v>36</v>
      </c>
    </row>
    <row r="381" spans="1:14" x14ac:dyDescent="0.25">
      <c r="A381">
        <v>9796</v>
      </c>
      <c r="B381" t="s">
        <v>28539</v>
      </c>
      <c r="C381" t="s">
        <v>1820</v>
      </c>
      <c r="E381" t="s">
        <v>1912</v>
      </c>
      <c r="F381" t="s">
        <v>2078</v>
      </c>
      <c r="G381" t="s">
        <v>2020</v>
      </c>
      <c r="H381" t="s">
        <v>3032</v>
      </c>
      <c r="I381" t="s">
        <v>2449</v>
      </c>
      <c r="J381">
        <v>20231203</v>
      </c>
      <c r="K381" t="s">
        <v>28650</v>
      </c>
      <c r="L381" t="s">
        <v>28649</v>
      </c>
      <c r="M381" t="s">
        <v>28534</v>
      </c>
      <c r="N381">
        <v>73</v>
      </c>
    </row>
    <row r="382" spans="1:14" x14ac:dyDescent="0.25">
      <c r="A382" t="s">
        <v>28648</v>
      </c>
      <c r="B382" t="s">
        <v>28539</v>
      </c>
      <c r="C382" t="s">
        <v>28643</v>
      </c>
      <c r="E382" t="s">
        <v>28647</v>
      </c>
      <c r="F382" t="s">
        <v>2078</v>
      </c>
      <c r="G382" t="s">
        <v>2020</v>
      </c>
      <c r="H382" t="s">
        <v>2173</v>
      </c>
      <c r="I382" t="s">
        <v>2522</v>
      </c>
      <c r="J382">
        <v>20230901</v>
      </c>
      <c r="K382" t="s">
        <v>28646</v>
      </c>
      <c r="L382" t="s">
        <v>28645</v>
      </c>
      <c r="M382" t="s">
        <v>28534</v>
      </c>
      <c r="N382">
        <v>9</v>
      </c>
    </row>
    <row r="383" spans="1:14" x14ac:dyDescent="0.25">
      <c r="A383" t="s">
        <v>28644</v>
      </c>
      <c r="B383" t="s">
        <v>28539</v>
      </c>
      <c r="C383" t="s">
        <v>28643</v>
      </c>
      <c r="E383" t="s">
        <v>28642</v>
      </c>
      <c r="F383" t="s">
        <v>2078</v>
      </c>
      <c r="G383" t="s">
        <v>2020</v>
      </c>
      <c r="H383" t="s">
        <v>20890</v>
      </c>
      <c r="I383" t="s">
        <v>2070</v>
      </c>
      <c r="J383">
        <v>20240201</v>
      </c>
      <c r="K383" t="s">
        <v>28641</v>
      </c>
      <c r="L383" t="s">
        <v>28640</v>
      </c>
      <c r="M383" t="s">
        <v>28534</v>
      </c>
      <c r="N383">
        <v>59</v>
      </c>
    </row>
    <row r="384" spans="1:14" x14ac:dyDescent="0.25">
      <c r="A384" t="s">
        <v>28639</v>
      </c>
      <c r="B384" t="s">
        <v>28539</v>
      </c>
      <c r="C384" t="s">
        <v>28634</v>
      </c>
      <c r="E384" t="s">
        <v>28638</v>
      </c>
      <c r="F384" t="s">
        <v>2078</v>
      </c>
      <c r="G384" t="s">
        <v>2020</v>
      </c>
      <c r="H384" t="s">
        <v>2292</v>
      </c>
      <c r="I384" t="s">
        <v>2108</v>
      </c>
      <c r="J384">
        <v>20230301</v>
      </c>
      <c r="K384" t="s">
        <v>28637</v>
      </c>
      <c r="L384" t="s">
        <v>28636</v>
      </c>
      <c r="M384" t="s">
        <v>28534</v>
      </c>
      <c r="N384">
        <v>64</v>
      </c>
    </row>
    <row r="385" spans="1:14" x14ac:dyDescent="0.25">
      <c r="A385" t="s">
        <v>28635</v>
      </c>
      <c r="B385" t="s">
        <v>28539</v>
      </c>
      <c r="C385" t="s">
        <v>28634</v>
      </c>
      <c r="E385" t="s">
        <v>28633</v>
      </c>
      <c r="F385" t="s">
        <v>2078</v>
      </c>
      <c r="G385" t="s">
        <v>2020</v>
      </c>
      <c r="H385" t="s">
        <v>3473</v>
      </c>
      <c r="I385" t="s">
        <v>2076</v>
      </c>
      <c r="J385">
        <v>20240314</v>
      </c>
      <c r="K385" t="s">
        <v>28632</v>
      </c>
      <c r="L385" t="s">
        <v>28631</v>
      </c>
      <c r="M385" t="s">
        <v>28534</v>
      </c>
      <c r="N385">
        <v>5090</v>
      </c>
    </row>
    <row r="386" spans="1:14" x14ac:dyDescent="0.25">
      <c r="A386" t="s">
        <v>28630</v>
      </c>
      <c r="B386" t="s">
        <v>28539</v>
      </c>
      <c r="C386" t="s">
        <v>28625</v>
      </c>
      <c r="E386" t="s">
        <v>28629</v>
      </c>
      <c r="F386" t="s">
        <v>2021</v>
      </c>
      <c r="G386" t="s">
        <v>2020</v>
      </c>
      <c r="H386" t="s">
        <v>2019</v>
      </c>
      <c r="I386" t="s">
        <v>2315</v>
      </c>
      <c r="J386">
        <v>20170301</v>
      </c>
      <c r="K386" t="s">
        <v>28628</v>
      </c>
      <c r="L386" t="s">
        <v>28627</v>
      </c>
      <c r="M386" t="s">
        <v>28534</v>
      </c>
      <c r="N386">
        <v>1538</v>
      </c>
    </row>
    <row r="387" spans="1:14" x14ac:dyDescent="0.25">
      <c r="A387" t="s">
        <v>28626</v>
      </c>
      <c r="B387" t="s">
        <v>28539</v>
      </c>
      <c r="C387" t="s">
        <v>28625</v>
      </c>
      <c r="E387" t="s">
        <v>28625</v>
      </c>
      <c r="F387" t="s">
        <v>2021</v>
      </c>
      <c r="G387" t="s">
        <v>2020</v>
      </c>
      <c r="H387" t="s">
        <v>2019</v>
      </c>
      <c r="I387" t="e">
        <f>---W---Weekly</f>
        <v>#NAME?</v>
      </c>
      <c r="J387">
        <v>20240313</v>
      </c>
      <c r="K387" t="s">
        <v>28624</v>
      </c>
      <c r="L387" t="s">
        <v>28623</v>
      </c>
      <c r="M387" t="s">
        <v>28534</v>
      </c>
      <c r="N387">
        <v>1600</v>
      </c>
    </row>
    <row r="388" spans="1:14" x14ac:dyDescent="0.25">
      <c r="A388" t="s">
        <v>28622</v>
      </c>
      <c r="B388" t="s">
        <v>28539</v>
      </c>
      <c r="C388" t="s">
        <v>28621</v>
      </c>
      <c r="E388" t="s">
        <v>28621</v>
      </c>
      <c r="F388" t="s">
        <v>2078</v>
      </c>
      <c r="G388" t="s">
        <v>2020</v>
      </c>
      <c r="H388" t="s">
        <v>2077</v>
      </c>
      <c r="I388" t="s">
        <v>2522</v>
      </c>
      <c r="J388">
        <v>20230901</v>
      </c>
      <c r="K388" t="s">
        <v>28620</v>
      </c>
      <c r="L388" t="s">
        <v>28619</v>
      </c>
      <c r="M388" t="s">
        <v>28534</v>
      </c>
      <c r="N388">
        <v>14</v>
      </c>
    </row>
    <row r="389" spans="1:14" x14ac:dyDescent="0.25">
      <c r="A389">
        <v>9830</v>
      </c>
      <c r="B389" t="s">
        <v>28539</v>
      </c>
      <c r="C389" t="s">
        <v>28573</v>
      </c>
      <c r="E389" t="s">
        <v>28618</v>
      </c>
      <c r="F389" t="s">
        <v>2078</v>
      </c>
      <c r="G389" t="s">
        <v>2020</v>
      </c>
      <c r="H389" t="s">
        <v>2333</v>
      </c>
      <c r="I389" t="s">
        <v>2070</v>
      </c>
      <c r="J389">
        <v>20231102</v>
      </c>
      <c r="K389" t="s">
        <v>28617</v>
      </c>
      <c r="L389" t="s">
        <v>28616</v>
      </c>
      <c r="M389" t="s">
        <v>28534</v>
      </c>
      <c r="N389">
        <v>44</v>
      </c>
    </row>
    <row r="390" spans="1:14" x14ac:dyDescent="0.25">
      <c r="A390">
        <v>9831</v>
      </c>
      <c r="B390" t="s">
        <v>28539</v>
      </c>
      <c r="C390" t="s">
        <v>28573</v>
      </c>
      <c r="E390" t="s">
        <v>28615</v>
      </c>
      <c r="F390" t="s">
        <v>2078</v>
      </c>
      <c r="G390" t="s">
        <v>2020</v>
      </c>
      <c r="H390" t="s">
        <v>2077</v>
      </c>
      <c r="I390" t="s">
        <v>2070</v>
      </c>
      <c r="J390">
        <v>20231102</v>
      </c>
      <c r="K390" t="s">
        <v>28614</v>
      </c>
      <c r="L390" t="s">
        <v>28613</v>
      </c>
      <c r="M390" t="s">
        <v>28534</v>
      </c>
      <c r="N390">
        <v>49</v>
      </c>
    </row>
    <row r="391" spans="1:14" x14ac:dyDescent="0.25">
      <c r="A391">
        <v>9832</v>
      </c>
      <c r="B391" t="s">
        <v>28539</v>
      </c>
      <c r="C391" t="s">
        <v>28573</v>
      </c>
      <c r="E391" t="s">
        <v>28612</v>
      </c>
      <c r="F391" t="s">
        <v>2078</v>
      </c>
      <c r="G391" t="s">
        <v>2020</v>
      </c>
      <c r="H391" t="s">
        <v>2779</v>
      </c>
      <c r="I391" t="s">
        <v>2076</v>
      </c>
      <c r="J391">
        <v>20231019</v>
      </c>
      <c r="K391" t="s">
        <v>28611</v>
      </c>
      <c r="L391" t="s">
        <v>28610</v>
      </c>
      <c r="M391" t="s">
        <v>28534</v>
      </c>
      <c r="N391">
        <v>48</v>
      </c>
    </row>
    <row r="392" spans="1:14" x14ac:dyDescent="0.25">
      <c r="A392">
        <v>9833</v>
      </c>
      <c r="B392" t="s">
        <v>28539</v>
      </c>
      <c r="C392" t="s">
        <v>28573</v>
      </c>
      <c r="E392" t="s">
        <v>28609</v>
      </c>
      <c r="F392" t="s">
        <v>2078</v>
      </c>
      <c r="G392" t="s">
        <v>2020</v>
      </c>
      <c r="H392" t="s">
        <v>2602</v>
      </c>
      <c r="I392" t="s">
        <v>2070</v>
      </c>
      <c r="J392">
        <v>20231109</v>
      </c>
      <c r="K392" t="s">
        <v>28608</v>
      </c>
      <c r="L392" t="s">
        <v>28607</v>
      </c>
      <c r="M392" t="s">
        <v>28534</v>
      </c>
      <c r="N392">
        <v>44</v>
      </c>
    </row>
    <row r="393" spans="1:14" x14ac:dyDescent="0.25">
      <c r="A393">
        <v>9834</v>
      </c>
      <c r="B393" t="s">
        <v>28539</v>
      </c>
      <c r="C393" t="s">
        <v>28573</v>
      </c>
      <c r="E393" t="s">
        <v>28606</v>
      </c>
      <c r="F393" t="s">
        <v>2078</v>
      </c>
      <c r="G393" t="s">
        <v>2020</v>
      </c>
      <c r="H393" t="s">
        <v>2779</v>
      </c>
      <c r="I393" t="s">
        <v>2070</v>
      </c>
      <c r="J393">
        <v>20230525</v>
      </c>
      <c r="K393" t="s">
        <v>28605</v>
      </c>
      <c r="L393" t="s">
        <v>28604</v>
      </c>
      <c r="M393" t="s">
        <v>28534</v>
      </c>
      <c r="N393">
        <v>84</v>
      </c>
    </row>
    <row r="394" spans="1:14" x14ac:dyDescent="0.25">
      <c r="A394">
        <v>9835</v>
      </c>
      <c r="B394" t="s">
        <v>28539</v>
      </c>
      <c r="C394" t="s">
        <v>28573</v>
      </c>
      <c r="E394" t="s">
        <v>28603</v>
      </c>
      <c r="F394" t="s">
        <v>2078</v>
      </c>
      <c r="G394" t="s">
        <v>2020</v>
      </c>
      <c r="H394" t="s">
        <v>2779</v>
      </c>
      <c r="I394" t="s">
        <v>2076</v>
      </c>
      <c r="J394">
        <v>20231123</v>
      </c>
      <c r="K394" t="s">
        <v>28602</v>
      </c>
      <c r="L394" t="s">
        <v>28601</v>
      </c>
      <c r="M394" t="s">
        <v>28534</v>
      </c>
      <c r="N394">
        <v>41</v>
      </c>
    </row>
    <row r="395" spans="1:14" x14ac:dyDescent="0.25">
      <c r="A395">
        <v>9836</v>
      </c>
      <c r="B395" t="s">
        <v>28539</v>
      </c>
      <c r="C395" t="s">
        <v>28573</v>
      </c>
      <c r="E395" t="s">
        <v>28600</v>
      </c>
      <c r="F395" t="s">
        <v>2078</v>
      </c>
      <c r="G395" t="s">
        <v>2020</v>
      </c>
      <c r="H395" t="s">
        <v>2602</v>
      </c>
      <c r="I395" t="s">
        <v>2070</v>
      </c>
      <c r="J395">
        <v>20231116</v>
      </c>
      <c r="K395" t="s">
        <v>28599</v>
      </c>
      <c r="L395" t="s">
        <v>28598</v>
      </c>
      <c r="M395" t="s">
        <v>28534</v>
      </c>
      <c r="N395">
        <v>17</v>
      </c>
    </row>
    <row r="396" spans="1:14" x14ac:dyDescent="0.25">
      <c r="A396">
        <v>9837</v>
      </c>
      <c r="B396" t="s">
        <v>28539</v>
      </c>
      <c r="C396" t="s">
        <v>28573</v>
      </c>
      <c r="E396" t="s">
        <v>28597</v>
      </c>
      <c r="F396" t="s">
        <v>2078</v>
      </c>
      <c r="G396" t="s">
        <v>2020</v>
      </c>
      <c r="H396" t="s">
        <v>2456</v>
      </c>
      <c r="I396" t="s">
        <v>2070</v>
      </c>
      <c r="J396">
        <v>20231130</v>
      </c>
      <c r="K396" t="s">
        <v>28596</v>
      </c>
      <c r="L396" t="s">
        <v>28595</v>
      </c>
      <c r="M396" t="s">
        <v>28534</v>
      </c>
      <c r="N396">
        <v>253</v>
      </c>
    </row>
    <row r="397" spans="1:14" x14ac:dyDescent="0.25">
      <c r="A397">
        <v>9838</v>
      </c>
      <c r="B397" t="s">
        <v>28539</v>
      </c>
      <c r="C397" t="s">
        <v>28573</v>
      </c>
      <c r="E397" t="s">
        <v>28594</v>
      </c>
      <c r="F397" t="s">
        <v>2078</v>
      </c>
      <c r="G397" t="s">
        <v>2020</v>
      </c>
      <c r="H397" t="s">
        <v>2779</v>
      </c>
      <c r="I397" t="s">
        <v>2070</v>
      </c>
      <c r="J397">
        <v>20231005</v>
      </c>
      <c r="K397" t="s">
        <v>28593</v>
      </c>
      <c r="L397" t="s">
        <v>28592</v>
      </c>
      <c r="M397" t="s">
        <v>28534</v>
      </c>
      <c r="N397">
        <v>150</v>
      </c>
    </row>
    <row r="398" spans="1:14" x14ac:dyDescent="0.25">
      <c r="A398">
        <v>9839</v>
      </c>
      <c r="B398" t="s">
        <v>28539</v>
      </c>
      <c r="C398" t="s">
        <v>28573</v>
      </c>
      <c r="E398" t="s">
        <v>28591</v>
      </c>
      <c r="F398" t="s">
        <v>2078</v>
      </c>
      <c r="G398" t="s">
        <v>2020</v>
      </c>
      <c r="H398" t="s">
        <v>2779</v>
      </c>
      <c r="I398" t="s">
        <v>2070</v>
      </c>
      <c r="J398">
        <v>20231019</v>
      </c>
      <c r="K398" t="s">
        <v>28590</v>
      </c>
      <c r="L398" t="s">
        <v>28589</v>
      </c>
      <c r="M398" t="s">
        <v>28534</v>
      </c>
      <c r="N398">
        <v>117</v>
      </c>
    </row>
    <row r="399" spans="1:14" x14ac:dyDescent="0.25">
      <c r="A399">
        <v>9840</v>
      </c>
      <c r="B399" t="s">
        <v>28539</v>
      </c>
      <c r="C399" t="s">
        <v>28573</v>
      </c>
      <c r="E399" t="s">
        <v>28588</v>
      </c>
      <c r="F399" t="s">
        <v>2078</v>
      </c>
      <c r="G399" t="s">
        <v>2020</v>
      </c>
      <c r="H399" t="s">
        <v>2779</v>
      </c>
      <c r="I399" t="s">
        <v>2076</v>
      </c>
      <c r="J399">
        <v>20231123</v>
      </c>
      <c r="K399" t="s">
        <v>28587</v>
      </c>
      <c r="L399" t="s">
        <v>28586</v>
      </c>
      <c r="M399" t="s">
        <v>28534</v>
      </c>
      <c r="N399">
        <v>90</v>
      </c>
    </row>
    <row r="400" spans="1:14" x14ac:dyDescent="0.25">
      <c r="A400">
        <v>9829</v>
      </c>
      <c r="B400" t="s">
        <v>28539</v>
      </c>
      <c r="C400" t="s">
        <v>28573</v>
      </c>
      <c r="E400" t="s">
        <v>28585</v>
      </c>
      <c r="F400" t="s">
        <v>2078</v>
      </c>
      <c r="G400" t="s">
        <v>2020</v>
      </c>
      <c r="H400" t="s">
        <v>3032</v>
      </c>
      <c r="I400" t="s">
        <v>2070</v>
      </c>
      <c r="J400">
        <v>20231005</v>
      </c>
      <c r="K400" t="s">
        <v>28584</v>
      </c>
      <c r="L400" t="s">
        <v>28583</v>
      </c>
      <c r="M400" t="s">
        <v>28534</v>
      </c>
      <c r="N400">
        <v>184</v>
      </c>
    </row>
    <row r="401" spans="1:14" x14ac:dyDescent="0.25">
      <c r="A401">
        <v>9841</v>
      </c>
      <c r="B401" t="s">
        <v>28539</v>
      </c>
      <c r="C401" t="s">
        <v>28573</v>
      </c>
      <c r="E401" t="s">
        <v>28582</v>
      </c>
      <c r="F401" t="s">
        <v>2078</v>
      </c>
      <c r="G401" t="s">
        <v>2020</v>
      </c>
      <c r="H401" t="s">
        <v>2779</v>
      </c>
      <c r="I401" t="s">
        <v>2076</v>
      </c>
      <c r="J401">
        <v>20231026</v>
      </c>
      <c r="K401" t="s">
        <v>28581</v>
      </c>
      <c r="L401" t="s">
        <v>28580</v>
      </c>
      <c r="M401" t="s">
        <v>28534</v>
      </c>
      <c r="N401">
        <v>85</v>
      </c>
    </row>
    <row r="402" spans="1:14" x14ac:dyDescent="0.25">
      <c r="A402">
        <v>9842</v>
      </c>
      <c r="B402" t="s">
        <v>28539</v>
      </c>
      <c r="C402" t="s">
        <v>28573</v>
      </c>
      <c r="E402" t="s">
        <v>28579</v>
      </c>
      <c r="F402" t="s">
        <v>2078</v>
      </c>
      <c r="G402" t="s">
        <v>2020</v>
      </c>
      <c r="H402" t="s">
        <v>3032</v>
      </c>
      <c r="I402" t="s">
        <v>2070</v>
      </c>
      <c r="J402">
        <v>20230907</v>
      </c>
      <c r="K402" t="s">
        <v>28578</v>
      </c>
      <c r="L402" t="s">
        <v>28577</v>
      </c>
      <c r="M402" t="s">
        <v>28534</v>
      </c>
      <c r="N402">
        <v>162</v>
      </c>
    </row>
    <row r="403" spans="1:14" x14ac:dyDescent="0.25">
      <c r="A403">
        <v>9843</v>
      </c>
      <c r="B403" t="s">
        <v>28539</v>
      </c>
      <c r="C403" t="s">
        <v>28573</v>
      </c>
      <c r="E403" t="s">
        <v>28576</v>
      </c>
      <c r="F403" t="s">
        <v>2078</v>
      </c>
      <c r="G403" t="s">
        <v>2020</v>
      </c>
      <c r="H403" t="s">
        <v>2602</v>
      </c>
      <c r="I403" t="s">
        <v>2522</v>
      </c>
      <c r="J403">
        <v>20231130</v>
      </c>
      <c r="K403" t="s">
        <v>28575</v>
      </c>
      <c r="L403" t="s">
        <v>28574</v>
      </c>
      <c r="M403" t="s">
        <v>28534</v>
      </c>
      <c r="N403">
        <v>29</v>
      </c>
    </row>
    <row r="404" spans="1:14" x14ac:dyDescent="0.25">
      <c r="A404">
        <v>9844</v>
      </c>
      <c r="B404" t="s">
        <v>28539</v>
      </c>
      <c r="C404" t="s">
        <v>28573</v>
      </c>
      <c r="E404" t="s">
        <v>28572</v>
      </c>
      <c r="F404" t="s">
        <v>2078</v>
      </c>
      <c r="G404" t="s">
        <v>2020</v>
      </c>
      <c r="H404" t="s">
        <v>2300</v>
      </c>
      <c r="I404" t="s">
        <v>2070</v>
      </c>
      <c r="J404">
        <v>20231123</v>
      </c>
      <c r="K404" t="s">
        <v>28571</v>
      </c>
      <c r="L404" t="s">
        <v>28570</v>
      </c>
      <c r="M404" t="s">
        <v>28534</v>
      </c>
      <c r="N404">
        <v>270</v>
      </c>
    </row>
    <row r="405" spans="1:14" x14ac:dyDescent="0.25">
      <c r="A405" t="s">
        <v>28569</v>
      </c>
      <c r="B405" t="s">
        <v>28539</v>
      </c>
      <c r="C405" t="s">
        <v>28561</v>
      </c>
      <c r="E405" t="s">
        <v>28568</v>
      </c>
      <c r="F405" t="s">
        <v>2021</v>
      </c>
      <c r="G405" t="s">
        <v>2352</v>
      </c>
      <c r="H405" t="s">
        <v>2019</v>
      </c>
      <c r="I405" t="e">
        <f>------SWeekly</f>
        <v>#NAME?</v>
      </c>
      <c r="J405">
        <v>20240309</v>
      </c>
      <c r="K405" t="s">
        <v>28567</v>
      </c>
      <c r="L405" t="s">
        <v>28566</v>
      </c>
      <c r="M405" t="s">
        <v>28534</v>
      </c>
      <c r="N405">
        <v>34</v>
      </c>
    </row>
    <row r="406" spans="1:14" x14ac:dyDescent="0.25">
      <c r="A406" t="s">
        <v>28565</v>
      </c>
      <c r="B406" t="s">
        <v>28539</v>
      </c>
      <c r="C406" t="s">
        <v>28561</v>
      </c>
      <c r="E406" t="s">
        <v>1907</v>
      </c>
      <c r="F406" t="s">
        <v>2021</v>
      </c>
      <c r="G406" t="s">
        <v>2352</v>
      </c>
      <c r="H406" t="s">
        <v>2019</v>
      </c>
      <c r="I406" t="e">
        <f>------SWeekly</f>
        <v>#NAME?</v>
      </c>
      <c r="J406">
        <v>20240309</v>
      </c>
      <c r="K406" t="s">
        <v>28564</v>
      </c>
      <c r="L406" t="s">
        <v>28563</v>
      </c>
      <c r="M406" t="s">
        <v>28534</v>
      </c>
      <c r="N406">
        <v>23</v>
      </c>
    </row>
    <row r="407" spans="1:14" x14ac:dyDescent="0.25">
      <c r="A407" t="s">
        <v>28562</v>
      </c>
      <c r="B407" t="s">
        <v>28539</v>
      </c>
      <c r="C407" t="s">
        <v>28561</v>
      </c>
      <c r="E407" t="s">
        <v>1904</v>
      </c>
      <c r="F407" t="s">
        <v>2021</v>
      </c>
      <c r="G407" t="s">
        <v>2352</v>
      </c>
      <c r="H407" t="s">
        <v>2019</v>
      </c>
      <c r="I407" t="e">
        <f>------SWeekly</f>
        <v>#NAME?</v>
      </c>
      <c r="J407">
        <v>20240309</v>
      </c>
      <c r="K407" t="s">
        <v>28560</v>
      </c>
      <c r="L407" t="s">
        <v>28559</v>
      </c>
      <c r="M407" t="s">
        <v>28534</v>
      </c>
      <c r="N407">
        <v>51</v>
      </c>
    </row>
    <row r="408" spans="1:14" x14ac:dyDescent="0.25">
      <c r="A408" t="s">
        <v>28558</v>
      </c>
      <c r="B408" t="s">
        <v>28539</v>
      </c>
      <c r="C408" t="s">
        <v>28553</v>
      </c>
      <c r="E408" t="s">
        <v>28557</v>
      </c>
      <c r="F408" t="s">
        <v>2021</v>
      </c>
      <c r="G408" t="s">
        <v>2020</v>
      </c>
      <c r="H408" t="s">
        <v>2019</v>
      </c>
      <c r="I408" t="e">
        <f>--T----Weekly</f>
        <v>#NAME?</v>
      </c>
      <c r="J408">
        <v>20240312</v>
      </c>
      <c r="K408" t="s">
        <v>28556</v>
      </c>
      <c r="L408" t="s">
        <v>28555</v>
      </c>
      <c r="M408" t="s">
        <v>28534</v>
      </c>
      <c r="N408">
        <v>216</v>
      </c>
    </row>
    <row r="409" spans="1:14" x14ac:dyDescent="0.25">
      <c r="A409" t="s">
        <v>28554</v>
      </c>
      <c r="B409" t="s">
        <v>28539</v>
      </c>
      <c r="C409" t="s">
        <v>28553</v>
      </c>
      <c r="E409" t="s">
        <v>28552</v>
      </c>
      <c r="F409" t="s">
        <v>2021</v>
      </c>
      <c r="G409" t="s">
        <v>2020</v>
      </c>
      <c r="H409" t="s">
        <v>2019</v>
      </c>
      <c r="I409" t="e">
        <f>--T----Weekly</f>
        <v>#NAME?</v>
      </c>
      <c r="J409">
        <v>20240312</v>
      </c>
      <c r="K409" t="s">
        <v>28551</v>
      </c>
      <c r="L409" t="s">
        <v>28550</v>
      </c>
      <c r="M409" t="s">
        <v>28534</v>
      </c>
      <c r="N409">
        <v>1952</v>
      </c>
    </row>
    <row r="410" spans="1:14" x14ac:dyDescent="0.25">
      <c r="A410" t="s">
        <v>28549</v>
      </c>
      <c r="B410" t="s">
        <v>28539</v>
      </c>
      <c r="C410" t="s">
        <v>28544</v>
      </c>
      <c r="E410" t="s">
        <v>28548</v>
      </c>
      <c r="F410" t="s">
        <v>2078</v>
      </c>
      <c r="G410" t="s">
        <v>2020</v>
      </c>
      <c r="H410" t="s">
        <v>2602</v>
      </c>
      <c r="I410" t="s">
        <v>2088</v>
      </c>
      <c r="J410">
        <v>20240301</v>
      </c>
      <c r="K410" t="s">
        <v>28547</v>
      </c>
      <c r="L410" t="s">
        <v>28546</v>
      </c>
      <c r="M410" t="s">
        <v>28534</v>
      </c>
      <c r="N410">
        <v>1093</v>
      </c>
    </row>
    <row r="411" spans="1:14" x14ac:dyDescent="0.25">
      <c r="A411" t="s">
        <v>28545</v>
      </c>
      <c r="B411" t="s">
        <v>28539</v>
      </c>
      <c r="C411" t="s">
        <v>28544</v>
      </c>
      <c r="E411" t="s">
        <v>28543</v>
      </c>
      <c r="F411" t="s">
        <v>2078</v>
      </c>
      <c r="G411" t="s">
        <v>2020</v>
      </c>
      <c r="H411" t="s">
        <v>2602</v>
      </c>
      <c r="I411" t="s">
        <v>2088</v>
      </c>
      <c r="J411">
        <v>20240301</v>
      </c>
      <c r="K411" t="s">
        <v>28542</v>
      </c>
      <c r="L411" t="s">
        <v>28541</v>
      </c>
      <c r="M411" t="s">
        <v>28534</v>
      </c>
      <c r="N411">
        <v>1790</v>
      </c>
    </row>
    <row r="412" spans="1:14" x14ac:dyDescent="0.25">
      <c r="A412" t="s">
        <v>28540</v>
      </c>
      <c r="B412" t="s">
        <v>28539</v>
      </c>
      <c r="C412" t="s">
        <v>28538</v>
      </c>
      <c r="E412" t="s">
        <v>28537</v>
      </c>
      <c r="F412" t="s">
        <v>2078</v>
      </c>
      <c r="G412" t="s">
        <v>2020</v>
      </c>
      <c r="H412" t="s">
        <v>2077</v>
      </c>
      <c r="I412" t="s">
        <v>2070</v>
      </c>
      <c r="J412">
        <v>20200211</v>
      </c>
      <c r="K412" t="s">
        <v>28536</v>
      </c>
      <c r="L412" t="s">
        <v>28535</v>
      </c>
      <c r="M412" t="s">
        <v>28534</v>
      </c>
      <c r="N412">
        <v>2610</v>
      </c>
    </row>
    <row r="413" spans="1:14" x14ac:dyDescent="0.25">
      <c r="A413" t="s">
        <v>28533</v>
      </c>
      <c r="B413" t="s">
        <v>28325</v>
      </c>
      <c r="C413" t="s">
        <v>28532</v>
      </c>
      <c r="E413" t="s">
        <v>28531</v>
      </c>
      <c r="F413" t="s">
        <v>2078</v>
      </c>
      <c r="G413" t="s">
        <v>2270</v>
      </c>
      <c r="H413" t="s">
        <v>2077</v>
      </c>
      <c r="I413" t="s">
        <v>2076</v>
      </c>
      <c r="J413">
        <v>20231201</v>
      </c>
      <c r="K413" t="s">
        <v>28530</v>
      </c>
      <c r="L413" t="s">
        <v>28529</v>
      </c>
      <c r="M413" t="s">
        <v>28320</v>
      </c>
      <c r="N413">
        <v>12</v>
      </c>
    </row>
    <row r="414" spans="1:14" x14ac:dyDescent="0.25">
      <c r="A414">
        <v>3013</v>
      </c>
      <c r="B414" t="s">
        <v>28325</v>
      </c>
      <c r="C414" t="s">
        <v>28526</v>
      </c>
      <c r="E414" t="s">
        <v>804</v>
      </c>
      <c r="F414" t="s">
        <v>2021</v>
      </c>
      <c r="G414" t="s">
        <v>2270</v>
      </c>
      <c r="H414" t="s">
        <v>2019</v>
      </c>
      <c r="I414" t="e">
        <f>-MTWTFSWeekly</f>
        <v>#NAME?</v>
      </c>
      <c r="J414">
        <v>20240315</v>
      </c>
      <c r="K414" t="s">
        <v>28528</v>
      </c>
      <c r="L414" t="s">
        <v>28527</v>
      </c>
      <c r="M414" t="s">
        <v>28320</v>
      </c>
      <c r="N414">
        <v>8618</v>
      </c>
    </row>
    <row r="415" spans="1:14" x14ac:dyDescent="0.25">
      <c r="A415">
        <v>3089</v>
      </c>
      <c r="B415" t="s">
        <v>28325</v>
      </c>
      <c r="C415" t="s">
        <v>28526</v>
      </c>
      <c r="E415" t="s">
        <v>1001</v>
      </c>
      <c r="F415" t="s">
        <v>2021</v>
      </c>
      <c r="G415" t="s">
        <v>2270</v>
      </c>
      <c r="H415" t="s">
        <v>2019</v>
      </c>
      <c r="I415" t="s">
        <v>2565</v>
      </c>
      <c r="J415">
        <v>20240310</v>
      </c>
      <c r="K415" t="s">
        <v>28525</v>
      </c>
      <c r="L415" t="s">
        <v>28524</v>
      </c>
      <c r="M415" t="s">
        <v>28320</v>
      </c>
      <c r="N415">
        <v>4611</v>
      </c>
    </row>
    <row r="416" spans="1:14" x14ac:dyDescent="0.25">
      <c r="A416" t="s">
        <v>28523</v>
      </c>
      <c r="B416" t="s">
        <v>28325</v>
      </c>
      <c r="C416" t="s">
        <v>1130</v>
      </c>
      <c r="E416" t="s">
        <v>28522</v>
      </c>
      <c r="F416" t="s">
        <v>2078</v>
      </c>
      <c r="G416" t="s">
        <v>2020</v>
      </c>
      <c r="H416" t="s">
        <v>2173</v>
      </c>
      <c r="I416" t="s">
        <v>2076</v>
      </c>
      <c r="J416">
        <v>20240105</v>
      </c>
      <c r="K416" t="s">
        <v>28521</v>
      </c>
      <c r="L416" t="s">
        <v>28520</v>
      </c>
      <c r="M416" t="s">
        <v>28320</v>
      </c>
      <c r="N416">
        <v>569</v>
      </c>
    </row>
    <row r="417" spans="1:14" x14ac:dyDescent="0.25">
      <c r="A417" t="s">
        <v>28519</v>
      </c>
      <c r="B417" t="s">
        <v>28325</v>
      </c>
      <c r="C417" t="s">
        <v>1130</v>
      </c>
      <c r="E417" t="s">
        <v>28518</v>
      </c>
      <c r="F417" t="s">
        <v>2078</v>
      </c>
      <c r="G417" t="s">
        <v>2230</v>
      </c>
      <c r="H417" t="s">
        <v>2173</v>
      </c>
      <c r="I417" t="s">
        <v>2076</v>
      </c>
      <c r="J417">
        <v>20240105</v>
      </c>
      <c r="K417" t="s">
        <v>28517</v>
      </c>
      <c r="L417" t="s">
        <v>28516</v>
      </c>
      <c r="M417" t="s">
        <v>28320</v>
      </c>
      <c r="N417">
        <v>57</v>
      </c>
    </row>
    <row r="418" spans="1:14" x14ac:dyDescent="0.25">
      <c r="A418" t="s">
        <v>28515</v>
      </c>
      <c r="B418" t="s">
        <v>28325</v>
      </c>
      <c r="C418" t="s">
        <v>1130</v>
      </c>
      <c r="E418" t="s">
        <v>28514</v>
      </c>
      <c r="F418" t="s">
        <v>2078</v>
      </c>
      <c r="G418" t="s">
        <v>2105</v>
      </c>
      <c r="H418" t="s">
        <v>2173</v>
      </c>
      <c r="I418" t="s">
        <v>2076</v>
      </c>
      <c r="J418">
        <v>20240105</v>
      </c>
      <c r="K418" t="s">
        <v>28513</v>
      </c>
      <c r="L418" t="s">
        <v>28512</v>
      </c>
      <c r="M418" t="s">
        <v>28320</v>
      </c>
      <c r="N418">
        <v>157</v>
      </c>
    </row>
    <row r="419" spans="1:14" x14ac:dyDescent="0.25">
      <c r="A419" t="s">
        <v>28511</v>
      </c>
      <c r="B419" t="s">
        <v>28325</v>
      </c>
      <c r="C419" t="s">
        <v>1130</v>
      </c>
      <c r="E419" t="s">
        <v>28510</v>
      </c>
      <c r="F419" t="s">
        <v>2078</v>
      </c>
      <c r="G419" t="s">
        <v>2270</v>
      </c>
      <c r="H419" t="s">
        <v>2173</v>
      </c>
      <c r="I419" t="s">
        <v>2076</v>
      </c>
      <c r="J419">
        <v>20240105</v>
      </c>
      <c r="K419" t="s">
        <v>28509</v>
      </c>
      <c r="L419" t="s">
        <v>28508</v>
      </c>
      <c r="M419" t="s">
        <v>28320</v>
      </c>
      <c r="N419">
        <v>421</v>
      </c>
    </row>
    <row r="420" spans="1:14" x14ac:dyDescent="0.25">
      <c r="A420" t="s">
        <v>28507</v>
      </c>
      <c r="B420" t="s">
        <v>28325</v>
      </c>
      <c r="C420" t="s">
        <v>1130</v>
      </c>
      <c r="E420" t="s">
        <v>28506</v>
      </c>
      <c r="F420" t="s">
        <v>2078</v>
      </c>
      <c r="G420" t="s">
        <v>2265</v>
      </c>
      <c r="H420" t="s">
        <v>2173</v>
      </c>
      <c r="I420" t="s">
        <v>2076</v>
      </c>
      <c r="J420">
        <v>20240105</v>
      </c>
      <c r="K420" t="s">
        <v>28505</v>
      </c>
      <c r="L420" t="s">
        <v>28504</v>
      </c>
      <c r="M420" t="s">
        <v>28320</v>
      </c>
      <c r="N420">
        <v>434</v>
      </c>
    </row>
    <row r="421" spans="1:14" x14ac:dyDescent="0.25">
      <c r="A421" t="s">
        <v>28503</v>
      </c>
      <c r="B421" t="s">
        <v>28325</v>
      </c>
      <c r="C421" t="s">
        <v>1130</v>
      </c>
      <c r="E421" t="s">
        <v>1452</v>
      </c>
      <c r="F421" t="s">
        <v>2078</v>
      </c>
      <c r="G421" t="s">
        <v>2223</v>
      </c>
      <c r="H421" t="s">
        <v>2173</v>
      </c>
      <c r="I421" t="s">
        <v>2076</v>
      </c>
      <c r="J421">
        <v>20240105</v>
      </c>
      <c r="K421" t="s">
        <v>28502</v>
      </c>
      <c r="L421" t="s">
        <v>28501</v>
      </c>
      <c r="M421" t="s">
        <v>28320</v>
      </c>
      <c r="N421">
        <v>160</v>
      </c>
    </row>
    <row r="422" spans="1:14" x14ac:dyDescent="0.25">
      <c r="A422" t="s">
        <v>28500</v>
      </c>
      <c r="B422" t="s">
        <v>28325</v>
      </c>
      <c r="C422" t="s">
        <v>1130</v>
      </c>
      <c r="E422" t="s">
        <v>1129</v>
      </c>
      <c r="F422" t="s">
        <v>2078</v>
      </c>
      <c r="G422" t="s">
        <v>2293</v>
      </c>
      <c r="H422" t="s">
        <v>2173</v>
      </c>
      <c r="I422" t="s">
        <v>2076</v>
      </c>
      <c r="J422">
        <v>20240105</v>
      </c>
      <c r="K422" t="s">
        <v>28499</v>
      </c>
      <c r="L422" t="s">
        <v>28498</v>
      </c>
      <c r="M422" t="s">
        <v>28320</v>
      </c>
      <c r="N422">
        <v>63</v>
      </c>
    </row>
    <row r="423" spans="1:14" x14ac:dyDescent="0.25">
      <c r="A423" t="s">
        <v>28497</v>
      </c>
      <c r="B423" t="s">
        <v>28325</v>
      </c>
      <c r="C423" t="s">
        <v>1130</v>
      </c>
      <c r="E423" t="s">
        <v>1269</v>
      </c>
      <c r="F423" t="s">
        <v>2078</v>
      </c>
      <c r="G423" t="s">
        <v>2248</v>
      </c>
      <c r="H423" t="s">
        <v>2173</v>
      </c>
      <c r="I423" t="s">
        <v>2076</v>
      </c>
      <c r="J423">
        <v>20240105</v>
      </c>
      <c r="K423" t="s">
        <v>28496</v>
      </c>
      <c r="L423" t="s">
        <v>28495</v>
      </c>
      <c r="M423" t="s">
        <v>28320</v>
      </c>
      <c r="N423">
        <v>162</v>
      </c>
    </row>
    <row r="424" spans="1:14" x14ac:dyDescent="0.25">
      <c r="A424" t="s">
        <v>28494</v>
      </c>
      <c r="B424" t="s">
        <v>28325</v>
      </c>
      <c r="C424" t="s">
        <v>1671</v>
      </c>
      <c r="E424" t="s">
        <v>28493</v>
      </c>
      <c r="F424" t="s">
        <v>2078</v>
      </c>
      <c r="G424" t="s">
        <v>2270</v>
      </c>
      <c r="H424" t="s">
        <v>2316</v>
      </c>
      <c r="I424" t="s">
        <v>3463</v>
      </c>
      <c r="J424">
        <v>20240209</v>
      </c>
      <c r="K424" t="s">
        <v>28492</v>
      </c>
      <c r="L424" t="s">
        <v>28491</v>
      </c>
      <c r="M424" t="s">
        <v>28320</v>
      </c>
      <c r="N424">
        <v>617</v>
      </c>
    </row>
    <row r="425" spans="1:14" x14ac:dyDescent="0.25">
      <c r="A425" t="s">
        <v>28490</v>
      </c>
      <c r="B425" t="s">
        <v>28325</v>
      </c>
      <c r="C425" t="s">
        <v>1671</v>
      </c>
      <c r="E425" t="s">
        <v>28489</v>
      </c>
      <c r="F425" t="s">
        <v>2078</v>
      </c>
      <c r="G425" t="s">
        <v>2270</v>
      </c>
      <c r="H425" t="s">
        <v>2456</v>
      </c>
      <c r="I425" t="s">
        <v>7272</v>
      </c>
      <c r="J425">
        <v>20240209</v>
      </c>
      <c r="K425" t="s">
        <v>28488</v>
      </c>
      <c r="L425" t="s">
        <v>28487</v>
      </c>
      <c r="M425" t="s">
        <v>28320</v>
      </c>
      <c r="N425">
        <v>266</v>
      </c>
    </row>
    <row r="426" spans="1:14" x14ac:dyDescent="0.25">
      <c r="A426" t="s">
        <v>28486</v>
      </c>
      <c r="B426" t="s">
        <v>28325</v>
      </c>
      <c r="C426" t="s">
        <v>1671</v>
      </c>
      <c r="E426" t="s">
        <v>28485</v>
      </c>
      <c r="F426" t="s">
        <v>2078</v>
      </c>
      <c r="G426" t="s">
        <v>2270</v>
      </c>
      <c r="H426" t="s">
        <v>2456</v>
      </c>
      <c r="I426" t="s">
        <v>7272</v>
      </c>
      <c r="J426">
        <v>20240216</v>
      </c>
      <c r="K426" t="s">
        <v>28484</v>
      </c>
      <c r="L426" t="s">
        <v>28483</v>
      </c>
      <c r="M426" t="s">
        <v>28320</v>
      </c>
      <c r="N426">
        <v>494</v>
      </c>
    </row>
    <row r="427" spans="1:14" x14ac:dyDescent="0.25">
      <c r="A427" t="s">
        <v>28482</v>
      </c>
      <c r="B427" t="s">
        <v>28325</v>
      </c>
      <c r="C427" t="s">
        <v>1671</v>
      </c>
      <c r="E427" t="s">
        <v>28481</v>
      </c>
      <c r="F427" t="s">
        <v>2078</v>
      </c>
      <c r="G427" t="s">
        <v>2020</v>
      </c>
      <c r="H427" t="s">
        <v>2456</v>
      </c>
      <c r="I427" t="s">
        <v>2145</v>
      </c>
      <c r="J427">
        <v>20221215</v>
      </c>
      <c r="K427" t="s">
        <v>28480</v>
      </c>
      <c r="L427" t="s">
        <v>28479</v>
      </c>
      <c r="M427" t="s">
        <v>28320</v>
      </c>
      <c r="N427">
        <v>90</v>
      </c>
    </row>
    <row r="428" spans="1:14" x14ac:dyDescent="0.25">
      <c r="A428" t="s">
        <v>28478</v>
      </c>
      <c r="B428" t="s">
        <v>28325</v>
      </c>
      <c r="C428" t="s">
        <v>1671</v>
      </c>
      <c r="E428" t="s">
        <v>28477</v>
      </c>
      <c r="F428" t="s">
        <v>2078</v>
      </c>
      <c r="G428" t="s">
        <v>2270</v>
      </c>
      <c r="H428" t="s">
        <v>2456</v>
      </c>
      <c r="I428" t="s">
        <v>7272</v>
      </c>
      <c r="J428">
        <v>20240216</v>
      </c>
      <c r="K428" t="s">
        <v>28476</v>
      </c>
      <c r="L428" t="s">
        <v>28475</v>
      </c>
      <c r="M428" t="s">
        <v>28320</v>
      </c>
      <c r="N428">
        <v>170</v>
      </c>
    </row>
    <row r="429" spans="1:14" x14ac:dyDescent="0.25">
      <c r="A429" t="s">
        <v>28474</v>
      </c>
      <c r="B429" t="s">
        <v>28325</v>
      </c>
      <c r="C429" t="s">
        <v>1671</v>
      </c>
      <c r="E429" t="s">
        <v>28473</v>
      </c>
      <c r="F429" t="s">
        <v>2078</v>
      </c>
      <c r="G429" t="s">
        <v>2270</v>
      </c>
      <c r="H429" t="s">
        <v>2052</v>
      </c>
      <c r="I429" t="s">
        <v>4734</v>
      </c>
      <c r="J429">
        <v>20240308</v>
      </c>
      <c r="K429" t="s">
        <v>28472</v>
      </c>
      <c r="L429" t="s">
        <v>28471</v>
      </c>
      <c r="M429" t="s">
        <v>28320</v>
      </c>
      <c r="N429">
        <v>100</v>
      </c>
    </row>
    <row r="430" spans="1:14" x14ac:dyDescent="0.25">
      <c r="A430" t="s">
        <v>28470</v>
      </c>
      <c r="B430" t="s">
        <v>28325</v>
      </c>
      <c r="C430" t="s">
        <v>1671</v>
      </c>
      <c r="E430" t="s">
        <v>28469</v>
      </c>
      <c r="F430" t="s">
        <v>2078</v>
      </c>
      <c r="G430" t="s">
        <v>2270</v>
      </c>
      <c r="H430" t="s">
        <v>2456</v>
      </c>
      <c r="I430" t="s">
        <v>4013</v>
      </c>
      <c r="J430">
        <v>20231208</v>
      </c>
      <c r="K430" t="s">
        <v>28468</v>
      </c>
      <c r="L430" t="s">
        <v>28467</v>
      </c>
      <c r="M430" t="s">
        <v>28320</v>
      </c>
      <c r="N430">
        <v>794</v>
      </c>
    </row>
    <row r="431" spans="1:14" x14ac:dyDescent="0.25">
      <c r="A431" t="s">
        <v>28466</v>
      </c>
      <c r="B431" t="s">
        <v>28325</v>
      </c>
      <c r="C431" t="s">
        <v>1671</v>
      </c>
      <c r="E431" t="s">
        <v>28465</v>
      </c>
      <c r="F431" t="s">
        <v>2078</v>
      </c>
      <c r="G431" t="s">
        <v>2270</v>
      </c>
      <c r="H431" t="s">
        <v>2456</v>
      </c>
      <c r="I431" t="s">
        <v>2161</v>
      </c>
      <c r="J431">
        <v>20231020</v>
      </c>
      <c r="K431" t="s">
        <v>28464</v>
      </c>
      <c r="L431" t="s">
        <v>28463</v>
      </c>
      <c r="M431" t="s">
        <v>28320</v>
      </c>
      <c r="N431">
        <v>197</v>
      </c>
    </row>
    <row r="432" spans="1:14" x14ac:dyDescent="0.25">
      <c r="A432" t="s">
        <v>28462</v>
      </c>
      <c r="B432" t="s">
        <v>28325</v>
      </c>
      <c r="C432" t="s">
        <v>1671</v>
      </c>
      <c r="E432" t="s">
        <v>28461</v>
      </c>
      <c r="F432" t="s">
        <v>2078</v>
      </c>
      <c r="G432" t="s">
        <v>2270</v>
      </c>
      <c r="H432" t="s">
        <v>2456</v>
      </c>
      <c r="I432" t="s">
        <v>2145</v>
      </c>
      <c r="J432">
        <v>20200603</v>
      </c>
      <c r="K432" t="s">
        <v>28460</v>
      </c>
      <c r="L432" t="s">
        <v>28459</v>
      </c>
      <c r="M432" t="s">
        <v>28320</v>
      </c>
      <c r="N432">
        <v>213</v>
      </c>
    </row>
    <row r="433" spans="1:14" x14ac:dyDescent="0.25">
      <c r="A433" t="s">
        <v>28458</v>
      </c>
      <c r="B433" t="s">
        <v>28325</v>
      </c>
      <c r="C433" t="s">
        <v>1671</v>
      </c>
      <c r="E433" t="s">
        <v>28457</v>
      </c>
      <c r="F433" t="s">
        <v>2078</v>
      </c>
      <c r="G433" t="s">
        <v>2270</v>
      </c>
      <c r="H433" t="s">
        <v>2456</v>
      </c>
      <c r="I433" t="s">
        <v>2145</v>
      </c>
      <c r="J433">
        <v>20190906</v>
      </c>
      <c r="K433" t="s">
        <v>28456</v>
      </c>
      <c r="L433" t="s">
        <v>28455</v>
      </c>
      <c r="M433" t="s">
        <v>28320</v>
      </c>
      <c r="N433">
        <v>146</v>
      </c>
    </row>
    <row r="434" spans="1:14" x14ac:dyDescent="0.25">
      <c r="A434" t="s">
        <v>28454</v>
      </c>
      <c r="B434" t="s">
        <v>28325</v>
      </c>
      <c r="C434" t="s">
        <v>1671</v>
      </c>
      <c r="E434" t="s">
        <v>28453</v>
      </c>
      <c r="F434" t="s">
        <v>2078</v>
      </c>
      <c r="G434" t="s">
        <v>2270</v>
      </c>
      <c r="H434" t="s">
        <v>2077</v>
      </c>
      <c r="I434" t="s">
        <v>2145</v>
      </c>
      <c r="J434">
        <v>20231215</v>
      </c>
      <c r="K434" t="s">
        <v>28452</v>
      </c>
      <c r="L434" t="s">
        <v>28451</v>
      </c>
      <c r="M434" t="s">
        <v>28320</v>
      </c>
      <c r="N434">
        <v>222</v>
      </c>
    </row>
    <row r="435" spans="1:14" x14ac:dyDescent="0.25">
      <c r="A435" t="s">
        <v>28450</v>
      </c>
      <c r="B435" t="s">
        <v>28325</v>
      </c>
      <c r="C435" t="s">
        <v>1084</v>
      </c>
      <c r="E435" t="s">
        <v>1083</v>
      </c>
      <c r="F435" t="s">
        <v>2021</v>
      </c>
      <c r="G435" t="s">
        <v>2270</v>
      </c>
      <c r="H435" t="s">
        <v>2019</v>
      </c>
      <c r="I435" t="e">
        <f>-MTWTF-Weekly</f>
        <v>#NAME?</v>
      </c>
      <c r="J435">
        <v>20240315</v>
      </c>
      <c r="K435" t="s">
        <v>28449</v>
      </c>
      <c r="L435" t="s">
        <v>28448</v>
      </c>
      <c r="M435" t="s">
        <v>28320</v>
      </c>
      <c r="N435">
        <v>1592</v>
      </c>
    </row>
    <row r="436" spans="1:14" x14ac:dyDescent="0.25">
      <c r="A436" t="s">
        <v>28447</v>
      </c>
      <c r="B436" t="s">
        <v>28325</v>
      </c>
      <c r="C436" t="s">
        <v>1084</v>
      </c>
      <c r="E436" t="s">
        <v>1085</v>
      </c>
      <c r="F436" t="s">
        <v>2021</v>
      </c>
      <c r="G436" t="s">
        <v>2270</v>
      </c>
      <c r="H436" t="s">
        <v>2019</v>
      </c>
      <c r="I436" t="e">
        <f>-MTWTF-Weekly</f>
        <v>#NAME?</v>
      </c>
      <c r="J436">
        <v>20240315</v>
      </c>
      <c r="K436" t="s">
        <v>28446</v>
      </c>
      <c r="L436" t="s">
        <v>28445</v>
      </c>
      <c r="M436" t="s">
        <v>28320</v>
      </c>
      <c r="N436">
        <v>1619</v>
      </c>
    </row>
    <row r="437" spans="1:14" x14ac:dyDescent="0.25">
      <c r="A437" t="s">
        <v>28444</v>
      </c>
      <c r="B437" t="s">
        <v>28325</v>
      </c>
      <c r="C437" t="s">
        <v>1084</v>
      </c>
      <c r="E437" t="s">
        <v>1086</v>
      </c>
      <c r="F437" t="s">
        <v>2021</v>
      </c>
      <c r="G437" t="s">
        <v>2270</v>
      </c>
      <c r="H437" t="s">
        <v>2019</v>
      </c>
      <c r="I437" t="e">
        <f>-MTWTF-Weekly</f>
        <v>#NAME?</v>
      </c>
      <c r="J437">
        <v>20240315</v>
      </c>
      <c r="K437" t="s">
        <v>28443</v>
      </c>
      <c r="L437" t="s">
        <v>28442</v>
      </c>
      <c r="M437" t="s">
        <v>28320</v>
      </c>
      <c r="N437">
        <v>2074</v>
      </c>
    </row>
    <row r="438" spans="1:14" x14ac:dyDescent="0.25">
      <c r="A438">
        <v>3025</v>
      </c>
      <c r="B438" t="s">
        <v>28325</v>
      </c>
      <c r="C438" t="s">
        <v>28438</v>
      </c>
      <c r="E438" t="s">
        <v>28441</v>
      </c>
      <c r="F438" t="s">
        <v>2021</v>
      </c>
      <c r="G438" t="s">
        <v>2270</v>
      </c>
      <c r="H438" t="s">
        <v>2019</v>
      </c>
      <c r="I438" t="s">
        <v>2418</v>
      </c>
      <c r="J438">
        <v>20240315</v>
      </c>
      <c r="K438" t="s">
        <v>28440</v>
      </c>
      <c r="L438" t="s">
        <v>28439</v>
      </c>
      <c r="M438" t="s">
        <v>28320</v>
      </c>
      <c r="N438">
        <v>3488</v>
      </c>
    </row>
    <row r="439" spans="1:14" x14ac:dyDescent="0.25">
      <c r="A439">
        <v>3024</v>
      </c>
      <c r="B439" t="s">
        <v>28325</v>
      </c>
      <c r="C439" t="s">
        <v>28438</v>
      </c>
      <c r="E439" t="s">
        <v>1062</v>
      </c>
      <c r="F439" t="s">
        <v>2021</v>
      </c>
      <c r="G439" t="s">
        <v>2270</v>
      </c>
      <c r="H439" t="s">
        <v>2019</v>
      </c>
      <c r="I439" t="s">
        <v>2418</v>
      </c>
      <c r="J439">
        <v>20240315</v>
      </c>
      <c r="K439" t="s">
        <v>28437</v>
      </c>
      <c r="L439" t="s">
        <v>28436</v>
      </c>
      <c r="M439" t="s">
        <v>28320</v>
      </c>
      <c r="N439">
        <v>3795</v>
      </c>
    </row>
    <row r="440" spans="1:14" x14ac:dyDescent="0.25">
      <c r="A440" t="s">
        <v>28435</v>
      </c>
      <c r="B440" t="s">
        <v>28325</v>
      </c>
      <c r="C440" t="s">
        <v>920</v>
      </c>
      <c r="E440" t="s">
        <v>939</v>
      </c>
      <c r="F440" t="s">
        <v>2021</v>
      </c>
      <c r="G440" t="s">
        <v>2270</v>
      </c>
      <c r="H440" t="s">
        <v>2019</v>
      </c>
      <c r="I440" t="s">
        <v>2096</v>
      </c>
      <c r="J440">
        <v>20240315</v>
      </c>
      <c r="K440" t="s">
        <v>28434</v>
      </c>
      <c r="L440" t="s">
        <v>28433</v>
      </c>
      <c r="M440" t="s">
        <v>28320</v>
      </c>
      <c r="N440">
        <v>3361</v>
      </c>
    </row>
    <row r="441" spans="1:14" x14ac:dyDescent="0.25">
      <c r="A441">
        <v>3402</v>
      </c>
      <c r="B441" t="s">
        <v>28325</v>
      </c>
      <c r="C441" t="s">
        <v>920</v>
      </c>
      <c r="E441" t="s">
        <v>919</v>
      </c>
      <c r="F441" t="s">
        <v>2021</v>
      </c>
      <c r="G441" t="s">
        <v>2270</v>
      </c>
      <c r="H441" t="s">
        <v>2019</v>
      </c>
      <c r="I441" t="s">
        <v>3049</v>
      </c>
      <c r="J441">
        <v>20240315</v>
      </c>
      <c r="K441" t="s">
        <v>28432</v>
      </c>
      <c r="L441" t="s">
        <v>28431</v>
      </c>
      <c r="M441" t="s">
        <v>28320</v>
      </c>
      <c r="N441">
        <v>1863</v>
      </c>
    </row>
    <row r="442" spans="1:14" x14ac:dyDescent="0.25">
      <c r="A442">
        <v>3403</v>
      </c>
      <c r="B442" t="s">
        <v>28325</v>
      </c>
      <c r="C442" t="s">
        <v>920</v>
      </c>
      <c r="E442" t="s">
        <v>28430</v>
      </c>
      <c r="F442" t="s">
        <v>2021</v>
      </c>
      <c r="G442" t="s">
        <v>2270</v>
      </c>
      <c r="H442" t="s">
        <v>2019</v>
      </c>
      <c r="I442" t="e">
        <f>------SWeekly</f>
        <v>#NAME?</v>
      </c>
      <c r="J442">
        <v>20240309</v>
      </c>
      <c r="K442" t="s">
        <v>28429</v>
      </c>
      <c r="L442" t="s">
        <v>28428</v>
      </c>
      <c r="M442" t="s">
        <v>28320</v>
      </c>
      <c r="N442">
        <v>2834</v>
      </c>
    </row>
    <row r="443" spans="1:14" x14ac:dyDescent="0.25">
      <c r="A443" t="s">
        <v>28427</v>
      </c>
      <c r="B443" t="s">
        <v>28325</v>
      </c>
      <c r="C443" t="s">
        <v>920</v>
      </c>
      <c r="E443" t="s">
        <v>28426</v>
      </c>
      <c r="F443" t="s">
        <v>2078</v>
      </c>
      <c r="G443" t="s">
        <v>2270</v>
      </c>
      <c r="H443" t="s">
        <v>2292</v>
      </c>
      <c r="I443" t="s">
        <v>2145</v>
      </c>
      <c r="J443">
        <v>20221006</v>
      </c>
      <c r="K443" t="s">
        <v>28425</v>
      </c>
      <c r="L443" t="s">
        <v>28424</v>
      </c>
      <c r="M443" t="s">
        <v>28320</v>
      </c>
      <c r="N443">
        <v>424</v>
      </c>
    </row>
    <row r="444" spans="1:14" x14ac:dyDescent="0.25">
      <c r="A444" t="s">
        <v>28423</v>
      </c>
      <c r="B444" t="s">
        <v>28325</v>
      </c>
      <c r="C444" t="s">
        <v>920</v>
      </c>
      <c r="E444" t="s">
        <v>28422</v>
      </c>
      <c r="F444" t="s">
        <v>2078</v>
      </c>
      <c r="G444" t="s">
        <v>2270</v>
      </c>
      <c r="H444" t="s">
        <v>2779</v>
      </c>
      <c r="I444" t="s">
        <v>2145</v>
      </c>
      <c r="J444">
        <v>20220914</v>
      </c>
      <c r="K444" t="s">
        <v>28421</v>
      </c>
      <c r="L444" t="s">
        <v>28420</v>
      </c>
      <c r="M444" t="s">
        <v>28320</v>
      </c>
      <c r="N444">
        <v>246</v>
      </c>
    </row>
    <row r="445" spans="1:14" x14ac:dyDescent="0.25">
      <c r="A445" t="s">
        <v>28419</v>
      </c>
      <c r="B445" t="s">
        <v>28325</v>
      </c>
      <c r="C445" t="s">
        <v>920</v>
      </c>
      <c r="E445" t="s">
        <v>28418</v>
      </c>
      <c r="F445" t="s">
        <v>2078</v>
      </c>
      <c r="G445" t="s">
        <v>2270</v>
      </c>
      <c r="H445" t="s">
        <v>2052</v>
      </c>
      <c r="I445" t="s">
        <v>2108</v>
      </c>
      <c r="J445">
        <v>20231122</v>
      </c>
      <c r="K445" t="s">
        <v>28417</v>
      </c>
      <c r="L445" t="s">
        <v>28416</v>
      </c>
      <c r="M445" t="s">
        <v>28320</v>
      </c>
      <c r="N445">
        <v>203</v>
      </c>
    </row>
    <row r="446" spans="1:14" x14ac:dyDescent="0.25">
      <c r="A446" t="s">
        <v>28415</v>
      </c>
      <c r="B446" t="s">
        <v>28325</v>
      </c>
      <c r="C446" t="s">
        <v>920</v>
      </c>
      <c r="E446" t="s">
        <v>28414</v>
      </c>
      <c r="F446" t="s">
        <v>2078</v>
      </c>
      <c r="G446" t="s">
        <v>2270</v>
      </c>
      <c r="H446" t="s">
        <v>2779</v>
      </c>
      <c r="I446" t="s">
        <v>2700</v>
      </c>
      <c r="J446">
        <v>20220302</v>
      </c>
      <c r="K446" t="s">
        <v>28413</v>
      </c>
      <c r="L446" t="s">
        <v>28412</v>
      </c>
      <c r="M446" t="s">
        <v>28320</v>
      </c>
      <c r="N446">
        <v>84</v>
      </c>
    </row>
    <row r="447" spans="1:14" x14ac:dyDescent="0.25">
      <c r="A447" t="s">
        <v>28411</v>
      </c>
      <c r="B447" t="s">
        <v>28325</v>
      </c>
      <c r="C447" t="s">
        <v>920</v>
      </c>
      <c r="E447" t="s">
        <v>28410</v>
      </c>
      <c r="F447" t="s">
        <v>2078</v>
      </c>
      <c r="G447" t="s">
        <v>2270</v>
      </c>
      <c r="H447" t="s">
        <v>2077</v>
      </c>
      <c r="I447" t="s">
        <v>2108</v>
      </c>
      <c r="J447">
        <v>20231108</v>
      </c>
      <c r="K447" t="s">
        <v>28409</v>
      </c>
      <c r="L447" t="s">
        <v>28408</v>
      </c>
      <c r="M447" t="s">
        <v>28320</v>
      </c>
      <c r="N447">
        <v>30</v>
      </c>
    </row>
    <row r="448" spans="1:14" x14ac:dyDescent="0.25">
      <c r="A448" t="s">
        <v>28407</v>
      </c>
      <c r="B448" t="s">
        <v>28325</v>
      </c>
      <c r="C448" t="s">
        <v>920</v>
      </c>
      <c r="E448" t="s">
        <v>28406</v>
      </c>
      <c r="F448" t="s">
        <v>2078</v>
      </c>
      <c r="G448" t="s">
        <v>2270</v>
      </c>
      <c r="H448" t="s">
        <v>2077</v>
      </c>
      <c r="I448" t="s">
        <v>2145</v>
      </c>
      <c r="J448">
        <v>20231102</v>
      </c>
      <c r="K448" t="s">
        <v>28405</v>
      </c>
      <c r="L448" t="s">
        <v>28404</v>
      </c>
      <c r="M448" t="s">
        <v>28320</v>
      </c>
      <c r="N448">
        <v>125</v>
      </c>
    </row>
    <row r="449" spans="1:14" x14ac:dyDescent="0.25">
      <c r="A449" t="s">
        <v>28403</v>
      </c>
      <c r="B449" t="s">
        <v>28325</v>
      </c>
      <c r="C449" t="s">
        <v>920</v>
      </c>
      <c r="E449" t="s">
        <v>28402</v>
      </c>
      <c r="F449" t="s">
        <v>2078</v>
      </c>
      <c r="G449" t="s">
        <v>2270</v>
      </c>
      <c r="H449" t="s">
        <v>2077</v>
      </c>
      <c r="I449" t="s">
        <v>2108</v>
      </c>
      <c r="J449">
        <v>20220330</v>
      </c>
      <c r="K449" t="s">
        <v>28401</v>
      </c>
      <c r="L449" t="s">
        <v>28400</v>
      </c>
      <c r="M449" t="s">
        <v>28320</v>
      </c>
      <c r="N449">
        <v>298</v>
      </c>
    </row>
    <row r="450" spans="1:14" x14ac:dyDescent="0.25">
      <c r="A450" t="s">
        <v>28399</v>
      </c>
      <c r="B450" t="s">
        <v>28325</v>
      </c>
      <c r="C450" t="s">
        <v>920</v>
      </c>
      <c r="E450" t="s">
        <v>28398</v>
      </c>
      <c r="F450" t="s">
        <v>2078</v>
      </c>
      <c r="G450" t="s">
        <v>2270</v>
      </c>
      <c r="H450" t="s">
        <v>2543</v>
      </c>
      <c r="I450" t="s">
        <v>2700</v>
      </c>
      <c r="J450">
        <v>20221130</v>
      </c>
      <c r="K450" t="s">
        <v>28397</v>
      </c>
      <c r="L450" t="s">
        <v>28396</v>
      </c>
      <c r="M450" t="s">
        <v>28320</v>
      </c>
      <c r="N450">
        <v>46</v>
      </c>
    </row>
    <row r="451" spans="1:14" x14ac:dyDescent="0.25">
      <c r="A451" t="s">
        <v>28395</v>
      </c>
      <c r="B451" t="s">
        <v>28325</v>
      </c>
      <c r="C451" t="s">
        <v>920</v>
      </c>
      <c r="E451" t="s">
        <v>28394</v>
      </c>
      <c r="F451" t="s">
        <v>2078</v>
      </c>
      <c r="G451" t="s">
        <v>2270</v>
      </c>
      <c r="H451" t="s">
        <v>2333</v>
      </c>
      <c r="I451" t="s">
        <v>2108</v>
      </c>
      <c r="J451">
        <v>20231206</v>
      </c>
      <c r="K451" t="s">
        <v>28393</v>
      </c>
      <c r="L451" t="s">
        <v>28392</v>
      </c>
      <c r="M451" t="s">
        <v>28320</v>
      </c>
      <c r="N451">
        <v>129</v>
      </c>
    </row>
    <row r="452" spans="1:14" x14ac:dyDescent="0.25">
      <c r="A452" t="s">
        <v>28391</v>
      </c>
      <c r="B452" t="s">
        <v>28325</v>
      </c>
      <c r="C452" t="s">
        <v>920</v>
      </c>
      <c r="E452" t="s">
        <v>28390</v>
      </c>
      <c r="F452" t="s">
        <v>2078</v>
      </c>
      <c r="G452" t="s">
        <v>2270</v>
      </c>
      <c r="H452" t="s">
        <v>2779</v>
      </c>
      <c r="I452" t="s">
        <v>2700</v>
      </c>
      <c r="J452">
        <v>20240313</v>
      </c>
      <c r="K452" t="s">
        <v>28389</v>
      </c>
      <c r="L452" t="s">
        <v>28388</v>
      </c>
      <c r="M452" t="s">
        <v>28320</v>
      </c>
      <c r="N452">
        <v>238</v>
      </c>
    </row>
    <row r="453" spans="1:14" x14ac:dyDescent="0.25">
      <c r="A453" t="s">
        <v>28387</v>
      </c>
      <c r="B453" t="s">
        <v>28325</v>
      </c>
      <c r="C453" t="s">
        <v>16856</v>
      </c>
      <c r="E453" t="s">
        <v>28386</v>
      </c>
      <c r="F453" t="s">
        <v>2078</v>
      </c>
      <c r="G453" t="s">
        <v>2020</v>
      </c>
      <c r="H453" t="s">
        <v>9349</v>
      </c>
      <c r="I453" t="s">
        <v>2076</v>
      </c>
      <c r="J453">
        <v>20240301</v>
      </c>
      <c r="K453" t="s">
        <v>28385</v>
      </c>
      <c r="L453" t="s">
        <v>28384</v>
      </c>
      <c r="M453" t="s">
        <v>28320</v>
      </c>
      <c r="N453">
        <v>93</v>
      </c>
    </row>
    <row r="454" spans="1:14" x14ac:dyDescent="0.25">
      <c r="A454" t="s">
        <v>28383</v>
      </c>
      <c r="B454" t="s">
        <v>28325</v>
      </c>
      <c r="C454" t="s">
        <v>16856</v>
      </c>
      <c r="E454" t="s">
        <v>28382</v>
      </c>
      <c r="F454" t="s">
        <v>2078</v>
      </c>
      <c r="G454" t="s">
        <v>2270</v>
      </c>
      <c r="H454" t="s">
        <v>2173</v>
      </c>
      <c r="I454" t="s">
        <v>2076</v>
      </c>
      <c r="J454">
        <v>20240301</v>
      </c>
      <c r="K454" t="s">
        <v>28381</v>
      </c>
      <c r="L454" t="s">
        <v>28380</v>
      </c>
      <c r="M454" t="s">
        <v>28320</v>
      </c>
      <c r="N454">
        <v>70</v>
      </c>
    </row>
    <row r="455" spans="1:14" x14ac:dyDescent="0.25">
      <c r="A455">
        <v>3946</v>
      </c>
      <c r="B455" t="s">
        <v>28325</v>
      </c>
      <c r="C455" t="s">
        <v>28379</v>
      </c>
      <c r="E455" t="s">
        <v>28378</v>
      </c>
      <c r="F455" t="s">
        <v>2078</v>
      </c>
      <c r="G455" t="s">
        <v>2270</v>
      </c>
      <c r="H455" t="s">
        <v>2019</v>
      </c>
      <c r="I455" t="s">
        <v>2076</v>
      </c>
      <c r="J455">
        <v>20240301</v>
      </c>
      <c r="K455" t="s">
        <v>28377</v>
      </c>
      <c r="L455" t="s">
        <v>28376</v>
      </c>
      <c r="M455" t="s">
        <v>28320</v>
      </c>
      <c r="N455">
        <v>468</v>
      </c>
    </row>
    <row r="456" spans="1:14" x14ac:dyDescent="0.25">
      <c r="A456">
        <v>3016</v>
      </c>
      <c r="B456" t="s">
        <v>28325</v>
      </c>
      <c r="C456" t="s">
        <v>869</v>
      </c>
      <c r="E456" t="s">
        <v>868</v>
      </c>
      <c r="F456" t="s">
        <v>2021</v>
      </c>
      <c r="G456" t="s">
        <v>2270</v>
      </c>
      <c r="H456" t="s">
        <v>2019</v>
      </c>
      <c r="I456" t="e">
        <f>-MTWTFSDaily</f>
        <v>#NAME?</v>
      </c>
      <c r="J456">
        <v>20240315</v>
      </c>
      <c r="K456" t="s">
        <v>28375</v>
      </c>
      <c r="L456" t="s">
        <v>28374</v>
      </c>
      <c r="M456" t="s">
        <v>28320</v>
      </c>
      <c r="N456">
        <v>3540</v>
      </c>
    </row>
    <row r="457" spans="1:14" x14ac:dyDescent="0.25">
      <c r="A457">
        <v>3053</v>
      </c>
      <c r="B457" t="s">
        <v>28325</v>
      </c>
      <c r="C457" t="s">
        <v>1000</v>
      </c>
      <c r="E457" t="s">
        <v>1000</v>
      </c>
      <c r="F457" t="s">
        <v>2021</v>
      </c>
      <c r="G457" t="s">
        <v>2270</v>
      </c>
      <c r="H457" t="s">
        <v>2019</v>
      </c>
      <c r="I457" t="e">
        <f>-MTWTFSWeekly</f>
        <v>#NAME?</v>
      </c>
      <c r="J457">
        <v>20240315</v>
      </c>
      <c r="K457" t="s">
        <v>28373</v>
      </c>
      <c r="L457" t="s">
        <v>28372</v>
      </c>
      <c r="M457" t="s">
        <v>28320</v>
      </c>
      <c r="N457">
        <v>4880</v>
      </c>
    </row>
    <row r="458" spans="1:14" x14ac:dyDescent="0.25">
      <c r="A458" t="s">
        <v>28371</v>
      </c>
      <c r="B458" t="s">
        <v>28325</v>
      </c>
      <c r="C458" t="s">
        <v>28370</v>
      </c>
      <c r="E458" t="s">
        <v>28369</v>
      </c>
      <c r="F458" t="s">
        <v>2078</v>
      </c>
      <c r="G458" t="s">
        <v>2270</v>
      </c>
      <c r="H458" t="s">
        <v>2052</v>
      </c>
      <c r="I458" t="s">
        <v>2088</v>
      </c>
      <c r="J458">
        <v>20240301</v>
      </c>
      <c r="K458" t="s">
        <v>28368</v>
      </c>
      <c r="L458" t="s">
        <v>28367</v>
      </c>
      <c r="M458" t="s">
        <v>28320</v>
      </c>
      <c r="N458">
        <v>429</v>
      </c>
    </row>
    <row r="459" spans="1:14" x14ac:dyDescent="0.25">
      <c r="A459" t="s">
        <v>28366</v>
      </c>
      <c r="B459" t="s">
        <v>28325</v>
      </c>
      <c r="C459" t="s">
        <v>28330</v>
      </c>
      <c r="E459" t="s">
        <v>28365</v>
      </c>
      <c r="F459" t="s">
        <v>2078</v>
      </c>
      <c r="G459" t="s">
        <v>2270</v>
      </c>
      <c r="H459" t="s">
        <v>2300</v>
      </c>
      <c r="I459" t="s">
        <v>2315</v>
      </c>
      <c r="J459">
        <v>20220823</v>
      </c>
      <c r="K459" t="s">
        <v>28364</v>
      </c>
      <c r="L459" t="s">
        <v>28363</v>
      </c>
      <c r="M459" t="s">
        <v>28320</v>
      </c>
      <c r="N459">
        <v>311</v>
      </c>
    </row>
    <row r="460" spans="1:14" x14ac:dyDescent="0.25">
      <c r="A460">
        <v>3004</v>
      </c>
      <c r="B460" t="s">
        <v>28325</v>
      </c>
      <c r="C460" t="s">
        <v>28330</v>
      </c>
      <c r="E460" t="s">
        <v>956</v>
      </c>
      <c r="F460" t="s">
        <v>2021</v>
      </c>
      <c r="G460" t="s">
        <v>2270</v>
      </c>
      <c r="H460" t="s">
        <v>2019</v>
      </c>
      <c r="I460" t="e">
        <f>-MTWTFSWeekly</f>
        <v>#NAME?</v>
      </c>
      <c r="J460">
        <v>20240315</v>
      </c>
      <c r="K460" t="s">
        <v>28362</v>
      </c>
      <c r="L460" t="s">
        <v>28361</v>
      </c>
      <c r="M460" t="s">
        <v>28320</v>
      </c>
      <c r="N460">
        <v>11573</v>
      </c>
    </row>
    <row r="461" spans="1:14" x14ac:dyDescent="0.25">
      <c r="A461" t="s">
        <v>28360</v>
      </c>
      <c r="B461" t="s">
        <v>28325</v>
      </c>
      <c r="C461" t="s">
        <v>28330</v>
      </c>
      <c r="E461" t="s">
        <v>28359</v>
      </c>
      <c r="F461" t="s">
        <v>2078</v>
      </c>
      <c r="G461" t="s">
        <v>2270</v>
      </c>
      <c r="H461" t="s">
        <v>28358</v>
      </c>
      <c r="I461" t="s">
        <v>2315</v>
      </c>
      <c r="J461">
        <v>20231021</v>
      </c>
      <c r="K461" t="s">
        <v>28357</v>
      </c>
      <c r="L461" t="s">
        <v>28356</v>
      </c>
      <c r="M461" t="s">
        <v>28320</v>
      </c>
      <c r="N461">
        <v>138</v>
      </c>
    </row>
    <row r="462" spans="1:14" x14ac:dyDescent="0.25">
      <c r="A462" t="s">
        <v>28355</v>
      </c>
      <c r="B462" t="s">
        <v>28325</v>
      </c>
      <c r="C462" t="s">
        <v>28330</v>
      </c>
      <c r="E462" t="s">
        <v>28354</v>
      </c>
      <c r="F462" t="s">
        <v>2078</v>
      </c>
      <c r="G462" t="s">
        <v>2270</v>
      </c>
      <c r="H462" t="s">
        <v>3473</v>
      </c>
      <c r="I462" t="s">
        <v>2315</v>
      </c>
      <c r="J462">
        <v>20230412</v>
      </c>
      <c r="K462" t="s">
        <v>28353</v>
      </c>
      <c r="L462" t="s">
        <v>28352</v>
      </c>
      <c r="M462" t="s">
        <v>28320</v>
      </c>
      <c r="N462">
        <v>670</v>
      </c>
    </row>
    <row r="463" spans="1:14" x14ac:dyDescent="0.25">
      <c r="A463" t="s">
        <v>28351</v>
      </c>
      <c r="B463" t="s">
        <v>28325</v>
      </c>
      <c r="C463" t="s">
        <v>28330</v>
      </c>
      <c r="E463" t="s">
        <v>28350</v>
      </c>
      <c r="F463" t="s">
        <v>2078</v>
      </c>
      <c r="G463" t="s">
        <v>2270</v>
      </c>
      <c r="H463" t="s">
        <v>2118</v>
      </c>
      <c r="I463" t="s">
        <v>4013</v>
      </c>
      <c r="J463">
        <v>20240308</v>
      </c>
      <c r="K463" t="s">
        <v>28349</v>
      </c>
      <c r="L463" t="s">
        <v>28348</v>
      </c>
      <c r="M463" t="s">
        <v>28320</v>
      </c>
      <c r="N463">
        <v>106</v>
      </c>
    </row>
    <row r="464" spans="1:14" x14ac:dyDescent="0.25">
      <c r="A464" t="s">
        <v>28347</v>
      </c>
      <c r="B464" t="s">
        <v>28325</v>
      </c>
      <c r="C464" t="s">
        <v>28330</v>
      </c>
      <c r="E464" t="s">
        <v>28346</v>
      </c>
      <c r="F464" t="s">
        <v>2078</v>
      </c>
      <c r="G464" t="s">
        <v>2270</v>
      </c>
      <c r="H464" t="s">
        <v>2052</v>
      </c>
      <c r="I464" t="s">
        <v>2315</v>
      </c>
      <c r="J464">
        <v>20191010</v>
      </c>
      <c r="K464" t="s">
        <v>28345</v>
      </c>
      <c r="L464" t="s">
        <v>28344</v>
      </c>
      <c r="M464" t="s">
        <v>28320</v>
      </c>
      <c r="N464">
        <v>141</v>
      </c>
    </row>
    <row r="465" spans="1:14" x14ac:dyDescent="0.25">
      <c r="A465" t="s">
        <v>28343</v>
      </c>
      <c r="B465" t="s">
        <v>28325</v>
      </c>
      <c r="C465" t="s">
        <v>28330</v>
      </c>
      <c r="E465" t="s">
        <v>28342</v>
      </c>
      <c r="F465" t="s">
        <v>2078</v>
      </c>
      <c r="G465" t="s">
        <v>2270</v>
      </c>
      <c r="H465" t="s">
        <v>2052</v>
      </c>
      <c r="I465" t="s">
        <v>2315</v>
      </c>
      <c r="J465">
        <v>20210626</v>
      </c>
      <c r="K465" t="s">
        <v>28341</v>
      </c>
      <c r="L465" t="s">
        <v>28340</v>
      </c>
      <c r="M465" t="s">
        <v>28320</v>
      </c>
      <c r="N465">
        <v>171</v>
      </c>
    </row>
    <row r="466" spans="1:14" x14ac:dyDescent="0.25">
      <c r="A466" t="s">
        <v>28339</v>
      </c>
      <c r="B466" t="s">
        <v>28325</v>
      </c>
      <c r="C466" t="s">
        <v>28330</v>
      </c>
      <c r="E466" t="s">
        <v>28338</v>
      </c>
      <c r="F466" t="s">
        <v>2078</v>
      </c>
      <c r="G466" t="s">
        <v>2270</v>
      </c>
      <c r="H466" t="s">
        <v>2173</v>
      </c>
      <c r="I466" t="s">
        <v>2315</v>
      </c>
      <c r="J466">
        <v>20231207</v>
      </c>
      <c r="K466" t="s">
        <v>28337</v>
      </c>
      <c r="L466" t="s">
        <v>28336</v>
      </c>
      <c r="M466" t="s">
        <v>28320</v>
      </c>
      <c r="N466">
        <v>243</v>
      </c>
    </row>
    <row r="467" spans="1:14" x14ac:dyDescent="0.25">
      <c r="A467" t="s">
        <v>28335</v>
      </c>
      <c r="B467" t="s">
        <v>28325</v>
      </c>
      <c r="C467" t="s">
        <v>28330</v>
      </c>
      <c r="E467" t="s">
        <v>28334</v>
      </c>
      <c r="F467" t="s">
        <v>2078</v>
      </c>
      <c r="G467" t="s">
        <v>2270</v>
      </c>
      <c r="H467" t="s">
        <v>2779</v>
      </c>
      <c r="I467" t="s">
        <v>2315</v>
      </c>
      <c r="J467">
        <v>20191127</v>
      </c>
      <c r="K467" t="s">
        <v>28333</v>
      </c>
      <c r="L467" t="s">
        <v>28332</v>
      </c>
      <c r="M467" t="s">
        <v>28320</v>
      </c>
      <c r="N467">
        <v>43</v>
      </c>
    </row>
    <row r="468" spans="1:14" x14ac:dyDescent="0.25">
      <c r="A468" t="s">
        <v>28331</v>
      </c>
      <c r="B468" t="s">
        <v>28325</v>
      </c>
      <c r="C468" t="s">
        <v>28330</v>
      </c>
      <c r="E468" t="s">
        <v>28329</v>
      </c>
      <c r="F468" t="s">
        <v>2078</v>
      </c>
      <c r="G468" t="s">
        <v>2270</v>
      </c>
      <c r="H468" t="s">
        <v>2019</v>
      </c>
      <c r="I468" t="s">
        <v>2449</v>
      </c>
      <c r="J468">
        <v>20230524</v>
      </c>
      <c r="K468" t="s">
        <v>28328</v>
      </c>
      <c r="L468" t="s">
        <v>28327</v>
      </c>
      <c r="M468" t="s">
        <v>28320</v>
      </c>
      <c r="N468">
        <v>64</v>
      </c>
    </row>
    <row r="469" spans="1:14" x14ac:dyDescent="0.25">
      <c r="A469" t="s">
        <v>28326</v>
      </c>
      <c r="B469" t="s">
        <v>28325</v>
      </c>
      <c r="C469" t="s">
        <v>28324</v>
      </c>
      <c r="E469" t="s">
        <v>28323</v>
      </c>
      <c r="F469" t="s">
        <v>2078</v>
      </c>
      <c r="G469" t="s">
        <v>2270</v>
      </c>
      <c r="H469" t="s">
        <v>10086</v>
      </c>
      <c r="I469" t="s">
        <v>2088</v>
      </c>
      <c r="J469">
        <v>20240221</v>
      </c>
      <c r="K469" t="s">
        <v>28322</v>
      </c>
      <c r="L469" t="s">
        <v>28321</v>
      </c>
      <c r="M469" t="s">
        <v>28320</v>
      </c>
      <c r="N469">
        <v>413</v>
      </c>
    </row>
    <row r="470" spans="1:14" x14ac:dyDescent="0.25">
      <c r="A470">
        <v>9455</v>
      </c>
      <c r="B470" t="s">
        <v>28314</v>
      </c>
      <c r="C470" t="s">
        <v>886</v>
      </c>
      <c r="E470" t="s">
        <v>886</v>
      </c>
      <c r="F470" t="s">
        <v>2021</v>
      </c>
      <c r="G470" t="s">
        <v>2020</v>
      </c>
      <c r="H470" t="s">
        <v>2019</v>
      </c>
      <c r="I470" t="s">
        <v>2315</v>
      </c>
      <c r="J470">
        <v>20240201</v>
      </c>
      <c r="K470" t="s">
        <v>28319</v>
      </c>
      <c r="L470" t="s">
        <v>28318</v>
      </c>
      <c r="M470" t="s">
        <v>28309</v>
      </c>
      <c r="N470">
        <v>2140</v>
      </c>
    </row>
    <row r="471" spans="1:14" x14ac:dyDescent="0.25">
      <c r="A471" t="s">
        <v>28317</v>
      </c>
      <c r="B471" t="s">
        <v>28314</v>
      </c>
      <c r="C471" t="s">
        <v>886</v>
      </c>
      <c r="E471" t="s">
        <v>885</v>
      </c>
      <c r="F471" t="s">
        <v>2078</v>
      </c>
      <c r="G471" t="s">
        <v>2293</v>
      </c>
      <c r="H471" t="s">
        <v>2173</v>
      </c>
      <c r="I471" t="s">
        <v>2315</v>
      </c>
      <c r="J471">
        <v>20231217</v>
      </c>
      <c r="K471" t="s">
        <v>28316</v>
      </c>
      <c r="L471" t="s">
        <v>28315</v>
      </c>
      <c r="M471" t="s">
        <v>28309</v>
      </c>
      <c r="N471">
        <v>172</v>
      </c>
    </row>
    <row r="472" spans="1:14" x14ac:dyDescent="0.25">
      <c r="A472">
        <v>1354</v>
      </c>
      <c r="B472" t="s">
        <v>28314</v>
      </c>
      <c r="C472" t="s">
        <v>28313</v>
      </c>
      <c r="E472" t="s">
        <v>28312</v>
      </c>
      <c r="F472" t="s">
        <v>2021</v>
      </c>
      <c r="G472" t="s">
        <v>2020</v>
      </c>
      <c r="H472" t="s">
        <v>2019</v>
      </c>
      <c r="I472" t="e">
        <f>-----F-Weekly</f>
        <v>#NAME?</v>
      </c>
      <c r="J472">
        <v>20240308</v>
      </c>
      <c r="K472" t="s">
        <v>28311</v>
      </c>
      <c r="L472" t="s">
        <v>28310</v>
      </c>
      <c r="M472" t="s">
        <v>28309</v>
      </c>
      <c r="N472">
        <v>3378</v>
      </c>
    </row>
    <row r="473" spans="1:14" x14ac:dyDescent="0.25">
      <c r="A473">
        <v>4212</v>
      </c>
      <c r="B473" t="s">
        <v>28308</v>
      </c>
      <c r="C473" t="s">
        <v>28307</v>
      </c>
      <c r="E473" t="s">
        <v>28306</v>
      </c>
      <c r="F473" t="s">
        <v>2021</v>
      </c>
      <c r="G473" t="s">
        <v>5869</v>
      </c>
      <c r="H473" t="s">
        <v>2019</v>
      </c>
      <c r="I473" t="s">
        <v>2096</v>
      </c>
      <c r="J473">
        <v>20240315</v>
      </c>
      <c r="K473" t="s">
        <v>28305</v>
      </c>
      <c r="L473" t="s">
        <v>28304</v>
      </c>
      <c r="M473" t="s">
        <v>28303</v>
      </c>
      <c r="N473">
        <v>3191</v>
      </c>
    </row>
    <row r="474" spans="1:14" x14ac:dyDescent="0.25">
      <c r="A474" t="s">
        <v>28302</v>
      </c>
      <c r="B474" t="s">
        <v>28293</v>
      </c>
      <c r="C474" t="s">
        <v>28292</v>
      </c>
      <c r="E474" t="s">
        <v>28301</v>
      </c>
      <c r="F474" t="s">
        <v>2078</v>
      </c>
      <c r="G474" t="s">
        <v>2020</v>
      </c>
      <c r="H474" t="s">
        <v>2247</v>
      </c>
      <c r="I474" t="s">
        <v>2076</v>
      </c>
      <c r="J474">
        <v>20231231</v>
      </c>
      <c r="K474" t="s">
        <v>28300</v>
      </c>
      <c r="L474" t="s">
        <v>28299</v>
      </c>
      <c r="M474" t="s">
        <v>28288</v>
      </c>
      <c r="N474">
        <v>68</v>
      </c>
    </row>
    <row r="475" spans="1:14" x14ac:dyDescent="0.25">
      <c r="A475" t="s">
        <v>28298</v>
      </c>
      <c r="B475" t="s">
        <v>28293</v>
      </c>
      <c r="C475" t="s">
        <v>28292</v>
      </c>
      <c r="E475" t="s">
        <v>28297</v>
      </c>
      <c r="F475" t="s">
        <v>2078</v>
      </c>
      <c r="G475" t="s">
        <v>2020</v>
      </c>
      <c r="H475" t="s">
        <v>2089</v>
      </c>
      <c r="I475" t="s">
        <v>2108</v>
      </c>
      <c r="J475">
        <v>20240308</v>
      </c>
      <c r="K475" t="s">
        <v>28296</v>
      </c>
      <c r="L475" t="s">
        <v>28295</v>
      </c>
      <c r="M475" t="s">
        <v>28288</v>
      </c>
      <c r="N475">
        <v>11</v>
      </c>
    </row>
    <row r="476" spans="1:14" x14ac:dyDescent="0.25">
      <c r="A476" t="s">
        <v>28294</v>
      </c>
      <c r="B476" t="s">
        <v>28293</v>
      </c>
      <c r="C476" t="s">
        <v>28292</v>
      </c>
      <c r="E476" t="s">
        <v>28291</v>
      </c>
      <c r="F476" t="s">
        <v>2078</v>
      </c>
      <c r="G476" t="s">
        <v>2020</v>
      </c>
      <c r="H476" t="s">
        <v>2052</v>
      </c>
      <c r="I476" t="s">
        <v>2108</v>
      </c>
      <c r="J476">
        <v>20240312</v>
      </c>
      <c r="K476" t="s">
        <v>28290</v>
      </c>
      <c r="L476" t="s">
        <v>28289</v>
      </c>
      <c r="M476" t="s">
        <v>28288</v>
      </c>
      <c r="N476">
        <v>3</v>
      </c>
    </row>
    <row r="477" spans="1:14" x14ac:dyDescent="0.25">
      <c r="A477">
        <v>247</v>
      </c>
      <c r="B477" t="s">
        <v>28208</v>
      </c>
      <c r="C477" t="s">
        <v>28287</v>
      </c>
      <c r="E477" t="s">
        <v>28286</v>
      </c>
      <c r="F477" t="s">
        <v>2078</v>
      </c>
      <c r="G477" t="s">
        <v>28216</v>
      </c>
      <c r="H477" t="s">
        <v>2052</v>
      </c>
      <c r="I477" t="s">
        <v>2088</v>
      </c>
      <c r="J477">
        <v>20231222</v>
      </c>
      <c r="K477" t="s">
        <v>28285</v>
      </c>
      <c r="L477" t="s">
        <v>28284</v>
      </c>
      <c r="M477" t="s">
        <v>28205</v>
      </c>
      <c r="N477">
        <v>1603</v>
      </c>
    </row>
    <row r="478" spans="1:14" x14ac:dyDescent="0.25">
      <c r="A478" t="s">
        <v>28283</v>
      </c>
      <c r="B478" t="s">
        <v>28208</v>
      </c>
      <c r="C478" t="s">
        <v>1140</v>
      </c>
      <c r="E478" t="s">
        <v>28282</v>
      </c>
      <c r="F478" t="s">
        <v>2021</v>
      </c>
      <c r="G478" t="s">
        <v>2293</v>
      </c>
      <c r="H478" t="s">
        <v>2019</v>
      </c>
      <c r="I478" t="e">
        <f>--T--F-Weekly</f>
        <v>#NAME?</v>
      </c>
      <c r="J478">
        <v>20240312</v>
      </c>
      <c r="K478" t="s">
        <v>28281</v>
      </c>
      <c r="L478" t="s">
        <v>28280</v>
      </c>
      <c r="M478" t="s">
        <v>28205</v>
      </c>
      <c r="N478">
        <v>1492</v>
      </c>
    </row>
    <row r="479" spans="1:14" x14ac:dyDescent="0.25">
      <c r="A479">
        <v>233</v>
      </c>
      <c r="B479" t="s">
        <v>28208</v>
      </c>
      <c r="C479" t="s">
        <v>1140</v>
      </c>
      <c r="E479" t="s">
        <v>28279</v>
      </c>
      <c r="F479" t="s">
        <v>2021</v>
      </c>
      <c r="G479" t="s">
        <v>2293</v>
      </c>
      <c r="H479" t="s">
        <v>2019</v>
      </c>
      <c r="I479" t="e">
        <f>--T-T-SWeekly</f>
        <v>#NAME?</v>
      </c>
      <c r="J479">
        <v>20240314</v>
      </c>
      <c r="K479" t="s">
        <v>28278</v>
      </c>
      <c r="L479" t="s">
        <v>28277</v>
      </c>
      <c r="M479" t="s">
        <v>28205</v>
      </c>
      <c r="N479">
        <v>1764</v>
      </c>
    </row>
    <row r="480" spans="1:14" x14ac:dyDescent="0.25">
      <c r="A480" t="s">
        <v>28276</v>
      </c>
      <c r="B480" t="s">
        <v>28208</v>
      </c>
      <c r="C480" t="s">
        <v>1140</v>
      </c>
      <c r="E480" t="s">
        <v>28275</v>
      </c>
      <c r="F480" t="s">
        <v>2021</v>
      </c>
      <c r="G480" t="s">
        <v>2293</v>
      </c>
      <c r="H480" t="s">
        <v>2019</v>
      </c>
      <c r="I480" t="e">
        <f>----T-SWeekly</f>
        <v>#NAME?</v>
      </c>
      <c r="J480">
        <v>20240313</v>
      </c>
      <c r="K480" t="s">
        <v>28274</v>
      </c>
      <c r="L480" t="s">
        <v>28273</v>
      </c>
      <c r="M480" t="s">
        <v>28205</v>
      </c>
      <c r="N480">
        <v>1491</v>
      </c>
    </row>
    <row r="481" spans="1:14" x14ac:dyDescent="0.25">
      <c r="A481">
        <v>242</v>
      </c>
      <c r="B481" t="s">
        <v>28208</v>
      </c>
      <c r="C481" t="s">
        <v>1140</v>
      </c>
      <c r="E481" t="s">
        <v>28272</v>
      </c>
      <c r="F481" t="s">
        <v>2078</v>
      </c>
      <c r="G481" t="s">
        <v>2293</v>
      </c>
      <c r="H481" t="s">
        <v>2052</v>
      </c>
      <c r="I481" t="s">
        <v>2076</v>
      </c>
      <c r="J481">
        <v>20231227</v>
      </c>
      <c r="K481" t="s">
        <v>28271</v>
      </c>
      <c r="L481" t="s">
        <v>28270</v>
      </c>
      <c r="M481" t="s">
        <v>28205</v>
      </c>
      <c r="N481">
        <v>1611</v>
      </c>
    </row>
    <row r="482" spans="1:14" x14ac:dyDescent="0.25">
      <c r="A482">
        <v>1620</v>
      </c>
      <c r="B482" t="s">
        <v>28208</v>
      </c>
      <c r="C482" t="s">
        <v>1140</v>
      </c>
      <c r="E482" t="s">
        <v>28269</v>
      </c>
      <c r="F482" t="s">
        <v>2021</v>
      </c>
      <c r="G482" t="s">
        <v>2293</v>
      </c>
      <c r="H482" t="s">
        <v>2019</v>
      </c>
      <c r="I482" t="e">
        <f>------SWeekly</f>
        <v>#NAME?</v>
      </c>
      <c r="J482">
        <v>20240217</v>
      </c>
      <c r="K482" t="s">
        <v>28268</v>
      </c>
      <c r="L482" t="s">
        <v>28267</v>
      </c>
      <c r="M482" t="s">
        <v>28205</v>
      </c>
      <c r="N482">
        <v>1500</v>
      </c>
    </row>
    <row r="483" spans="1:14" x14ac:dyDescent="0.25">
      <c r="A483">
        <v>1621</v>
      </c>
      <c r="B483" t="s">
        <v>28208</v>
      </c>
      <c r="C483" t="s">
        <v>1140</v>
      </c>
      <c r="E483" t="s">
        <v>1461</v>
      </c>
      <c r="F483" t="s">
        <v>2021</v>
      </c>
      <c r="G483" t="s">
        <v>2293</v>
      </c>
      <c r="H483" t="s">
        <v>2019</v>
      </c>
      <c r="I483" t="e">
        <f>---W---Weekly</f>
        <v>#NAME?</v>
      </c>
      <c r="J483">
        <v>20240313</v>
      </c>
      <c r="K483" t="s">
        <v>28266</v>
      </c>
      <c r="L483" t="s">
        <v>28265</v>
      </c>
      <c r="M483" t="s">
        <v>28205</v>
      </c>
      <c r="N483">
        <v>1497</v>
      </c>
    </row>
    <row r="484" spans="1:14" x14ac:dyDescent="0.25">
      <c r="A484" t="s">
        <v>28264</v>
      </c>
      <c r="B484" t="s">
        <v>28208</v>
      </c>
      <c r="C484" t="s">
        <v>1140</v>
      </c>
      <c r="E484" t="s">
        <v>28263</v>
      </c>
      <c r="F484" t="s">
        <v>2021</v>
      </c>
      <c r="G484" t="s">
        <v>2293</v>
      </c>
      <c r="H484" t="s">
        <v>2019</v>
      </c>
      <c r="I484" t="e">
        <f>---W--SWeekly</f>
        <v>#NAME?</v>
      </c>
      <c r="J484">
        <v>20240313</v>
      </c>
      <c r="K484" t="s">
        <v>28262</v>
      </c>
      <c r="L484" t="s">
        <v>28261</v>
      </c>
      <c r="M484" t="s">
        <v>28205</v>
      </c>
      <c r="N484">
        <v>1492</v>
      </c>
    </row>
    <row r="485" spans="1:14" x14ac:dyDescent="0.25">
      <c r="A485">
        <v>1610</v>
      </c>
      <c r="B485" t="s">
        <v>28208</v>
      </c>
      <c r="C485" t="s">
        <v>1140</v>
      </c>
      <c r="E485" t="s">
        <v>1368</v>
      </c>
      <c r="F485" t="s">
        <v>2021</v>
      </c>
      <c r="G485" t="s">
        <v>2293</v>
      </c>
      <c r="H485" t="s">
        <v>2019</v>
      </c>
      <c r="I485" t="e">
        <f>--TW---Weekly</f>
        <v>#NAME?</v>
      </c>
      <c r="J485">
        <v>20240312</v>
      </c>
      <c r="K485" t="s">
        <v>28260</v>
      </c>
      <c r="L485" t="s">
        <v>28259</v>
      </c>
      <c r="M485" t="s">
        <v>28205</v>
      </c>
      <c r="N485">
        <v>1506</v>
      </c>
    </row>
    <row r="486" spans="1:14" x14ac:dyDescent="0.25">
      <c r="A486" t="s">
        <v>28258</v>
      </c>
      <c r="B486" t="s">
        <v>28208</v>
      </c>
      <c r="C486" t="s">
        <v>1140</v>
      </c>
      <c r="E486" t="s">
        <v>28257</v>
      </c>
      <c r="F486" t="s">
        <v>2021</v>
      </c>
      <c r="G486" t="s">
        <v>2293</v>
      </c>
      <c r="H486" t="s">
        <v>2019</v>
      </c>
      <c r="I486" t="e">
        <f>---W--SWeekly</f>
        <v>#NAME?</v>
      </c>
      <c r="J486">
        <v>20240313</v>
      </c>
      <c r="K486" t="s">
        <v>28256</v>
      </c>
      <c r="L486" t="s">
        <v>28255</v>
      </c>
      <c r="M486" t="s">
        <v>28205</v>
      </c>
      <c r="N486">
        <v>1494</v>
      </c>
    </row>
    <row r="487" spans="1:14" x14ac:dyDescent="0.25">
      <c r="A487" t="s">
        <v>28254</v>
      </c>
      <c r="B487" t="s">
        <v>28208</v>
      </c>
      <c r="C487" t="s">
        <v>1140</v>
      </c>
      <c r="E487" t="s">
        <v>28253</v>
      </c>
      <c r="F487" t="s">
        <v>2021</v>
      </c>
      <c r="G487" t="s">
        <v>2293</v>
      </c>
      <c r="H487" t="s">
        <v>2019</v>
      </c>
      <c r="I487" t="e">
        <f>---W--SWeekly</f>
        <v>#NAME?</v>
      </c>
      <c r="J487">
        <v>20240313</v>
      </c>
      <c r="K487" t="s">
        <v>28252</v>
      </c>
      <c r="L487" t="s">
        <v>28251</v>
      </c>
      <c r="M487" t="s">
        <v>28205</v>
      </c>
      <c r="N487">
        <v>1498</v>
      </c>
    </row>
    <row r="488" spans="1:14" x14ac:dyDescent="0.25">
      <c r="A488" t="s">
        <v>28250</v>
      </c>
      <c r="B488" t="s">
        <v>28208</v>
      </c>
      <c r="C488" t="s">
        <v>1140</v>
      </c>
      <c r="E488" t="s">
        <v>28249</v>
      </c>
      <c r="F488" t="s">
        <v>2021</v>
      </c>
      <c r="G488" t="s">
        <v>2293</v>
      </c>
      <c r="H488" t="s">
        <v>2019</v>
      </c>
      <c r="I488" t="e">
        <f>------SWeekly</f>
        <v>#NAME?</v>
      </c>
      <c r="J488">
        <v>20240224</v>
      </c>
      <c r="K488" t="s">
        <v>28248</v>
      </c>
      <c r="L488" t="s">
        <v>28247</v>
      </c>
      <c r="M488" t="s">
        <v>28205</v>
      </c>
      <c r="N488">
        <v>1492</v>
      </c>
    </row>
    <row r="489" spans="1:14" x14ac:dyDescent="0.25">
      <c r="A489" t="s">
        <v>28246</v>
      </c>
      <c r="B489" t="s">
        <v>28208</v>
      </c>
      <c r="C489" t="s">
        <v>1140</v>
      </c>
      <c r="E489" t="s">
        <v>28245</v>
      </c>
      <c r="F489" t="s">
        <v>2021</v>
      </c>
      <c r="G489" t="s">
        <v>2293</v>
      </c>
      <c r="H489" t="s">
        <v>2019</v>
      </c>
      <c r="I489" t="e">
        <f>--T----Weekly</f>
        <v>#NAME?</v>
      </c>
      <c r="J489">
        <v>20240312</v>
      </c>
      <c r="K489" t="s">
        <v>28244</v>
      </c>
      <c r="L489" t="s">
        <v>28243</v>
      </c>
      <c r="M489" t="s">
        <v>28205</v>
      </c>
      <c r="N489">
        <v>1497</v>
      </c>
    </row>
    <row r="490" spans="1:14" x14ac:dyDescent="0.25">
      <c r="A490" t="s">
        <v>28242</v>
      </c>
      <c r="B490" t="s">
        <v>28208</v>
      </c>
      <c r="C490" t="s">
        <v>1140</v>
      </c>
      <c r="E490" t="s">
        <v>1139</v>
      </c>
      <c r="F490" t="s">
        <v>2021</v>
      </c>
      <c r="G490" t="s">
        <v>2293</v>
      </c>
      <c r="H490" t="s">
        <v>2019</v>
      </c>
      <c r="I490" t="e">
        <f>---W--SWeekly</f>
        <v>#NAME?</v>
      </c>
      <c r="J490">
        <v>20240313</v>
      </c>
      <c r="K490" t="s">
        <v>28241</v>
      </c>
      <c r="L490" t="s">
        <v>28240</v>
      </c>
      <c r="M490" t="s">
        <v>28205</v>
      </c>
      <c r="N490">
        <v>1497</v>
      </c>
    </row>
    <row r="491" spans="1:14" x14ac:dyDescent="0.25">
      <c r="A491" t="s">
        <v>28239</v>
      </c>
      <c r="B491" t="s">
        <v>28208</v>
      </c>
      <c r="C491" t="s">
        <v>1140</v>
      </c>
      <c r="E491" t="s">
        <v>28238</v>
      </c>
      <c r="F491" t="s">
        <v>2021</v>
      </c>
      <c r="G491" t="s">
        <v>2293</v>
      </c>
      <c r="H491" t="s">
        <v>2019</v>
      </c>
      <c r="I491" t="e">
        <f>-----F-Weekly</f>
        <v>#NAME?</v>
      </c>
      <c r="J491">
        <v>20240308</v>
      </c>
      <c r="K491" t="s">
        <v>28237</v>
      </c>
      <c r="L491" t="s">
        <v>28236</v>
      </c>
      <c r="M491" t="s">
        <v>28205</v>
      </c>
      <c r="N491">
        <v>1493</v>
      </c>
    </row>
    <row r="492" spans="1:14" x14ac:dyDescent="0.25">
      <c r="A492">
        <v>1609</v>
      </c>
      <c r="B492" t="s">
        <v>28208</v>
      </c>
      <c r="C492" t="s">
        <v>1140</v>
      </c>
      <c r="E492" t="s">
        <v>1506</v>
      </c>
      <c r="F492" t="s">
        <v>2021</v>
      </c>
      <c r="G492" t="s">
        <v>2293</v>
      </c>
      <c r="H492" t="s">
        <v>2019</v>
      </c>
      <c r="I492" t="e">
        <f>----T--Weekly</f>
        <v>#NAME?</v>
      </c>
      <c r="J492">
        <v>20240307</v>
      </c>
      <c r="K492" t="s">
        <v>28235</v>
      </c>
      <c r="L492" t="s">
        <v>28234</v>
      </c>
      <c r="M492" t="s">
        <v>28205</v>
      </c>
      <c r="N492">
        <v>1515</v>
      </c>
    </row>
    <row r="493" spans="1:14" x14ac:dyDescent="0.25">
      <c r="A493">
        <v>1618</v>
      </c>
      <c r="B493" t="s">
        <v>28208</v>
      </c>
      <c r="C493" t="s">
        <v>1140</v>
      </c>
      <c r="E493" t="s">
        <v>1484</v>
      </c>
      <c r="F493" t="s">
        <v>2021</v>
      </c>
      <c r="G493" t="s">
        <v>2293</v>
      </c>
      <c r="H493" t="s">
        <v>2019</v>
      </c>
      <c r="I493" t="e">
        <f>--T---SWeekly</f>
        <v>#NAME?</v>
      </c>
      <c r="J493">
        <v>20240312</v>
      </c>
      <c r="K493" t="s">
        <v>28233</v>
      </c>
      <c r="L493" t="s">
        <v>28232</v>
      </c>
      <c r="M493" t="s">
        <v>28205</v>
      </c>
      <c r="N493">
        <v>1504</v>
      </c>
    </row>
    <row r="494" spans="1:14" x14ac:dyDescent="0.25">
      <c r="A494" t="s">
        <v>28231</v>
      </c>
      <c r="B494" t="s">
        <v>28208</v>
      </c>
      <c r="C494" t="s">
        <v>1140</v>
      </c>
      <c r="E494" t="s">
        <v>28230</v>
      </c>
      <c r="F494" t="s">
        <v>2021</v>
      </c>
      <c r="G494" t="s">
        <v>28216</v>
      </c>
      <c r="H494" t="s">
        <v>2019</v>
      </c>
      <c r="I494" t="e">
        <f>--T-T-SWeekly</f>
        <v>#NAME?</v>
      </c>
      <c r="J494">
        <v>20240314</v>
      </c>
      <c r="K494" t="s">
        <v>28229</v>
      </c>
      <c r="L494" t="s">
        <v>28228</v>
      </c>
      <c r="M494" t="s">
        <v>28205</v>
      </c>
      <c r="N494">
        <v>1505</v>
      </c>
    </row>
    <row r="495" spans="1:14" x14ac:dyDescent="0.25">
      <c r="A495" t="s">
        <v>28227</v>
      </c>
      <c r="B495" t="s">
        <v>28208</v>
      </c>
      <c r="C495" t="s">
        <v>1140</v>
      </c>
      <c r="E495" t="s">
        <v>28226</v>
      </c>
      <c r="F495" t="s">
        <v>2021</v>
      </c>
      <c r="G495" t="s">
        <v>28216</v>
      </c>
      <c r="H495" t="s">
        <v>2019</v>
      </c>
      <c r="I495" t="e">
        <f>---W--SWeekly</f>
        <v>#NAME?</v>
      </c>
      <c r="J495">
        <v>20240313</v>
      </c>
      <c r="K495" t="s">
        <v>28225</v>
      </c>
      <c r="L495" t="s">
        <v>28224</v>
      </c>
      <c r="M495" t="s">
        <v>28205</v>
      </c>
      <c r="N495">
        <v>1499</v>
      </c>
    </row>
    <row r="496" spans="1:14" x14ac:dyDescent="0.25">
      <c r="A496" t="s">
        <v>28223</v>
      </c>
      <c r="B496" t="s">
        <v>28208</v>
      </c>
      <c r="C496" t="s">
        <v>1140</v>
      </c>
      <c r="E496" t="s">
        <v>28222</v>
      </c>
      <c r="F496" t="s">
        <v>2021</v>
      </c>
      <c r="G496" t="s">
        <v>28221</v>
      </c>
      <c r="H496" t="s">
        <v>2019</v>
      </c>
      <c r="I496" t="e">
        <f>--T---SWeekly</f>
        <v>#NAME?</v>
      </c>
      <c r="J496">
        <v>20240305</v>
      </c>
      <c r="K496" t="s">
        <v>28220</v>
      </c>
      <c r="L496" t="s">
        <v>28219</v>
      </c>
      <c r="M496" t="s">
        <v>28205</v>
      </c>
      <c r="N496">
        <v>1497</v>
      </c>
    </row>
    <row r="497" spans="1:14" x14ac:dyDescent="0.25">
      <c r="A497" t="s">
        <v>28218</v>
      </c>
      <c r="B497" t="s">
        <v>28208</v>
      </c>
      <c r="C497" t="s">
        <v>1140</v>
      </c>
      <c r="E497" t="s">
        <v>28217</v>
      </c>
      <c r="F497" t="s">
        <v>2021</v>
      </c>
      <c r="G497" t="s">
        <v>28216</v>
      </c>
      <c r="H497" t="s">
        <v>2019</v>
      </c>
      <c r="I497" t="e">
        <f>--T--F-Weekly</f>
        <v>#NAME?</v>
      </c>
      <c r="J497">
        <v>20240312</v>
      </c>
      <c r="K497" t="s">
        <v>28215</v>
      </c>
      <c r="L497" t="s">
        <v>28214</v>
      </c>
      <c r="M497" t="s">
        <v>28205</v>
      </c>
      <c r="N497">
        <v>1495</v>
      </c>
    </row>
    <row r="498" spans="1:14" x14ac:dyDescent="0.25">
      <c r="A498">
        <v>255</v>
      </c>
      <c r="B498" t="s">
        <v>28208</v>
      </c>
      <c r="C498" t="s">
        <v>1283</v>
      </c>
      <c r="E498" t="s">
        <v>28213</v>
      </c>
      <c r="F498" t="s">
        <v>2021</v>
      </c>
      <c r="G498" t="s">
        <v>2293</v>
      </c>
      <c r="H498" t="s">
        <v>2019</v>
      </c>
      <c r="I498" t="e">
        <f>--T-T-SWeekly</f>
        <v>#NAME?</v>
      </c>
      <c r="J498">
        <v>20240314</v>
      </c>
      <c r="K498" t="s">
        <v>28212</v>
      </c>
      <c r="L498" t="s">
        <v>28211</v>
      </c>
      <c r="M498" t="s">
        <v>28205</v>
      </c>
      <c r="N498">
        <v>1587</v>
      </c>
    </row>
    <row r="499" spans="1:14" x14ac:dyDescent="0.25">
      <c r="A499">
        <v>261</v>
      </c>
      <c r="B499" t="s">
        <v>28208</v>
      </c>
      <c r="C499" t="s">
        <v>1479</v>
      </c>
      <c r="E499" t="s">
        <v>1479</v>
      </c>
      <c r="F499" t="s">
        <v>2021</v>
      </c>
      <c r="G499" t="s">
        <v>2293</v>
      </c>
      <c r="H499" t="s">
        <v>2019</v>
      </c>
      <c r="I499" t="e">
        <f>---W---Weekly</f>
        <v>#NAME?</v>
      </c>
      <c r="J499">
        <v>20240306</v>
      </c>
      <c r="K499" t="s">
        <v>28210</v>
      </c>
      <c r="L499" t="s">
        <v>28209</v>
      </c>
      <c r="M499" t="s">
        <v>28205</v>
      </c>
      <c r="N499">
        <v>1634</v>
      </c>
    </row>
    <row r="500" spans="1:14" x14ac:dyDescent="0.25">
      <c r="A500">
        <v>262</v>
      </c>
      <c r="B500" t="s">
        <v>28208</v>
      </c>
      <c r="C500" t="s">
        <v>861</v>
      </c>
      <c r="E500" t="s">
        <v>861</v>
      </c>
      <c r="F500" t="s">
        <v>2021</v>
      </c>
      <c r="G500" t="s">
        <v>2293</v>
      </c>
      <c r="H500" t="s">
        <v>2019</v>
      </c>
      <c r="I500" t="e">
        <f>--T-T-SWeekly</f>
        <v>#NAME?</v>
      </c>
      <c r="J500">
        <v>20240314</v>
      </c>
      <c r="K500" t="s">
        <v>28207</v>
      </c>
      <c r="L500" t="s">
        <v>28206</v>
      </c>
      <c r="M500" t="s">
        <v>28205</v>
      </c>
      <c r="N500">
        <v>1562</v>
      </c>
    </row>
    <row r="501" spans="1:14" x14ac:dyDescent="0.25">
      <c r="A501">
        <v>3214</v>
      </c>
      <c r="B501" t="s">
        <v>28190</v>
      </c>
      <c r="C501" t="s">
        <v>28197</v>
      </c>
      <c r="E501" t="s">
        <v>867</v>
      </c>
      <c r="F501" t="s">
        <v>2021</v>
      </c>
      <c r="G501" t="s">
        <v>9925</v>
      </c>
      <c r="H501" t="s">
        <v>2019</v>
      </c>
      <c r="I501" t="e">
        <f>-MTWTFSWeekly</f>
        <v>#NAME?</v>
      </c>
      <c r="J501">
        <v>20240315</v>
      </c>
      <c r="K501" t="s">
        <v>28204</v>
      </c>
      <c r="L501" t="s">
        <v>28203</v>
      </c>
      <c r="M501" t="s">
        <v>28186</v>
      </c>
      <c r="N501">
        <v>4136</v>
      </c>
    </row>
    <row r="502" spans="1:14" x14ac:dyDescent="0.25">
      <c r="A502">
        <v>3235</v>
      </c>
      <c r="B502" t="s">
        <v>28190</v>
      </c>
      <c r="C502" t="s">
        <v>28197</v>
      </c>
      <c r="E502" t="s">
        <v>28202</v>
      </c>
      <c r="F502" t="s">
        <v>2021</v>
      </c>
      <c r="G502" t="s">
        <v>9925</v>
      </c>
      <c r="H502" t="s">
        <v>2019</v>
      </c>
      <c r="I502" t="e">
        <f>-MTWTFSWeekly</f>
        <v>#NAME?</v>
      </c>
      <c r="J502">
        <v>20240315</v>
      </c>
      <c r="K502" t="s">
        <v>28201</v>
      </c>
      <c r="L502" t="s">
        <v>28200</v>
      </c>
      <c r="M502" t="s">
        <v>28186</v>
      </c>
      <c r="N502">
        <v>2533</v>
      </c>
    </row>
    <row r="503" spans="1:14" x14ac:dyDescent="0.25">
      <c r="A503">
        <v>3231</v>
      </c>
      <c r="B503" t="s">
        <v>28190</v>
      </c>
      <c r="C503" t="s">
        <v>28197</v>
      </c>
      <c r="E503" t="s">
        <v>731</v>
      </c>
      <c r="F503" t="s">
        <v>2021</v>
      </c>
      <c r="G503" t="s">
        <v>9925</v>
      </c>
      <c r="H503" t="s">
        <v>2019</v>
      </c>
      <c r="I503" t="e">
        <f>-MTWTFSWeekly</f>
        <v>#NAME?</v>
      </c>
      <c r="J503">
        <v>20240315</v>
      </c>
      <c r="K503" t="s">
        <v>28199</v>
      </c>
      <c r="L503" t="s">
        <v>28198</v>
      </c>
      <c r="M503" t="s">
        <v>28186</v>
      </c>
      <c r="N503">
        <v>3273</v>
      </c>
    </row>
    <row r="504" spans="1:14" x14ac:dyDescent="0.25">
      <c r="A504">
        <v>3218</v>
      </c>
      <c r="B504" t="s">
        <v>28190</v>
      </c>
      <c r="C504" t="s">
        <v>28197</v>
      </c>
      <c r="E504" t="s">
        <v>28196</v>
      </c>
      <c r="F504" t="s">
        <v>2021</v>
      </c>
      <c r="G504" t="s">
        <v>9925</v>
      </c>
      <c r="H504" t="s">
        <v>2019</v>
      </c>
      <c r="I504" t="e">
        <f>-MTWTFSDaily</f>
        <v>#NAME?</v>
      </c>
      <c r="J504">
        <v>20240315</v>
      </c>
      <c r="K504" t="s">
        <v>28195</v>
      </c>
      <c r="L504" t="s">
        <v>28194</v>
      </c>
      <c r="M504" t="s">
        <v>28186</v>
      </c>
      <c r="N504">
        <v>3124</v>
      </c>
    </row>
    <row r="505" spans="1:14" x14ac:dyDescent="0.25">
      <c r="A505">
        <v>3237</v>
      </c>
      <c r="B505" t="s">
        <v>28190</v>
      </c>
      <c r="C505" t="s">
        <v>14582</v>
      </c>
      <c r="E505" t="s">
        <v>28193</v>
      </c>
      <c r="F505" t="s">
        <v>2021</v>
      </c>
      <c r="G505" t="s">
        <v>9925</v>
      </c>
      <c r="H505" t="s">
        <v>2019</v>
      </c>
      <c r="I505" t="e">
        <f>--T--F-Weekly</f>
        <v>#NAME?</v>
      </c>
      <c r="J505">
        <v>20231027</v>
      </c>
      <c r="K505" t="s">
        <v>28192</v>
      </c>
      <c r="L505" t="s">
        <v>28191</v>
      </c>
      <c r="M505" t="s">
        <v>28186</v>
      </c>
      <c r="N505">
        <v>4072</v>
      </c>
    </row>
    <row r="506" spans="1:14" x14ac:dyDescent="0.25">
      <c r="A506">
        <v>2530</v>
      </c>
      <c r="B506" t="s">
        <v>28190</v>
      </c>
      <c r="C506" t="s">
        <v>14582</v>
      </c>
      <c r="E506" t="s">
        <v>28189</v>
      </c>
      <c r="F506" t="s">
        <v>2021</v>
      </c>
      <c r="G506" t="s">
        <v>2105</v>
      </c>
      <c r="H506" t="s">
        <v>2019</v>
      </c>
      <c r="I506" t="e">
        <f>-MT-TF-Weekly</f>
        <v>#NAME?</v>
      </c>
      <c r="J506">
        <v>20231027</v>
      </c>
      <c r="K506" t="s">
        <v>28188</v>
      </c>
      <c r="L506" t="s">
        <v>28187</v>
      </c>
      <c r="M506" t="s">
        <v>28186</v>
      </c>
      <c r="N506">
        <v>4277</v>
      </c>
    </row>
    <row r="507" spans="1:14" x14ac:dyDescent="0.25">
      <c r="A507" t="s">
        <v>28185</v>
      </c>
      <c r="B507" t="s">
        <v>28165</v>
      </c>
      <c r="C507" t="s">
        <v>1154</v>
      </c>
      <c r="E507" t="s">
        <v>1153</v>
      </c>
      <c r="F507" t="s">
        <v>2021</v>
      </c>
      <c r="G507" t="s">
        <v>2248</v>
      </c>
      <c r="H507" t="s">
        <v>2019</v>
      </c>
      <c r="I507" t="s">
        <v>2096</v>
      </c>
      <c r="J507">
        <v>20220213</v>
      </c>
      <c r="K507" t="s">
        <v>28184</v>
      </c>
      <c r="L507" t="s">
        <v>28183</v>
      </c>
      <c r="M507" t="s">
        <v>28161</v>
      </c>
      <c r="N507">
        <v>1653</v>
      </c>
    </row>
    <row r="508" spans="1:14" x14ac:dyDescent="0.25">
      <c r="A508" t="s">
        <v>28182</v>
      </c>
      <c r="B508" t="s">
        <v>28165</v>
      </c>
      <c r="C508" t="s">
        <v>1154</v>
      </c>
      <c r="E508" t="s">
        <v>28181</v>
      </c>
      <c r="F508" t="s">
        <v>2078</v>
      </c>
      <c r="G508" t="s">
        <v>2248</v>
      </c>
      <c r="H508" t="s">
        <v>2118</v>
      </c>
      <c r="I508" t="s">
        <v>2018</v>
      </c>
      <c r="J508">
        <v>20220206</v>
      </c>
      <c r="K508" t="s">
        <v>28180</v>
      </c>
      <c r="L508" t="s">
        <v>28179</v>
      </c>
      <c r="M508" t="s">
        <v>28161</v>
      </c>
      <c r="N508">
        <v>1614</v>
      </c>
    </row>
    <row r="509" spans="1:14" x14ac:dyDescent="0.25">
      <c r="A509" t="s">
        <v>28178</v>
      </c>
      <c r="B509" t="s">
        <v>28165</v>
      </c>
      <c r="C509" t="s">
        <v>1154</v>
      </c>
      <c r="D509" t="s">
        <v>1153</v>
      </c>
      <c r="E509" t="s">
        <v>28177</v>
      </c>
      <c r="F509" t="s">
        <v>2021</v>
      </c>
      <c r="G509" t="s">
        <v>2248</v>
      </c>
      <c r="H509" t="s">
        <v>2019</v>
      </c>
      <c r="I509" t="s">
        <v>3213</v>
      </c>
      <c r="J509">
        <v>20191107</v>
      </c>
      <c r="K509" t="s">
        <v>28176</v>
      </c>
      <c r="L509" t="s">
        <v>28175</v>
      </c>
      <c r="M509" t="s">
        <v>28161</v>
      </c>
      <c r="N509">
        <v>1496</v>
      </c>
    </row>
    <row r="510" spans="1:14" x14ac:dyDescent="0.25">
      <c r="A510" t="s">
        <v>28174</v>
      </c>
      <c r="B510" t="s">
        <v>28165</v>
      </c>
      <c r="C510" t="s">
        <v>1154</v>
      </c>
      <c r="D510" t="s">
        <v>1153</v>
      </c>
      <c r="E510" t="s">
        <v>28173</v>
      </c>
      <c r="F510" t="s">
        <v>2021</v>
      </c>
      <c r="G510" t="s">
        <v>2248</v>
      </c>
      <c r="H510" t="s">
        <v>2019</v>
      </c>
      <c r="I510" t="s">
        <v>3737</v>
      </c>
      <c r="J510">
        <v>20180516</v>
      </c>
      <c r="K510" t="s">
        <v>28172</v>
      </c>
      <c r="L510" t="s">
        <v>28171</v>
      </c>
      <c r="M510" t="s">
        <v>28161</v>
      </c>
      <c r="N510">
        <v>1493</v>
      </c>
    </row>
    <row r="511" spans="1:14" x14ac:dyDescent="0.25">
      <c r="A511" t="s">
        <v>28170</v>
      </c>
      <c r="B511" t="s">
        <v>28165</v>
      </c>
      <c r="C511" t="s">
        <v>1154</v>
      </c>
      <c r="D511" t="s">
        <v>1153</v>
      </c>
      <c r="E511" t="s">
        <v>28169</v>
      </c>
      <c r="F511" t="s">
        <v>2021</v>
      </c>
      <c r="G511" t="s">
        <v>2248</v>
      </c>
      <c r="H511" t="s">
        <v>2624</v>
      </c>
      <c r="I511" t="s">
        <v>2018</v>
      </c>
      <c r="J511">
        <v>20191103</v>
      </c>
      <c r="K511" t="s">
        <v>28168</v>
      </c>
      <c r="L511" t="s">
        <v>28167</v>
      </c>
      <c r="M511" t="s">
        <v>28161</v>
      </c>
      <c r="N511">
        <v>1536</v>
      </c>
    </row>
    <row r="512" spans="1:14" x14ac:dyDescent="0.25">
      <c r="A512" t="s">
        <v>28166</v>
      </c>
      <c r="B512" t="s">
        <v>28165</v>
      </c>
      <c r="C512" t="s">
        <v>1154</v>
      </c>
      <c r="D512" t="s">
        <v>1153</v>
      </c>
      <c r="E512" t="s">
        <v>28164</v>
      </c>
      <c r="F512" t="s">
        <v>2021</v>
      </c>
      <c r="G512" t="s">
        <v>2248</v>
      </c>
      <c r="H512" t="s">
        <v>2333</v>
      </c>
      <c r="I512" t="e">
        <f>-M-----Weekly</f>
        <v>#NAME?</v>
      </c>
      <c r="J512">
        <v>20200309</v>
      </c>
      <c r="K512" t="s">
        <v>28163</v>
      </c>
      <c r="L512" t="s">
        <v>28162</v>
      </c>
      <c r="M512" t="s">
        <v>28161</v>
      </c>
      <c r="N512">
        <v>1499</v>
      </c>
    </row>
    <row r="513" spans="1:14" x14ac:dyDescent="0.25">
      <c r="A513" t="s">
        <v>28160</v>
      </c>
      <c r="B513" t="s">
        <v>28146</v>
      </c>
      <c r="C513" t="s">
        <v>28155</v>
      </c>
      <c r="E513" t="s">
        <v>28159</v>
      </c>
      <c r="F513" t="s">
        <v>2021</v>
      </c>
      <c r="G513" t="s">
        <v>28144</v>
      </c>
      <c r="H513" t="s">
        <v>2019</v>
      </c>
      <c r="I513" t="e">
        <f>-MTWTFSWeekly</f>
        <v>#NAME?</v>
      </c>
      <c r="J513">
        <v>20240315</v>
      </c>
      <c r="K513" t="s">
        <v>28158</v>
      </c>
      <c r="L513" t="s">
        <v>28157</v>
      </c>
      <c r="M513" t="s">
        <v>28141</v>
      </c>
      <c r="N513">
        <v>101</v>
      </c>
    </row>
    <row r="514" spans="1:14" x14ac:dyDescent="0.25">
      <c r="A514" t="s">
        <v>28156</v>
      </c>
      <c r="B514" t="s">
        <v>28146</v>
      </c>
      <c r="C514" t="s">
        <v>28155</v>
      </c>
      <c r="E514" t="s">
        <v>28154</v>
      </c>
      <c r="F514" t="s">
        <v>2021</v>
      </c>
      <c r="G514" t="s">
        <v>28144</v>
      </c>
      <c r="H514" t="s">
        <v>2323</v>
      </c>
      <c r="I514" t="e">
        <f>-----F-Weekly</f>
        <v>#NAME?</v>
      </c>
      <c r="J514">
        <v>20240315</v>
      </c>
      <c r="K514" t="s">
        <v>28153</v>
      </c>
      <c r="L514" t="s">
        <v>28152</v>
      </c>
      <c r="M514" t="s">
        <v>28141</v>
      </c>
      <c r="N514">
        <v>41</v>
      </c>
    </row>
    <row r="515" spans="1:14" x14ac:dyDescent="0.25">
      <c r="A515" t="s">
        <v>28151</v>
      </c>
      <c r="B515" t="s">
        <v>28146</v>
      </c>
      <c r="C515" t="s">
        <v>28150</v>
      </c>
      <c r="E515" t="s">
        <v>28149</v>
      </c>
      <c r="F515" t="s">
        <v>2021</v>
      </c>
      <c r="G515" t="s">
        <v>28144</v>
      </c>
      <c r="H515" t="s">
        <v>2118</v>
      </c>
      <c r="I515" t="s">
        <v>4629</v>
      </c>
      <c r="J515">
        <v>20240301</v>
      </c>
      <c r="K515" t="s">
        <v>28148</v>
      </c>
      <c r="L515" t="s">
        <v>28147</v>
      </c>
      <c r="M515" t="s">
        <v>28141</v>
      </c>
      <c r="N515">
        <v>1616</v>
      </c>
    </row>
    <row r="516" spans="1:14" x14ac:dyDescent="0.25">
      <c r="A516">
        <v>980</v>
      </c>
      <c r="B516" t="s">
        <v>28146</v>
      </c>
      <c r="C516" t="s">
        <v>1489</v>
      </c>
      <c r="E516" t="s">
        <v>28145</v>
      </c>
      <c r="F516" t="s">
        <v>2021</v>
      </c>
      <c r="G516" t="s">
        <v>28144</v>
      </c>
      <c r="H516" t="s">
        <v>2019</v>
      </c>
      <c r="I516" t="e">
        <f>-MTWTFSWeekly</f>
        <v>#NAME?</v>
      </c>
      <c r="J516">
        <v>20240314</v>
      </c>
      <c r="K516" t="s">
        <v>28143</v>
      </c>
      <c r="L516" t="s">
        <v>28142</v>
      </c>
      <c r="M516" t="s">
        <v>28141</v>
      </c>
      <c r="N516">
        <v>2004</v>
      </c>
    </row>
    <row r="517" spans="1:14" x14ac:dyDescent="0.25">
      <c r="A517" t="s">
        <v>28140</v>
      </c>
      <c r="B517" t="s">
        <v>28125</v>
      </c>
      <c r="C517" t="s">
        <v>1635</v>
      </c>
      <c r="E517" t="s">
        <v>1650</v>
      </c>
      <c r="F517" t="s">
        <v>2021</v>
      </c>
      <c r="G517" t="s">
        <v>2020</v>
      </c>
      <c r="H517" t="s">
        <v>2052</v>
      </c>
      <c r="I517" t="e">
        <f>-----F-Weekly</f>
        <v>#NAME?</v>
      </c>
      <c r="J517">
        <v>20240315</v>
      </c>
      <c r="K517" t="s">
        <v>28139</v>
      </c>
      <c r="L517" t="s">
        <v>28138</v>
      </c>
      <c r="M517" t="s">
        <v>28120</v>
      </c>
      <c r="N517">
        <v>1854</v>
      </c>
    </row>
    <row r="518" spans="1:14" x14ac:dyDescent="0.25">
      <c r="A518" t="s">
        <v>28137</v>
      </c>
      <c r="B518" t="s">
        <v>28125</v>
      </c>
      <c r="C518" t="s">
        <v>1635</v>
      </c>
      <c r="E518" t="s">
        <v>28136</v>
      </c>
      <c r="F518" t="s">
        <v>2021</v>
      </c>
      <c r="G518" t="s">
        <v>2020</v>
      </c>
      <c r="H518" t="s">
        <v>2118</v>
      </c>
      <c r="I518" t="e">
        <f>-----F-Weekly</f>
        <v>#NAME?</v>
      </c>
      <c r="J518">
        <v>20240308</v>
      </c>
      <c r="K518" t="s">
        <v>28135</v>
      </c>
      <c r="L518" t="s">
        <v>28134</v>
      </c>
      <c r="M518" t="s">
        <v>28120</v>
      </c>
      <c r="N518">
        <v>1755</v>
      </c>
    </row>
    <row r="519" spans="1:14" x14ac:dyDescent="0.25">
      <c r="A519" t="s">
        <v>28133</v>
      </c>
      <c r="B519" t="s">
        <v>28125</v>
      </c>
      <c r="C519" t="s">
        <v>1635</v>
      </c>
      <c r="E519" t="s">
        <v>1649</v>
      </c>
      <c r="F519" t="s">
        <v>2021</v>
      </c>
      <c r="G519" t="s">
        <v>2020</v>
      </c>
      <c r="H519" t="s">
        <v>16060</v>
      </c>
      <c r="I519" t="e">
        <f>---W---Weekly</f>
        <v>#NAME?</v>
      </c>
      <c r="J519">
        <v>20240313</v>
      </c>
      <c r="K519" t="s">
        <v>28132</v>
      </c>
      <c r="L519" t="s">
        <v>28131</v>
      </c>
      <c r="M519" t="s">
        <v>28120</v>
      </c>
      <c r="N519">
        <v>1916</v>
      </c>
    </row>
    <row r="520" spans="1:14" x14ac:dyDescent="0.25">
      <c r="A520" t="s">
        <v>28130</v>
      </c>
      <c r="B520" t="s">
        <v>28125</v>
      </c>
      <c r="C520" t="s">
        <v>1635</v>
      </c>
      <c r="E520" t="s">
        <v>28129</v>
      </c>
      <c r="F520" t="s">
        <v>2021</v>
      </c>
      <c r="G520" t="s">
        <v>2020</v>
      </c>
      <c r="H520" t="s">
        <v>2118</v>
      </c>
      <c r="I520" t="e">
        <f>-M-----Weekly</f>
        <v>#NAME?</v>
      </c>
      <c r="J520">
        <v>20240311</v>
      </c>
      <c r="K520" t="s">
        <v>28128</v>
      </c>
      <c r="L520" t="s">
        <v>28127</v>
      </c>
      <c r="M520" t="s">
        <v>28120</v>
      </c>
      <c r="N520">
        <v>1741</v>
      </c>
    </row>
    <row r="521" spans="1:14" x14ac:dyDescent="0.25">
      <c r="A521" t="s">
        <v>28126</v>
      </c>
      <c r="B521" t="s">
        <v>28125</v>
      </c>
      <c r="C521" t="s">
        <v>28124</v>
      </c>
      <c r="E521" t="s">
        <v>28123</v>
      </c>
      <c r="F521" t="s">
        <v>2021</v>
      </c>
      <c r="G521" t="s">
        <v>2020</v>
      </c>
      <c r="H521" t="s">
        <v>2019</v>
      </c>
      <c r="I521" t="e">
        <f>-----F-Weekly</f>
        <v>#NAME?</v>
      </c>
      <c r="J521">
        <v>20240315</v>
      </c>
      <c r="K521" t="s">
        <v>28122</v>
      </c>
      <c r="L521" t="s">
        <v>28121</v>
      </c>
      <c r="M521" t="s">
        <v>28120</v>
      </c>
      <c r="N521">
        <v>1926</v>
      </c>
    </row>
    <row r="522" spans="1:14" x14ac:dyDescent="0.25">
      <c r="A522" t="s">
        <v>28119</v>
      </c>
      <c r="B522" t="s">
        <v>27006</v>
      </c>
      <c r="E522" t="s">
        <v>28118</v>
      </c>
      <c r="F522" t="s">
        <v>2021</v>
      </c>
      <c r="G522" t="s">
        <v>2255</v>
      </c>
      <c r="H522" t="s">
        <v>2019</v>
      </c>
      <c r="I522" t="e">
        <f>-MTWTF-Weekly</f>
        <v>#NAME?</v>
      </c>
      <c r="J522">
        <v>20221007</v>
      </c>
      <c r="K522" t="s">
        <v>28117</v>
      </c>
      <c r="L522" t="s">
        <v>28116</v>
      </c>
      <c r="M522" t="s">
        <v>27002</v>
      </c>
      <c r="N522">
        <v>1762</v>
      </c>
    </row>
    <row r="523" spans="1:14" x14ac:dyDescent="0.25">
      <c r="A523" t="s">
        <v>28115</v>
      </c>
      <c r="B523" t="s">
        <v>27006</v>
      </c>
      <c r="C523" t="s">
        <v>28114</v>
      </c>
      <c r="E523" t="s">
        <v>28113</v>
      </c>
      <c r="F523" t="s">
        <v>2078</v>
      </c>
      <c r="G523" t="s">
        <v>28112</v>
      </c>
      <c r="H523" t="s">
        <v>2077</v>
      </c>
      <c r="I523" t="s">
        <v>2088</v>
      </c>
      <c r="J523">
        <v>20230710</v>
      </c>
      <c r="K523" t="s">
        <v>28111</v>
      </c>
      <c r="L523" t="s">
        <v>28110</v>
      </c>
      <c r="M523" t="s">
        <v>27002</v>
      </c>
      <c r="N523">
        <v>49</v>
      </c>
    </row>
    <row r="524" spans="1:14" x14ac:dyDescent="0.25">
      <c r="A524">
        <v>2012</v>
      </c>
      <c r="B524" t="s">
        <v>27006</v>
      </c>
      <c r="C524" t="s">
        <v>28109</v>
      </c>
      <c r="E524" t="s">
        <v>28109</v>
      </c>
      <c r="F524" t="s">
        <v>2021</v>
      </c>
      <c r="G524" t="s">
        <v>2255</v>
      </c>
      <c r="H524" t="s">
        <v>2019</v>
      </c>
      <c r="I524" t="s">
        <v>2096</v>
      </c>
      <c r="J524">
        <v>20211128</v>
      </c>
      <c r="K524" t="s">
        <v>28108</v>
      </c>
      <c r="L524" t="s">
        <v>28107</v>
      </c>
      <c r="M524" t="s">
        <v>27002</v>
      </c>
      <c r="N524">
        <v>3731</v>
      </c>
    </row>
    <row r="525" spans="1:14" x14ac:dyDescent="0.25">
      <c r="A525" t="s">
        <v>28106</v>
      </c>
      <c r="B525" t="s">
        <v>27006</v>
      </c>
      <c r="C525" t="s">
        <v>28105</v>
      </c>
      <c r="E525" t="s">
        <v>28104</v>
      </c>
      <c r="F525" t="s">
        <v>2078</v>
      </c>
      <c r="G525" t="s">
        <v>2255</v>
      </c>
      <c r="H525" t="s">
        <v>2690</v>
      </c>
      <c r="I525" t="s">
        <v>2088</v>
      </c>
      <c r="J525">
        <v>20240131</v>
      </c>
      <c r="K525" t="s">
        <v>28103</v>
      </c>
      <c r="L525" t="s">
        <v>28102</v>
      </c>
      <c r="M525" t="s">
        <v>27002</v>
      </c>
      <c r="N525">
        <v>54</v>
      </c>
    </row>
    <row r="526" spans="1:14" x14ac:dyDescent="0.25">
      <c r="A526">
        <v>2148</v>
      </c>
      <c r="B526" t="s">
        <v>27006</v>
      </c>
      <c r="C526" t="s">
        <v>931</v>
      </c>
      <c r="E526" t="s">
        <v>931</v>
      </c>
      <c r="F526" t="s">
        <v>2021</v>
      </c>
      <c r="G526" t="s">
        <v>2255</v>
      </c>
      <c r="H526" t="s">
        <v>2019</v>
      </c>
      <c r="I526" t="s">
        <v>2096</v>
      </c>
      <c r="J526">
        <v>20240314</v>
      </c>
      <c r="K526" t="s">
        <v>28101</v>
      </c>
      <c r="L526" t="s">
        <v>28100</v>
      </c>
      <c r="M526" t="s">
        <v>27002</v>
      </c>
      <c r="N526">
        <v>2367</v>
      </c>
    </row>
    <row r="527" spans="1:14" x14ac:dyDescent="0.25">
      <c r="A527" t="s">
        <v>28099</v>
      </c>
      <c r="B527" t="s">
        <v>27006</v>
      </c>
      <c r="C527" t="s">
        <v>27625</v>
      </c>
      <c r="E527" t="s">
        <v>28098</v>
      </c>
      <c r="F527" t="s">
        <v>2078</v>
      </c>
      <c r="G527" t="s">
        <v>2255</v>
      </c>
      <c r="H527" t="s">
        <v>18212</v>
      </c>
      <c r="I527" t="s">
        <v>2070</v>
      </c>
      <c r="J527">
        <v>20230401</v>
      </c>
      <c r="K527" t="s">
        <v>28097</v>
      </c>
      <c r="L527" t="s">
        <v>28096</v>
      </c>
      <c r="M527" t="s">
        <v>27002</v>
      </c>
      <c r="N527">
        <v>37</v>
      </c>
    </row>
    <row r="528" spans="1:14" x14ac:dyDescent="0.25">
      <c r="A528" t="s">
        <v>28095</v>
      </c>
      <c r="B528" t="s">
        <v>27006</v>
      </c>
      <c r="C528" t="s">
        <v>27625</v>
      </c>
      <c r="E528" t="s">
        <v>28094</v>
      </c>
      <c r="F528" t="s">
        <v>2078</v>
      </c>
      <c r="G528" t="s">
        <v>2255</v>
      </c>
      <c r="H528" t="s">
        <v>2052</v>
      </c>
      <c r="I528" t="s">
        <v>2088</v>
      </c>
      <c r="J528">
        <v>20240115</v>
      </c>
      <c r="K528" t="s">
        <v>28093</v>
      </c>
      <c r="L528" t="s">
        <v>28092</v>
      </c>
      <c r="M528" t="s">
        <v>27002</v>
      </c>
      <c r="N528">
        <v>12</v>
      </c>
    </row>
    <row r="529" spans="1:14" x14ac:dyDescent="0.25">
      <c r="A529" t="s">
        <v>28091</v>
      </c>
      <c r="B529" t="s">
        <v>27006</v>
      </c>
      <c r="C529" t="s">
        <v>27625</v>
      </c>
      <c r="E529" t="s">
        <v>28090</v>
      </c>
      <c r="F529" t="s">
        <v>2078</v>
      </c>
      <c r="G529" t="s">
        <v>2255</v>
      </c>
      <c r="H529" t="s">
        <v>2052</v>
      </c>
      <c r="I529" t="s">
        <v>2108</v>
      </c>
      <c r="J529">
        <v>20230417</v>
      </c>
      <c r="K529" t="s">
        <v>28089</v>
      </c>
      <c r="L529" t="s">
        <v>28088</v>
      </c>
      <c r="M529" t="s">
        <v>27002</v>
      </c>
      <c r="N529">
        <v>93</v>
      </c>
    </row>
    <row r="530" spans="1:14" x14ac:dyDescent="0.25">
      <c r="A530" t="s">
        <v>28087</v>
      </c>
      <c r="B530" t="s">
        <v>27006</v>
      </c>
      <c r="C530" t="s">
        <v>27625</v>
      </c>
      <c r="E530" t="s">
        <v>28086</v>
      </c>
      <c r="F530" t="s">
        <v>2078</v>
      </c>
      <c r="G530" t="s">
        <v>2255</v>
      </c>
      <c r="H530" t="s">
        <v>2292</v>
      </c>
      <c r="I530" t="s">
        <v>2108</v>
      </c>
      <c r="J530">
        <v>20230417</v>
      </c>
      <c r="K530" t="s">
        <v>28085</v>
      </c>
      <c r="L530" t="s">
        <v>28084</v>
      </c>
      <c r="M530" t="s">
        <v>27002</v>
      </c>
      <c r="N530">
        <v>36</v>
      </c>
    </row>
    <row r="531" spans="1:14" x14ac:dyDescent="0.25">
      <c r="A531" t="s">
        <v>28083</v>
      </c>
      <c r="B531" t="s">
        <v>27006</v>
      </c>
      <c r="C531" t="s">
        <v>27625</v>
      </c>
      <c r="E531" t="s">
        <v>28082</v>
      </c>
      <c r="F531" t="s">
        <v>2078</v>
      </c>
      <c r="G531" t="s">
        <v>2255</v>
      </c>
      <c r="H531" t="s">
        <v>2292</v>
      </c>
      <c r="I531" t="s">
        <v>2076</v>
      </c>
      <c r="J531">
        <v>20231014</v>
      </c>
      <c r="K531" t="s">
        <v>28081</v>
      </c>
      <c r="L531" t="s">
        <v>28080</v>
      </c>
      <c r="M531" t="s">
        <v>27002</v>
      </c>
      <c r="N531">
        <v>59</v>
      </c>
    </row>
    <row r="532" spans="1:14" x14ac:dyDescent="0.25">
      <c r="A532" t="s">
        <v>28079</v>
      </c>
      <c r="B532" t="s">
        <v>27006</v>
      </c>
      <c r="C532" t="s">
        <v>27625</v>
      </c>
      <c r="E532" t="s">
        <v>28078</v>
      </c>
      <c r="F532" t="s">
        <v>2078</v>
      </c>
      <c r="G532" t="s">
        <v>2255</v>
      </c>
      <c r="H532" t="s">
        <v>3032</v>
      </c>
      <c r="I532" t="s">
        <v>4629</v>
      </c>
      <c r="J532">
        <v>20240315</v>
      </c>
      <c r="K532" t="s">
        <v>28077</v>
      </c>
      <c r="L532" t="s">
        <v>28076</v>
      </c>
      <c r="M532" t="s">
        <v>27002</v>
      </c>
      <c r="N532">
        <v>164</v>
      </c>
    </row>
    <row r="533" spans="1:14" x14ac:dyDescent="0.25">
      <c r="A533" t="s">
        <v>28075</v>
      </c>
      <c r="B533" t="s">
        <v>27006</v>
      </c>
      <c r="C533" t="s">
        <v>27625</v>
      </c>
      <c r="E533" t="s">
        <v>28074</v>
      </c>
      <c r="F533" t="s">
        <v>2078</v>
      </c>
      <c r="G533" t="s">
        <v>2255</v>
      </c>
      <c r="H533" t="s">
        <v>3032</v>
      </c>
      <c r="I533" t="s">
        <v>2070</v>
      </c>
      <c r="J533">
        <v>20231101</v>
      </c>
      <c r="K533" t="s">
        <v>28073</v>
      </c>
      <c r="L533" t="s">
        <v>28072</v>
      </c>
      <c r="M533" t="s">
        <v>27002</v>
      </c>
      <c r="N533">
        <v>180</v>
      </c>
    </row>
    <row r="534" spans="1:14" x14ac:dyDescent="0.25">
      <c r="A534" t="s">
        <v>28071</v>
      </c>
      <c r="B534" t="s">
        <v>27006</v>
      </c>
      <c r="C534" t="s">
        <v>27625</v>
      </c>
      <c r="E534" t="s">
        <v>28070</v>
      </c>
      <c r="F534" t="s">
        <v>2078</v>
      </c>
      <c r="G534" t="s">
        <v>2255</v>
      </c>
      <c r="H534" t="s">
        <v>2624</v>
      </c>
      <c r="I534" t="s">
        <v>2088</v>
      </c>
      <c r="J534">
        <v>20240301</v>
      </c>
      <c r="K534" t="s">
        <v>28069</v>
      </c>
      <c r="L534" t="s">
        <v>28068</v>
      </c>
      <c r="M534" t="s">
        <v>27002</v>
      </c>
      <c r="N534">
        <v>213</v>
      </c>
    </row>
    <row r="535" spans="1:14" x14ac:dyDescent="0.25">
      <c r="A535" t="s">
        <v>28067</v>
      </c>
      <c r="B535" t="s">
        <v>27006</v>
      </c>
      <c r="C535" t="s">
        <v>27625</v>
      </c>
      <c r="E535" t="s">
        <v>28066</v>
      </c>
      <c r="F535" t="s">
        <v>2078</v>
      </c>
      <c r="G535" t="s">
        <v>2255</v>
      </c>
      <c r="H535" t="s">
        <v>3032</v>
      </c>
      <c r="I535" t="e">
        <f>-M-----Weekly</f>
        <v>#NAME?</v>
      </c>
      <c r="J535">
        <v>20240304</v>
      </c>
      <c r="K535" t="s">
        <v>28065</v>
      </c>
      <c r="L535" t="s">
        <v>28064</v>
      </c>
      <c r="M535" t="s">
        <v>27002</v>
      </c>
      <c r="N535">
        <v>4718</v>
      </c>
    </row>
    <row r="536" spans="1:14" x14ac:dyDescent="0.25">
      <c r="A536" t="s">
        <v>28063</v>
      </c>
      <c r="B536" t="s">
        <v>27006</v>
      </c>
      <c r="C536" t="s">
        <v>27625</v>
      </c>
      <c r="E536" t="s">
        <v>28062</v>
      </c>
      <c r="F536" t="s">
        <v>2078</v>
      </c>
      <c r="G536" t="s">
        <v>2255</v>
      </c>
      <c r="H536" t="s">
        <v>2323</v>
      </c>
      <c r="I536" t="s">
        <v>2088</v>
      </c>
      <c r="J536">
        <v>20210222</v>
      </c>
      <c r="K536" t="s">
        <v>28061</v>
      </c>
      <c r="L536" t="s">
        <v>28060</v>
      </c>
      <c r="M536" t="s">
        <v>27002</v>
      </c>
      <c r="N536">
        <v>16</v>
      </c>
    </row>
    <row r="537" spans="1:14" x14ac:dyDescent="0.25">
      <c r="A537" t="s">
        <v>28059</v>
      </c>
      <c r="B537" t="s">
        <v>27006</v>
      </c>
      <c r="C537" t="s">
        <v>27625</v>
      </c>
      <c r="E537" t="s">
        <v>28058</v>
      </c>
      <c r="F537" t="s">
        <v>2078</v>
      </c>
      <c r="G537" t="s">
        <v>2255</v>
      </c>
      <c r="H537" t="s">
        <v>3032</v>
      </c>
      <c r="I537" t="s">
        <v>2088</v>
      </c>
      <c r="J537">
        <v>20240228</v>
      </c>
      <c r="K537" t="s">
        <v>28057</v>
      </c>
      <c r="L537" t="s">
        <v>28056</v>
      </c>
      <c r="M537" t="s">
        <v>27002</v>
      </c>
      <c r="N537">
        <v>3</v>
      </c>
    </row>
    <row r="538" spans="1:14" x14ac:dyDescent="0.25">
      <c r="A538" t="s">
        <v>28055</v>
      </c>
      <c r="B538" t="s">
        <v>27006</v>
      </c>
      <c r="C538" t="s">
        <v>27625</v>
      </c>
      <c r="E538" t="s">
        <v>28054</v>
      </c>
      <c r="F538" t="s">
        <v>2078</v>
      </c>
      <c r="G538" t="s">
        <v>2255</v>
      </c>
      <c r="H538" t="s">
        <v>3473</v>
      </c>
      <c r="I538" t="s">
        <v>2070</v>
      </c>
      <c r="J538">
        <v>20240301</v>
      </c>
      <c r="K538" t="s">
        <v>28053</v>
      </c>
      <c r="L538" t="s">
        <v>28052</v>
      </c>
      <c r="M538" t="s">
        <v>27002</v>
      </c>
      <c r="N538">
        <v>54</v>
      </c>
    </row>
    <row r="539" spans="1:14" x14ac:dyDescent="0.25">
      <c r="A539" t="s">
        <v>28051</v>
      </c>
      <c r="B539" t="s">
        <v>27006</v>
      </c>
      <c r="C539" t="s">
        <v>27625</v>
      </c>
      <c r="E539" t="s">
        <v>28050</v>
      </c>
      <c r="F539" t="s">
        <v>2078</v>
      </c>
      <c r="G539" t="s">
        <v>2255</v>
      </c>
      <c r="H539" t="s">
        <v>2300</v>
      </c>
      <c r="I539" t="s">
        <v>2088</v>
      </c>
      <c r="J539">
        <v>20210621</v>
      </c>
      <c r="K539" t="s">
        <v>28049</v>
      </c>
      <c r="L539" t="s">
        <v>28048</v>
      </c>
      <c r="M539" t="s">
        <v>27002</v>
      </c>
      <c r="N539">
        <v>16</v>
      </c>
    </row>
    <row r="540" spans="1:14" x14ac:dyDescent="0.25">
      <c r="A540" t="s">
        <v>28047</v>
      </c>
      <c r="B540" t="s">
        <v>27006</v>
      </c>
      <c r="C540" t="s">
        <v>27625</v>
      </c>
      <c r="E540" t="s">
        <v>1790</v>
      </c>
      <c r="F540" t="s">
        <v>2078</v>
      </c>
      <c r="G540" t="s">
        <v>2255</v>
      </c>
      <c r="H540" t="s">
        <v>2333</v>
      </c>
      <c r="I540" t="s">
        <v>27665</v>
      </c>
      <c r="J540">
        <v>20240130</v>
      </c>
      <c r="K540" t="s">
        <v>28046</v>
      </c>
      <c r="L540" t="s">
        <v>28045</v>
      </c>
      <c r="M540" t="s">
        <v>27002</v>
      </c>
      <c r="N540">
        <v>61</v>
      </c>
    </row>
    <row r="541" spans="1:14" x14ac:dyDescent="0.25">
      <c r="A541" t="s">
        <v>28044</v>
      </c>
      <c r="B541" t="s">
        <v>27006</v>
      </c>
      <c r="C541" t="s">
        <v>27625</v>
      </c>
      <c r="E541" t="s">
        <v>28043</v>
      </c>
      <c r="F541" t="s">
        <v>2078</v>
      </c>
      <c r="G541" t="s">
        <v>2255</v>
      </c>
      <c r="H541" t="s">
        <v>2333</v>
      </c>
      <c r="I541" t="s">
        <v>2076</v>
      </c>
      <c r="J541">
        <v>20230601</v>
      </c>
      <c r="K541" t="s">
        <v>28042</v>
      </c>
      <c r="L541" t="s">
        <v>28041</v>
      </c>
      <c r="M541" t="s">
        <v>27002</v>
      </c>
      <c r="N541">
        <v>98</v>
      </c>
    </row>
    <row r="542" spans="1:14" x14ac:dyDescent="0.25">
      <c r="A542" t="s">
        <v>28040</v>
      </c>
      <c r="B542" t="s">
        <v>27006</v>
      </c>
      <c r="C542" t="s">
        <v>27625</v>
      </c>
      <c r="E542" t="s">
        <v>28039</v>
      </c>
      <c r="F542" t="s">
        <v>2078</v>
      </c>
      <c r="G542" t="s">
        <v>2255</v>
      </c>
      <c r="H542" t="s">
        <v>23805</v>
      </c>
      <c r="I542" t="e">
        <f>-M-----Weekly</f>
        <v>#NAME?</v>
      </c>
      <c r="J542">
        <v>20240311</v>
      </c>
      <c r="K542" t="s">
        <v>28038</v>
      </c>
      <c r="L542" t="s">
        <v>28037</v>
      </c>
      <c r="M542" t="s">
        <v>27002</v>
      </c>
      <c r="N542">
        <v>65</v>
      </c>
    </row>
    <row r="543" spans="1:14" x14ac:dyDescent="0.25">
      <c r="A543" t="s">
        <v>28036</v>
      </c>
      <c r="B543" t="s">
        <v>27006</v>
      </c>
      <c r="C543" t="s">
        <v>27625</v>
      </c>
      <c r="E543" t="s">
        <v>28035</v>
      </c>
      <c r="F543" t="s">
        <v>2078</v>
      </c>
      <c r="G543" t="s">
        <v>2255</v>
      </c>
      <c r="H543" t="s">
        <v>3901</v>
      </c>
      <c r="I543" t="s">
        <v>2070</v>
      </c>
      <c r="J543">
        <v>20240301</v>
      </c>
      <c r="K543" t="s">
        <v>28034</v>
      </c>
      <c r="L543" t="s">
        <v>28033</v>
      </c>
      <c r="M543" t="s">
        <v>27002</v>
      </c>
      <c r="N543">
        <v>44</v>
      </c>
    </row>
    <row r="544" spans="1:14" x14ac:dyDescent="0.25">
      <c r="A544" t="s">
        <v>28032</v>
      </c>
      <c r="B544" t="s">
        <v>27006</v>
      </c>
      <c r="C544" t="s">
        <v>27625</v>
      </c>
      <c r="E544" t="s">
        <v>28031</v>
      </c>
      <c r="F544" t="s">
        <v>2078</v>
      </c>
      <c r="G544" t="s">
        <v>2255</v>
      </c>
      <c r="H544" t="s">
        <v>2456</v>
      </c>
      <c r="I544" t="s">
        <v>2088</v>
      </c>
      <c r="J544">
        <v>20240310</v>
      </c>
      <c r="K544" t="s">
        <v>28030</v>
      </c>
      <c r="L544" t="s">
        <v>28029</v>
      </c>
      <c r="M544" t="s">
        <v>27002</v>
      </c>
      <c r="N544">
        <v>55</v>
      </c>
    </row>
    <row r="545" spans="1:14" x14ac:dyDescent="0.25">
      <c r="A545" t="s">
        <v>28028</v>
      </c>
      <c r="B545" t="s">
        <v>27006</v>
      </c>
      <c r="C545" t="s">
        <v>27625</v>
      </c>
      <c r="E545" t="s">
        <v>28027</v>
      </c>
      <c r="F545" t="s">
        <v>2078</v>
      </c>
      <c r="G545" t="s">
        <v>2255</v>
      </c>
      <c r="H545" t="s">
        <v>2779</v>
      </c>
      <c r="I545" t="s">
        <v>2076</v>
      </c>
      <c r="J545">
        <v>20231201</v>
      </c>
      <c r="K545" t="s">
        <v>28026</v>
      </c>
      <c r="L545" t="s">
        <v>28025</v>
      </c>
      <c r="M545" t="s">
        <v>27002</v>
      </c>
      <c r="N545">
        <v>41</v>
      </c>
    </row>
    <row r="546" spans="1:14" x14ac:dyDescent="0.25">
      <c r="A546" t="s">
        <v>28024</v>
      </c>
      <c r="B546" t="s">
        <v>27006</v>
      </c>
      <c r="C546" t="s">
        <v>27625</v>
      </c>
      <c r="E546" t="s">
        <v>28023</v>
      </c>
      <c r="F546" t="s">
        <v>2078</v>
      </c>
      <c r="G546" t="s">
        <v>2255</v>
      </c>
      <c r="H546" t="s">
        <v>2077</v>
      </c>
      <c r="I546" t="e">
        <f>-M-----Weekly</f>
        <v>#NAME?</v>
      </c>
      <c r="J546">
        <v>20240301</v>
      </c>
      <c r="K546" t="s">
        <v>28022</v>
      </c>
      <c r="L546" t="s">
        <v>28021</v>
      </c>
      <c r="M546" t="s">
        <v>27002</v>
      </c>
      <c r="N546">
        <v>112</v>
      </c>
    </row>
    <row r="547" spans="1:14" x14ac:dyDescent="0.25">
      <c r="A547" t="s">
        <v>28020</v>
      </c>
      <c r="B547" t="s">
        <v>27006</v>
      </c>
      <c r="C547" t="s">
        <v>27625</v>
      </c>
      <c r="E547" t="s">
        <v>28019</v>
      </c>
      <c r="F547" t="s">
        <v>2078</v>
      </c>
      <c r="G547" t="s">
        <v>2255</v>
      </c>
      <c r="H547" t="s">
        <v>4050</v>
      </c>
      <c r="I547" t="s">
        <v>28018</v>
      </c>
      <c r="J547">
        <v>20240222</v>
      </c>
      <c r="K547" t="s">
        <v>28017</v>
      </c>
      <c r="L547" t="s">
        <v>28016</v>
      </c>
      <c r="M547" t="s">
        <v>27002</v>
      </c>
      <c r="N547">
        <v>52</v>
      </c>
    </row>
    <row r="548" spans="1:14" x14ac:dyDescent="0.25">
      <c r="A548" t="s">
        <v>28015</v>
      </c>
      <c r="B548" t="s">
        <v>27006</v>
      </c>
      <c r="C548" t="s">
        <v>27625</v>
      </c>
      <c r="E548" t="s">
        <v>28014</v>
      </c>
      <c r="F548" t="s">
        <v>2078</v>
      </c>
      <c r="G548" t="s">
        <v>2255</v>
      </c>
      <c r="H548" t="s">
        <v>4050</v>
      </c>
      <c r="I548" t="s">
        <v>2088</v>
      </c>
      <c r="J548">
        <v>20240308</v>
      </c>
      <c r="K548" t="s">
        <v>28013</v>
      </c>
      <c r="L548" t="s">
        <v>28012</v>
      </c>
      <c r="M548" t="s">
        <v>27002</v>
      </c>
      <c r="N548">
        <v>75</v>
      </c>
    </row>
    <row r="549" spans="1:14" x14ac:dyDescent="0.25">
      <c r="A549" t="s">
        <v>28011</v>
      </c>
      <c r="B549" t="s">
        <v>27006</v>
      </c>
      <c r="C549" t="s">
        <v>27625</v>
      </c>
      <c r="E549" t="s">
        <v>28010</v>
      </c>
      <c r="F549" t="s">
        <v>2078</v>
      </c>
      <c r="G549" t="s">
        <v>2255</v>
      </c>
      <c r="H549" t="s">
        <v>2247</v>
      </c>
      <c r="I549" t="s">
        <v>28009</v>
      </c>
      <c r="J549">
        <v>20240218</v>
      </c>
      <c r="K549" t="s">
        <v>28008</v>
      </c>
      <c r="L549" t="s">
        <v>28007</v>
      </c>
      <c r="M549" t="s">
        <v>27002</v>
      </c>
      <c r="N549">
        <v>47</v>
      </c>
    </row>
    <row r="550" spans="1:14" x14ac:dyDescent="0.25">
      <c r="A550" t="s">
        <v>28006</v>
      </c>
      <c r="B550" t="s">
        <v>27006</v>
      </c>
      <c r="C550" t="s">
        <v>27625</v>
      </c>
      <c r="E550" t="s">
        <v>28005</v>
      </c>
      <c r="F550" t="s">
        <v>2078</v>
      </c>
      <c r="G550" t="s">
        <v>2255</v>
      </c>
      <c r="H550" t="s">
        <v>2300</v>
      </c>
      <c r="I550" t="s">
        <v>8226</v>
      </c>
      <c r="J550">
        <v>20240301</v>
      </c>
      <c r="K550" t="s">
        <v>28004</v>
      </c>
      <c r="L550" t="s">
        <v>28003</v>
      </c>
      <c r="M550" t="s">
        <v>27002</v>
      </c>
      <c r="N550">
        <v>174</v>
      </c>
    </row>
    <row r="551" spans="1:14" x14ac:dyDescent="0.25">
      <c r="A551">
        <v>6539</v>
      </c>
      <c r="B551" t="s">
        <v>27006</v>
      </c>
      <c r="C551" t="s">
        <v>27625</v>
      </c>
      <c r="E551" t="s">
        <v>28002</v>
      </c>
      <c r="F551" t="s">
        <v>2078</v>
      </c>
      <c r="G551" t="s">
        <v>2255</v>
      </c>
      <c r="H551" t="s">
        <v>2456</v>
      </c>
      <c r="I551" t="s">
        <v>2088</v>
      </c>
      <c r="J551">
        <v>20240215</v>
      </c>
      <c r="K551" t="s">
        <v>28001</v>
      </c>
      <c r="L551" t="s">
        <v>28000</v>
      </c>
      <c r="M551" t="s">
        <v>27002</v>
      </c>
      <c r="N551">
        <v>1411</v>
      </c>
    </row>
    <row r="552" spans="1:14" x14ac:dyDescent="0.25">
      <c r="A552">
        <v>6540</v>
      </c>
      <c r="B552" t="s">
        <v>27006</v>
      </c>
      <c r="C552" t="s">
        <v>27625</v>
      </c>
      <c r="E552" t="s">
        <v>27999</v>
      </c>
      <c r="F552" t="s">
        <v>2078</v>
      </c>
      <c r="G552" t="s">
        <v>2255</v>
      </c>
      <c r="H552" t="s">
        <v>2456</v>
      </c>
      <c r="I552" t="s">
        <v>2088</v>
      </c>
      <c r="J552">
        <v>20231211</v>
      </c>
      <c r="K552" t="s">
        <v>27998</v>
      </c>
      <c r="L552" t="s">
        <v>27997</v>
      </c>
      <c r="M552" t="s">
        <v>27002</v>
      </c>
      <c r="N552">
        <v>1422</v>
      </c>
    </row>
    <row r="553" spans="1:14" x14ac:dyDescent="0.25">
      <c r="A553" t="s">
        <v>27996</v>
      </c>
      <c r="B553" t="s">
        <v>27006</v>
      </c>
      <c r="C553" t="s">
        <v>27625</v>
      </c>
      <c r="E553" t="s">
        <v>27995</v>
      </c>
      <c r="F553" t="s">
        <v>2078</v>
      </c>
      <c r="G553" t="s">
        <v>2255</v>
      </c>
      <c r="H553" t="s">
        <v>7159</v>
      </c>
      <c r="I553" t="s">
        <v>2088</v>
      </c>
      <c r="J553">
        <v>20240105</v>
      </c>
      <c r="K553" t="s">
        <v>27994</v>
      </c>
      <c r="L553" t="s">
        <v>27993</v>
      </c>
      <c r="M553" t="s">
        <v>27002</v>
      </c>
      <c r="N553">
        <v>16</v>
      </c>
    </row>
    <row r="554" spans="1:14" x14ac:dyDescent="0.25">
      <c r="A554" t="s">
        <v>27992</v>
      </c>
      <c r="B554" t="s">
        <v>27006</v>
      </c>
      <c r="C554" t="s">
        <v>27625</v>
      </c>
      <c r="E554" t="s">
        <v>27991</v>
      </c>
      <c r="F554" t="s">
        <v>2078</v>
      </c>
      <c r="G554" t="s">
        <v>2255</v>
      </c>
      <c r="H554" t="s">
        <v>2779</v>
      </c>
      <c r="I554" t="s">
        <v>2088</v>
      </c>
      <c r="J554">
        <v>20231107</v>
      </c>
      <c r="K554" t="s">
        <v>27990</v>
      </c>
      <c r="L554" t="s">
        <v>27989</v>
      </c>
      <c r="M554" t="s">
        <v>27002</v>
      </c>
      <c r="N554">
        <v>18</v>
      </c>
    </row>
    <row r="555" spans="1:14" x14ac:dyDescent="0.25">
      <c r="A555" t="s">
        <v>27988</v>
      </c>
      <c r="B555" t="s">
        <v>27006</v>
      </c>
      <c r="C555" t="s">
        <v>27625</v>
      </c>
      <c r="E555" t="s">
        <v>27987</v>
      </c>
      <c r="F555" t="s">
        <v>2078</v>
      </c>
      <c r="G555" t="s">
        <v>2255</v>
      </c>
      <c r="H555" t="s">
        <v>2779</v>
      </c>
      <c r="I555" t="s">
        <v>2088</v>
      </c>
      <c r="J555">
        <v>20240110</v>
      </c>
      <c r="K555" t="s">
        <v>27986</v>
      </c>
      <c r="L555" t="s">
        <v>27985</v>
      </c>
      <c r="M555" t="s">
        <v>27002</v>
      </c>
      <c r="N555">
        <v>4718</v>
      </c>
    </row>
    <row r="556" spans="1:14" x14ac:dyDescent="0.25">
      <c r="A556" t="s">
        <v>27984</v>
      </c>
      <c r="B556" t="s">
        <v>27006</v>
      </c>
      <c r="C556" t="s">
        <v>27625</v>
      </c>
      <c r="E556" t="s">
        <v>27983</v>
      </c>
      <c r="F556" t="s">
        <v>2078</v>
      </c>
      <c r="G556" t="s">
        <v>2255</v>
      </c>
      <c r="H556" t="s">
        <v>2300</v>
      </c>
      <c r="I556" t="s">
        <v>2088</v>
      </c>
      <c r="J556">
        <v>20240308</v>
      </c>
      <c r="K556" t="s">
        <v>27982</v>
      </c>
      <c r="L556" t="s">
        <v>27981</v>
      </c>
      <c r="M556" t="s">
        <v>27002</v>
      </c>
      <c r="N556">
        <v>25</v>
      </c>
    </row>
    <row r="557" spans="1:14" x14ac:dyDescent="0.25">
      <c r="A557" t="s">
        <v>27980</v>
      </c>
      <c r="B557" t="s">
        <v>27006</v>
      </c>
      <c r="C557" t="s">
        <v>27625</v>
      </c>
      <c r="E557" t="s">
        <v>27979</v>
      </c>
      <c r="F557" t="s">
        <v>2078</v>
      </c>
      <c r="G557" t="s">
        <v>2255</v>
      </c>
      <c r="H557" t="s">
        <v>2292</v>
      </c>
      <c r="I557" t="e">
        <f>-M-----Weekly</f>
        <v>#NAME?</v>
      </c>
      <c r="J557">
        <v>20240311</v>
      </c>
      <c r="K557" t="s">
        <v>27978</v>
      </c>
      <c r="L557" t="s">
        <v>27977</v>
      </c>
      <c r="M557" t="s">
        <v>27002</v>
      </c>
      <c r="N557">
        <v>217</v>
      </c>
    </row>
    <row r="558" spans="1:14" x14ac:dyDescent="0.25">
      <c r="A558" t="s">
        <v>27976</v>
      </c>
      <c r="B558" t="s">
        <v>27006</v>
      </c>
      <c r="C558" t="s">
        <v>27625</v>
      </c>
      <c r="E558" t="s">
        <v>27975</v>
      </c>
      <c r="F558" t="s">
        <v>2078</v>
      </c>
      <c r="G558" t="s">
        <v>2255</v>
      </c>
      <c r="H558" t="s">
        <v>2456</v>
      </c>
      <c r="I558" t="e">
        <f>-M-----Biweekly</f>
        <v>#NAME?</v>
      </c>
      <c r="J558">
        <v>20240304</v>
      </c>
      <c r="K558" t="s">
        <v>27974</v>
      </c>
      <c r="L558" t="s">
        <v>27973</v>
      </c>
      <c r="M558" t="s">
        <v>27002</v>
      </c>
      <c r="N558">
        <v>66</v>
      </c>
    </row>
    <row r="559" spans="1:14" x14ac:dyDescent="0.25">
      <c r="A559" t="s">
        <v>27972</v>
      </c>
      <c r="B559" t="s">
        <v>27006</v>
      </c>
      <c r="C559" t="s">
        <v>27625</v>
      </c>
      <c r="E559" t="s">
        <v>27971</v>
      </c>
      <c r="F559" t="s">
        <v>2078</v>
      </c>
      <c r="G559" t="s">
        <v>2255</v>
      </c>
      <c r="H559" t="s">
        <v>2052</v>
      </c>
      <c r="I559" t="s">
        <v>2088</v>
      </c>
      <c r="J559">
        <v>20240201</v>
      </c>
      <c r="K559" t="s">
        <v>27970</v>
      </c>
      <c r="L559" t="s">
        <v>27969</v>
      </c>
      <c r="M559" t="s">
        <v>27002</v>
      </c>
      <c r="N559">
        <v>15</v>
      </c>
    </row>
    <row r="560" spans="1:14" x14ac:dyDescent="0.25">
      <c r="A560" t="s">
        <v>27968</v>
      </c>
      <c r="B560" t="s">
        <v>27006</v>
      </c>
      <c r="C560" t="s">
        <v>27625</v>
      </c>
      <c r="E560" t="s">
        <v>27967</v>
      </c>
      <c r="F560" t="s">
        <v>2078</v>
      </c>
      <c r="G560" t="s">
        <v>2255</v>
      </c>
      <c r="H560" t="s">
        <v>2089</v>
      </c>
      <c r="I560" t="s">
        <v>2076</v>
      </c>
      <c r="J560">
        <v>20231220</v>
      </c>
      <c r="K560" t="s">
        <v>27966</v>
      </c>
      <c r="L560" t="s">
        <v>27965</v>
      </c>
      <c r="M560" t="s">
        <v>27002</v>
      </c>
      <c r="N560">
        <v>1</v>
      </c>
    </row>
    <row r="561" spans="1:14" x14ac:dyDescent="0.25">
      <c r="A561" t="s">
        <v>27964</v>
      </c>
      <c r="B561" t="s">
        <v>27006</v>
      </c>
      <c r="C561" t="s">
        <v>27625</v>
      </c>
      <c r="E561" t="s">
        <v>27963</v>
      </c>
      <c r="F561" t="s">
        <v>2078</v>
      </c>
      <c r="G561" t="s">
        <v>2255</v>
      </c>
      <c r="H561" t="s">
        <v>7867</v>
      </c>
      <c r="I561" t="s">
        <v>27962</v>
      </c>
      <c r="J561">
        <v>20240310</v>
      </c>
      <c r="K561" t="s">
        <v>27961</v>
      </c>
      <c r="L561" t="s">
        <v>27960</v>
      </c>
      <c r="M561" t="s">
        <v>27002</v>
      </c>
      <c r="N561">
        <v>131</v>
      </c>
    </row>
    <row r="562" spans="1:14" x14ac:dyDescent="0.25">
      <c r="A562" t="s">
        <v>27959</v>
      </c>
      <c r="B562" t="s">
        <v>27006</v>
      </c>
      <c r="C562" t="s">
        <v>27625</v>
      </c>
      <c r="E562" t="s">
        <v>27958</v>
      </c>
      <c r="F562" t="s">
        <v>2078</v>
      </c>
      <c r="G562" t="s">
        <v>2255</v>
      </c>
      <c r="H562" t="s">
        <v>2077</v>
      </c>
      <c r="I562" t="s">
        <v>2070</v>
      </c>
      <c r="J562">
        <v>20230501</v>
      </c>
      <c r="K562" t="s">
        <v>27957</v>
      </c>
      <c r="L562" t="s">
        <v>27956</v>
      </c>
      <c r="M562" t="s">
        <v>27002</v>
      </c>
      <c r="N562">
        <v>10</v>
      </c>
    </row>
    <row r="563" spans="1:14" x14ac:dyDescent="0.25">
      <c r="A563" t="s">
        <v>27955</v>
      </c>
      <c r="B563" t="s">
        <v>27006</v>
      </c>
      <c r="C563" t="s">
        <v>27625</v>
      </c>
      <c r="E563" t="s">
        <v>27954</v>
      </c>
      <c r="F563" t="s">
        <v>2078</v>
      </c>
      <c r="G563" t="s">
        <v>2255</v>
      </c>
      <c r="H563" t="s">
        <v>2333</v>
      </c>
      <c r="I563" t="s">
        <v>2108</v>
      </c>
      <c r="J563">
        <v>20230424</v>
      </c>
      <c r="K563" t="s">
        <v>27953</v>
      </c>
      <c r="L563" t="s">
        <v>27952</v>
      </c>
      <c r="M563" t="s">
        <v>27002</v>
      </c>
      <c r="N563">
        <v>30</v>
      </c>
    </row>
    <row r="564" spans="1:14" x14ac:dyDescent="0.25">
      <c r="A564" t="s">
        <v>27951</v>
      </c>
      <c r="B564" t="s">
        <v>27006</v>
      </c>
      <c r="C564" t="s">
        <v>27625</v>
      </c>
      <c r="E564" t="s">
        <v>27950</v>
      </c>
      <c r="F564" t="s">
        <v>2078</v>
      </c>
      <c r="G564" t="s">
        <v>2255</v>
      </c>
      <c r="H564" t="s">
        <v>2052</v>
      </c>
      <c r="I564" t="s">
        <v>2088</v>
      </c>
      <c r="J564">
        <v>20240222</v>
      </c>
      <c r="K564" t="s">
        <v>27949</v>
      </c>
      <c r="L564" t="s">
        <v>27948</v>
      </c>
      <c r="M564" t="s">
        <v>27002</v>
      </c>
      <c r="N564">
        <v>100</v>
      </c>
    </row>
    <row r="565" spans="1:14" x14ac:dyDescent="0.25">
      <c r="A565" t="s">
        <v>27947</v>
      </c>
      <c r="B565" t="s">
        <v>27006</v>
      </c>
      <c r="C565" t="s">
        <v>27625</v>
      </c>
      <c r="E565" t="s">
        <v>27946</v>
      </c>
      <c r="F565" t="s">
        <v>2078</v>
      </c>
      <c r="G565" t="s">
        <v>2255</v>
      </c>
      <c r="H565" t="s">
        <v>2323</v>
      </c>
      <c r="I565" t="s">
        <v>27945</v>
      </c>
      <c r="J565">
        <v>20240311</v>
      </c>
      <c r="K565" t="s">
        <v>27944</v>
      </c>
      <c r="L565" t="s">
        <v>27943</v>
      </c>
      <c r="M565" t="s">
        <v>27002</v>
      </c>
      <c r="N565">
        <v>24</v>
      </c>
    </row>
    <row r="566" spans="1:14" x14ac:dyDescent="0.25">
      <c r="A566" t="s">
        <v>27942</v>
      </c>
      <c r="B566" t="s">
        <v>27006</v>
      </c>
      <c r="C566" t="s">
        <v>27625</v>
      </c>
      <c r="E566" t="s">
        <v>27941</v>
      </c>
      <c r="F566" t="s">
        <v>2078</v>
      </c>
      <c r="G566" t="s">
        <v>2255</v>
      </c>
      <c r="H566" t="s">
        <v>2184</v>
      </c>
      <c r="I566" t="s">
        <v>2070</v>
      </c>
      <c r="J566">
        <v>20240201</v>
      </c>
      <c r="K566" t="s">
        <v>27940</v>
      </c>
      <c r="L566" t="s">
        <v>27939</v>
      </c>
      <c r="M566" t="s">
        <v>27002</v>
      </c>
      <c r="N566">
        <v>20</v>
      </c>
    </row>
    <row r="567" spans="1:14" x14ac:dyDescent="0.25">
      <c r="A567" t="s">
        <v>27938</v>
      </c>
      <c r="B567" t="s">
        <v>27006</v>
      </c>
      <c r="C567" t="s">
        <v>27625</v>
      </c>
      <c r="E567" t="s">
        <v>27937</v>
      </c>
      <c r="F567" t="s">
        <v>2078</v>
      </c>
      <c r="G567" t="s">
        <v>2255</v>
      </c>
      <c r="H567" t="s">
        <v>2779</v>
      </c>
      <c r="I567" t="s">
        <v>2108</v>
      </c>
      <c r="J567">
        <v>20211020</v>
      </c>
      <c r="K567" t="s">
        <v>27936</v>
      </c>
      <c r="L567" t="s">
        <v>27935</v>
      </c>
      <c r="M567" t="s">
        <v>27002</v>
      </c>
      <c r="N567">
        <v>5</v>
      </c>
    </row>
    <row r="568" spans="1:14" x14ac:dyDescent="0.25">
      <c r="A568" t="s">
        <v>27934</v>
      </c>
      <c r="B568" t="s">
        <v>27006</v>
      </c>
      <c r="C568" t="s">
        <v>27625</v>
      </c>
      <c r="E568" t="s">
        <v>27933</v>
      </c>
      <c r="F568" t="s">
        <v>2078</v>
      </c>
      <c r="G568" t="s">
        <v>2255</v>
      </c>
      <c r="H568" t="s">
        <v>3901</v>
      </c>
      <c r="I568" t="s">
        <v>2088</v>
      </c>
      <c r="J568">
        <v>20210518</v>
      </c>
      <c r="K568" t="s">
        <v>27932</v>
      </c>
      <c r="L568" t="s">
        <v>27931</v>
      </c>
      <c r="M568" t="s">
        <v>27002</v>
      </c>
      <c r="N568">
        <v>43</v>
      </c>
    </row>
    <row r="569" spans="1:14" x14ac:dyDescent="0.25">
      <c r="A569" t="s">
        <v>27930</v>
      </c>
      <c r="B569" t="s">
        <v>27006</v>
      </c>
      <c r="C569" t="s">
        <v>27625</v>
      </c>
      <c r="E569" t="s">
        <v>27929</v>
      </c>
      <c r="F569" t="s">
        <v>2078</v>
      </c>
      <c r="G569" t="s">
        <v>2255</v>
      </c>
      <c r="H569" t="s">
        <v>4592</v>
      </c>
      <c r="I569" t="s">
        <v>27665</v>
      </c>
      <c r="J569">
        <v>20240315</v>
      </c>
      <c r="K569" t="s">
        <v>27928</v>
      </c>
      <c r="L569" t="s">
        <v>27927</v>
      </c>
      <c r="M569" t="s">
        <v>27002</v>
      </c>
      <c r="N569">
        <v>111</v>
      </c>
    </row>
    <row r="570" spans="1:14" x14ac:dyDescent="0.25">
      <c r="A570" t="s">
        <v>27926</v>
      </c>
      <c r="B570" t="s">
        <v>27006</v>
      </c>
      <c r="C570" t="s">
        <v>27625</v>
      </c>
      <c r="E570" t="s">
        <v>27925</v>
      </c>
      <c r="F570" t="s">
        <v>2078</v>
      </c>
      <c r="G570" t="s">
        <v>2255</v>
      </c>
      <c r="H570" t="s">
        <v>2052</v>
      </c>
      <c r="I570" t="s">
        <v>2108</v>
      </c>
      <c r="J570">
        <v>20211020</v>
      </c>
      <c r="K570" t="s">
        <v>27924</v>
      </c>
      <c r="L570" t="s">
        <v>27923</v>
      </c>
      <c r="M570" t="s">
        <v>27002</v>
      </c>
      <c r="N570">
        <v>10</v>
      </c>
    </row>
    <row r="571" spans="1:14" x14ac:dyDescent="0.25">
      <c r="A571" t="s">
        <v>27922</v>
      </c>
      <c r="B571" t="s">
        <v>27006</v>
      </c>
      <c r="C571" t="s">
        <v>27625</v>
      </c>
      <c r="E571" t="s">
        <v>27921</v>
      </c>
      <c r="F571" t="s">
        <v>2078</v>
      </c>
      <c r="G571" t="s">
        <v>2255</v>
      </c>
      <c r="H571" t="s">
        <v>2779</v>
      </c>
      <c r="I571" t="s">
        <v>2088</v>
      </c>
      <c r="J571">
        <v>20240301</v>
      </c>
      <c r="K571" t="s">
        <v>27920</v>
      </c>
      <c r="L571" t="s">
        <v>27919</v>
      </c>
      <c r="M571" t="s">
        <v>27002</v>
      </c>
      <c r="N571">
        <v>57</v>
      </c>
    </row>
    <row r="572" spans="1:14" x14ac:dyDescent="0.25">
      <c r="A572" t="s">
        <v>27918</v>
      </c>
      <c r="B572" t="s">
        <v>27006</v>
      </c>
      <c r="C572" t="s">
        <v>27625</v>
      </c>
      <c r="E572" t="s">
        <v>27917</v>
      </c>
      <c r="F572" t="s">
        <v>2078</v>
      </c>
      <c r="G572" t="s">
        <v>2255</v>
      </c>
      <c r="H572" t="s">
        <v>3032</v>
      </c>
      <c r="I572" t="s">
        <v>2070</v>
      </c>
      <c r="J572">
        <v>20231201</v>
      </c>
      <c r="K572" t="s">
        <v>27916</v>
      </c>
      <c r="L572" t="s">
        <v>27915</v>
      </c>
      <c r="M572" t="s">
        <v>27002</v>
      </c>
      <c r="N572">
        <v>34</v>
      </c>
    </row>
    <row r="573" spans="1:14" x14ac:dyDescent="0.25">
      <c r="A573" t="s">
        <v>27914</v>
      </c>
      <c r="B573" t="s">
        <v>27006</v>
      </c>
      <c r="C573" t="s">
        <v>27625</v>
      </c>
      <c r="E573" t="s">
        <v>27913</v>
      </c>
      <c r="F573" t="s">
        <v>2078</v>
      </c>
      <c r="G573" t="s">
        <v>2255</v>
      </c>
      <c r="H573" t="s">
        <v>2052</v>
      </c>
      <c r="I573" t="s">
        <v>2088</v>
      </c>
      <c r="J573">
        <v>20240301</v>
      </c>
      <c r="K573" t="s">
        <v>27912</v>
      </c>
      <c r="L573" t="s">
        <v>27911</v>
      </c>
      <c r="M573" t="s">
        <v>27002</v>
      </c>
      <c r="N573">
        <v>81</v>
      </c>
    </row>
    <row r="574" spans="1:14" x14ac:dyDescent="0.25">
      <c r="A574" t="s">
        <v>27910</v>
      </c>
      <c r="B574" t="s">
        <v>27006</v>
      </c>
      <c r="C574" t="s">
        <v>27625</v>
      </c>
      <c r="E574" t="s">
        <v>27909</v>
      </c>
      <c r="F574" t="s">
        <v>2078</v>
      </c>
      <c r="G574" t="s">
        <v>2255</v>
      </c>
      <c r="H574" t="s">
        <v>3032</v>
      </c>
      <c r="I574" t="s">
        <v>2076</v>
      </c>
      <c r="J574">
        <v>20230415</v>
      </c>
      <c r="K574" t="s">
        <v>27908</v>
      </c>
      <c r="L574" t="s">
        <v>27907</v>
      </c>
      <c r="M574" t="s">
        <v>27002</v>
      </c>
      <c r="N574">
        <v>30</v>
      </c>
    </row>
    <row r="575" spans="1:14" x14ac:dyDescent="0.25">
      <c r="A575" t="s">
        <v>27906</v>
      </c>
      <c r="B575" t="s">
        <v>27006</v>
      </c>
      <c r="C575" t="s">
        <v>27625</v>
      </c>
      <c r="E575" t="s">
        <v>27905</v>
      </c>
      <c r="F575" t="s">
        <v>2078</v>
      </c>
      <c r="G575" t="s">
        <v>2255</v>
      </c>
      <c r="H575" t="s">
        <v>3668</v>
      </c>
      <c r="I575" t="s">
        <v>27815</v>
      </c>
      <c r="J575">
        <v>20240221</v>
      </c>
      <c r="K575" t="s">
        <v>27904</v>
      </c>
      <c r="L575" t="s">
        <v>27903</v>
      </c>
      <c r="M575" t="s">
        <v>27002</v>
      </c>
      <c r="N575">
        <v>26</v>
      </c>
    </row>
    <row r="576" spans="1:14" x14ac:dyDescent="0.25">
      <c r="A576" t="s">
        <v>27902</v>
      </c>
      <c r="B576" t="s">
        <v>27006</v>
      </c>
      <c r="C576" t="s">
        <v>27625</v>
      </c>
      <c r="E576" t="s">
        <v>27901</v>
      </c>
      <c r="F576" t="s">
        <v>2078</v>
      </c>
      <c r="G576" t="s">
        <v>2255</v>
      </c>
      <c r="H576" t="s">
        <v>2089</v>
      </c>
      <c r="I576" t="s">
        <v>2088</v>
      </c>
      <c r="J576">
        <v>20210709</v>
      </c>
      <c r="K576" t="s">
        <v>27900</v>
      </c>
      <c r="L576" t="s">
        <v>27899</v>
      </c>
      <c r="M576" t="s">
        <v>27002</v>
      </c>
      <c r="N576">
        <v>18</v>
      </c>
    </row>
    <row r="577" spans="1:14" x14ac:dyDescent="0.25">
      <c r="A577" t="s">
        <v>27898</v>
      </c>
      <c r="B577" t="s">
        <v>27006</v>
      </c>
      <c r="C577" t="s">
        <v>27625</v>
      </c>
      <c r="E577" t="s">
        <v>27897</v>
      </c>
      <c r="F577" t="s">
        <v>2078</v>
      </c>
      <c r="G577" t="s">
        <v>2255</v>
      </c>
      <c r="H577" t="s">
        <v>2089</v>
      </c>
      <c r="I577" t="s">
        <v>2088</v>
      </c>
      <c r="J577">
        <v>20210617</v>
      </c>
      <c r="K577" t="s">
        <v>27896</v>
      </c>
      <c r="L577" t="s">
        <v>27895</v>
      </c>
      <c r="M577" t="s">
        <v>27002</v>
      </c>
      <c r="N577">
        <v>15</v>
      </c>
    </row>
    <row r="578" spans="1:14" x14ac:dyDescent="0.25">
      <c r="A578" t="s">
        <v>27894</v>
      </c>
      <c r="B578" t="s">
        <v>27006</v>
      </c>
      <c r="C578" t="s">
        <v>27625</v>
      </c>
      <c r="E578" t="s">
        <v>27893</v>
      </c>
      <c r="F578" t="s">
        <v>2078</v>
      </c>
      <c r="G578" t="s">
        <v>2255</v>
      </c>
      <c r="H578" t="s">
        <v>2779</v>
      </c>
      <c r="I578" t="s">
        <v>2076</v>
      </c>
      <c r="J578">
        <v>20240201</v>
      </c>
      <c r="K578" t="s">
        <v>27892</v>
      </c>
      <c r="L578" t="s">
        <v>27891</v>
      </c>
      <c r="M578" t="s">
        <v>27002</v>
      </c>
      <c r="N578">
        <v>133</v>
      </c>
    </row>
    <row r="579" spans="1:14" x14ac:dyDescent="0.25">
      <c r="A579" t="s">
        <v>27890</v>
      </c>
      <c r="B579" t="s">
        <v>27006</v>
      </c>
      <c r="C579" t="s">
        <v>27625</v>
      </c>
      <c r="E579" t="s">
        <v>27889</v>
      </c>
      <c r="F579" t="s">
        <v>2078</v>
      </c>
      <c r="G579" t="s">
        <v>2255</v>
      </c>
      <c r="H579" t="s">
        <v>2456</v>
      </c>
      <c r="I579" t="s">
        <v>2076</v>
      </c>
      <c r="J579">
        <v>20220201</v>
      </c>
      <c r="K579" t="s">
        <v>27888</v>
      </c>
      <c r="L579" t="s">
        <v>27887</v>
      </c>
      <c r="M579" t="s">
        <v>27002</v>
      </c>
      <c r="N579">
        <v>89</v>
      </c>
    </row>
    <row r="580" spans="1:14" x14ac:dyDescent="0.25">
      <c r="A580" t="s">
        <v>27886</v>
      </c>
      <c r="B580" t="s">
        <v>27006</v>
      </c>
      <c r="C580" t="s">
        <v>27625</v>
      </c>
      <c r="E580" t="s">
        <v>27885</v>
      </c>
      <c r="F580" t="s">
        <v>2078</v>
      </c>
      <c r="G580" t="s">
        <v>2255</v>
      </c>
      <c r="H580" t="s">
        <v>2292</v>
      </c>
      <c r="I580" t="s">
        <v>2108</v>
      </c>
      <c r="K580" t="s">
        <v>27884</v>
      </c>
      <c r="M580" t="s">
        <v>27002</v>
      </c>
      <c r="N580">
        <v>4</v>
      </c>
    </row>
    <row r="581" spans="1:14" x14ac:dyDescent="0.25">
      <c r="A581" t="s">
        <v>27883</v>
      </c>
      <c r="B581" t="s">
        <v>27006</v>
      </c>
      <c r="C581" t="s">
        <v>27625</v>
      </c>
      <c r="E581" t="s">
        <v>27882</v>
      </c>
      <c r="F581" t="s">
        <v>2078</v>
      </c>
      <c r="G581" t="s">
        <v>2255</v>
      </c>
      <c r="H581" t="s">
        <v>2052</v>
      </c>
      <c r="I581" t="s">
        <v>2070</v>
      </c>
      <c r="J581">
        <v>20230201</v>
      </c>
      <c r="K581" t="s">
        <v>27881</v>
      </c>
      <c r="L581" t="s">
        <v>27880</v>
      </c>
      <c r="M581" t="s">
        <v>27002</v>
      </c>
      <c r="N581">
        <v>8</v>
      </c>
    </row>
    <row r="582" spans="1:14" x14ac:dyDescent="0.25">
      <c r="A582" t="s">
        <v>27879</v>
      </c>
      <c r="B582" t="s">
        <v>27006</v>
      </c>
      <c r="C582" t="s">
        <v>27625</v>
      </c>
      <c r="E582" t="s">
        <v>27878</v>
      </c>
      <c r="F582" t="s">
        <v>2078</v>
      </c>
      <c r="G582" t="s">
        <v>2255</v>
      </c>
      <c r="H582" t="s">
        <v>16831</v>
      </c>
      <c r="I582" t="e">
        <f>-M-----Weekly</f>
        <v>#NAME?</v>
      </c>
      <c r="J582">
        <v>20240226</v>
      </c>
      <c r="K582" t="s">
        <v>27877</v>
      </c>
      <c r="L582" t="s">
        <v>27876</v>
      </c>
      <c r="M582" t="s">
        <v>27002</v>
      </c>
      <c r="N582">
        <v>19</v>
      </c>
    </row>
    <row r="583" spans="1:14" x14ac:dyDescent="0.25">
      <c r="A583" t="s">
        <v>27875</v>
      </c>
      <c r="B583" t="s">
        <v>27006</v>
      </c>
      <c r="C583" t="s">
        <v>27625</v>
      </c>
      <c r="E583" t="s">
        <v>27874</v>
      </c>
      <c r="F583" t="s">
        <v>2078</v>
      </c>
      <c r="G583" t="s">
        <v>2255</v>
      </c>
      <c r="H583" t="s">
        <v>2077</v>
      </c>
      <c r="I583" t="s">
        <v>2088</v>
      </c>
      <c r="J583">
        <v>20240115</v>
      </c>
      <c r="K583" t="s">
        <v>27873</v>
      </c>
      <c r="L583" t="s">
        <v>27872</v>
      </c>
      <c r="M583" t="s">
        <v>27002</v>
      </c>
      <c r="N583">
        <v>9</v>
      </c>
    </row>
    <row r="584" spans="1:14" x14ac:dyDescent="0.25">
      <c r="A584" t="s">
        <v>27871</v>
      </c>
      <c r="B584" t="s">
        <v>27006</v>
      </c>
      <c r="C584" t="s">
        <v>27625</v>
      </c>
      <c r="E584" t="s">
        <v>27870</v>
      </c>
      <c r="F584" t="s">
        <v>2078</v>
      </c>
      <c r="G584" t="s">
        <v>2255</v>
      </c>
      <c r="H584" t="s">
        <v>2089</v>
      </c>
      <c r="I584" t="s">
        <v>27869</v>
      </c>
      <c r="J584">
        <v>20231127</v>
      </c>
      <c r="K584" t="s">
        <v>27868</v>
      </c>
      <c r="L584" t="s">
        <v>27867</v>
      </c>
      <c r="M584" t="s">
        <v>27002</v>
      </c>
      <c r="N584">
        <v>27</v>
      </c>
    </row>
    <row r="585" spans="1:14" x14ac:dyDescent="0.25">
      <c r="A585" t="s">
        <v>27866</v>
      </c>
      <c r="B585" t="s">
        <v>27006</v>
      </c>
      <c r="C585" t="s">
        <v>27625</v>
      </c>
      <c r="E585" t="s">
        <v>27865</v>
      </c>
      <c r="F585" t="s">
        <v>2078</v>
      </c>
      <c r="G585" t="s">
        <v>2255</v>
      </c>
      <c r="H585" t="s">
        <v>2779</v>
      </c>
      <c r="I585" t="s">
        <v>2088</v>
      </c>
      <c r="J585">
        <v>20231220</v>
      </c>
      <c r="K585" t="s">
        <v>27864</v>
      </c>
      <c r="L585" t="s">
        <v>27863</v>
      </c>
      <c r="M585" t="s">
        <v>27002</v>
      </c>
      <c r="N585">
        <v>103</v>
      </c>
    </row>
    <row r="586" spans="1:14" x14ac:dyDescent="0.25">
      <c r="A586" t="s">
        <v>27862</v>
      </c>
      <c r="B586" t="s">
        <v>27006</v>
      </c>
      <c r="C586" t="s">
        <v>27625</v>
      </c>
      <c r="E586" t="s">
        <v>27861</v>
      </c>
      <c r="F586" t="s">
        <v>2078</v>
      </c>
      <c r="G586" t="s">
        <v>2255</v>
      </c>
      <c r="H586" t="s">
        <v>3032</v>
      </c>
      <c r="I586" t="s">
        <v>2088</v>
      </c>
      <c r="J586">
        <v>20240311</v>
      </c>
      <c r="K586" t="s">
        <v>27860</v>
      </c>
      <c r="L586" t="s">
        <v>27859</v>
      </c>
      <c r="M586" t="s">
        <v>27002</v>
      </c>
      <c r="N586">
        <v>4718</v>
      </c>
    </row>
    <row r="587" spans="1:14" x14ac:dyDescent="0.25">
      <c r="A587">
        <v>6541</v>
      </c>
      <c r="B587" t="s">
        <v>27006</v>
      </c>
      <c r="C587" t="s">
        <v>27625</v>
      </c>
      <c r="E587" t="s">
        <v>27858</v>
      </c>
      <c r="F587" t="s">
        <v>2078</v>
      </c>
      <c r="G587" t="s">
        <v>2255</v>
      </c>
      <c r="H587" t="s">
        <v>2300</v>
      </c>
      <c r="I587" t="s">
        <v>2088</v>
      </c>
      <c r="J587">
        <v>20240127</v>
      </c>
      <c r="K587" t="s">
        <v>27857</v>
      </c>
      <c r="L587" t="s">
        <v>27856</v>
      </c>
      <c r="M587" t="s">
        <v>27002</v>
      </c>
      <c r="N587">
        <v>1377</v>
      </c>
    </row>
    <row r="588" spans="1:14" x14ac:dyDescent="0.25">
      <c r="A588" t="s">
        <v>27855</v>
      </c>
      <c r="B588" t="s">
        <v>27006</v>
      </c>
      <c r="C588" t="s">
        <v>27625</v>
      </c>
      <c r="E588" t="s">
        <v>27854</v>
      </c>
      <c r="F588" t="s">
        <v>2078</v>
      </c>
      <c r="G588" t="s">
        <v>2255</v>
      </c>
      <c r="H588" t="s">
        <v>2456</v>
      </c>
      <c r="I588" t="s">
        <v>2088</v>
      </c>
      <c r="J588">
        <v>20220522</v>
      </c>
      <c r="K588" t="s">
        <v>27853</v>
      </c>
      <c r="L588" t="s">
        <v>27852</v>
      </c>
      <c r="M588" t="s">
        <v>27002</v>
      </c>
      <c r="N588">
        <v>115</v>
      </c>
    </row>
    <row r="589" spans="1:14" x14ac:dyDescent="0.25">
      <c r="A589" t="s">
        <v>27851</v>
      </c>
      <c r="B589" t="s">
        <v>27006</v>
      </c>
      <c r="C589" t="s">
        <v>27625</v>
      </c>
      <c r="E589" t="s">
        <v>27850</v>
      </c>
      <c r="F589" t="s">
        <v>2078</v>
      </c>
      <c r="G589" t="s">
        <v>2255</v>
      </c>
      <c r="H589" t="s">
        <v>3010</v>
      </c>
      <c r="I589" t="e">
        <f>-M-----Biweekly</f>
        <v>#NAME?</v>
      </c>
      <c r="J589">
        <v>20211201</v>
      </c>
      <c r="K589" t="s">
        <v>27849</v>
      </c>
      <c r="L589" t="s">
        <v>27848</v>
      </c>
      <c r="M589" t="s">
        <v>27002</v>
      </c>
      <c r="N589">
        <v>114</v>
      </c>
    </row>
    <row r="590" spans="1:14" x14ac:dyDescent="0.25">
      <c r="A590" t="s">
        <v>27847</v>
      </c>
      <c r="B590" t="s">
        <v>27006</v>
      </c>
      <c r="C590" t="s">
        <v>27625</v>
      </c>
      <c r="E590" t="s">
        <v>27846</v>
      </c>
      <c r="F590" t="s">
        <v>2078</v>
      </c>
      <c r="G590" t="s">
        <v>2255</v>
      </c>
      <c r="H590" t="s">
        <v>2300</v>
      </c>
      <c r="I590" t="e">
        <f>-M-----Weekly</f>
        <v>#NAME?</v>
      </c>
      <c r="J590">
        <v>20240311</v>
      </c>
      <c r="K590" t="s">
        <v>27845</v>
      </c>
      <c r="L590" t="s">
        <v>27844</v>
      </c>
      <c r="M590" t="s">
        <v>27002</v>
      </c>
      <c r="N590">
        <v>9</v>
      </c>
    </row>
    <row r="591" spans="1:14" x14ac:dyDescent="0.25">
      <c r="A591" t="s">
        <v>27843</v>
      </c>
      <c r="B591" t="s">
        <v>27006</v>
      </c>
      <c r="C591" t="s">
        <v>27625</v>
      </c>
      <c r="E591" t="s">
        <v>27842</v>
      </c>
      <c r="F591" t="s">
        <v>2078</v>
      </c>
      <c r="G591" t="s">
        <v>2255</v>
      </c>
      <c r="H591" t="s">
        <v>2602</v>
      </c>
      <c r="I591" t="s">
        <v>2088</v>
      </c>
      <c r="J591">
        <v>20240201</v>
      </c>
      <c r="K591" t="s">
        <v>27841</v>
      </c>
      <c r="L591" t="s">
        <v>27840</v>
      </c>
      <c r="M591" t="s">
        <v>27002</v>
      </c>
      <c r="N591">
        <v>25</v>
      </c>
    </row>
    <row r="592" spans="1:14" x14ac:dyDescent="0.25">
      <c r="A592" t="s">
        <v>27839</v>
      </c>
      <c r="B592" t="s">
        <v>27006</v>
      </c>
      <c r="C592" t="s">
        <v>27625</v>
      </c>
      <c r="E592" t="s">
        <v>27838</v>
      </c>
      <c r="F592" t="s">
        <v>2078</v>
      </c>
      <c r="G592" t="s">
        <v>2255</v>
      </c>
      <c r="H592" t="s">
        <v>6630</v>
      </c>
      <c r="I592" t="s">
        <v>2076</v>
      </c>
      <c r="J592">
        <v>20231110</v>
      </c>
      <c r="K592" t="s">
        <v>27837</v>
      </c>
      <c r="L592" t="s">
        <v>27836</v>
      </c>
      <c r="M592" t="s">
        <v>27002</v>
      </c>
      <c r="N592">
        <v>77</v>
      </c>
    </row>
    <row r="593" spans="1:14" x14ac:dyDescent="0.25">
      <c r="A593" t="s">
        <v>27835</v>
      </c>
      <c r="B593" t="s">
        <v>27006</v>
      </c>
      <c r="C593" t="s">
        <v>27625</v>
      </c>
      <c r="E593" t="s">
        <v>27834</v>
      </c>
      <c r="F593" t="s">
        <v>2078</v>
      </c>
      <c r="G593" t="s">
        <v>2255</v>
      </c>
      <c r="H593" t="s">
        <v>2602</v>
      </c>
      <c r="I593" t="s">
        <v>2088</v>
      </c>
      <c r="J593">
        <v>20240201</v>
      </c>
      <c r="K593" t="s">
        <v>27833</v>
      </c>
      <c r="L593" t="s">
        <v>27832</v>
      </c>
      <c r="M593" t="s">
        <v>27002</v>
      </c>
      <c r="N593">
        <v>34</v>
      </c>
    </row>
    <row r="594" spans="1:14" x14ac:dyDescent="0.25">
      <c r="A594" t="s">
        <v>27831</v>
      </c>
      <c r="B594" t="s">
        <v>27006</v>
      </c>
      <c r="C594" t="s">
        <v>27625</v>
      </c>
      <c r="E594" t="s">
        <v>27830</v>
      </c>
      <c r="F594" t="s">
        <v>2078</v>
      </c>
      <c r="G594" t="s">
        <v>2255</v>
      </c>
      <c r="H594" t="s">
        <v>3032</v>
      </c>
      <c r="I594" t="s">
        <v>2070</v>
      </c>
      <c r="J594">
        <v>20221101</v>
      </c>
      <c r="K594" t="s">
        <v>27829</v>
      </c>
      <c r="L594" t="s">
        <v>27828</v>
      </c>
      <c r="M594" t="s">
        <v>27002</v>
      </c>
      <c r="N594">
        <v>10</v>
      </c>
    </row>
    <row r="595" spans="1:14" x14ac:dyDescent="0.25">
      <c r="A595" t="s">
        <v>27827</v>
      </c>
      <c r="B595" t="s">
        <v>27006</v>
      </c>
      <c r="C595" t="s">
        <v>27625</v>
      </c>
      <c r="E595" t="s">
        <v>1791</v>
      </c>
      <c r="F595" t="s">
        <v>2078</v>
      </c>
      <c r="G595" t="s">
        <v>2255</v>
      </c>
      <c r="H595" t="s">
        <v>3032</v>
      </c>
      <c r="I595" t="s">
        <v>2088</v>
      </c>
      <c r="J595">
        <v>20220901</v>
      </c>
      <c r="K595" t="s">
        <v>27826</v>
      </c>
      <c r="L595" t="s">
        <v>27825</v>
      </c>
      <c r="M595" t="s">
        <v>27002</v>
      </c>
      <c r="N595">
        <v>5</v>
      </c>
    </row>
    <row r="596" spans="1:14" x14ac:dyDescent="0.25">
      <c r="A596" t="s">
        <v>27824</v>
      </c>
      <c r="B596" t="s">
        <v>27006</v>
      </c>
      <c r="C596" t="s">
        <v>27625</v>
      </c>
      <c r="E596" t="s">
        <v>1411</v>
      </c>
      <c r="F596" t="s">
        <v>2078</v>
      </c>
      <c r="G596" t="s">
        <v>2255</v>
      </c>
      <c r="H596" t="s">
        <v>2882</v>
      </c>
      <c r="I596" t="s">
        <v>2070</v>
      </c>
      <c r="J596">
        <v>20210901</v>
      </c>
      <c r="K596" t="s">
        <v>27823</v>
      </c>
      <c r="L596" t="s">
        <v>27822</v>
      </c>
      <c r="M596" t="s">
        <v>27002</v>
      </c>
      <c r="N596">
        <v>4718</v>
      </c>
    </row>
    <row r="597" spans="1:14" x14ac:dyDescent="0.25">
      <c r="A597" t="s">
        <v>27821</v>
      </c>
      <c r="B597" t="s">
        <v>27006</v>
      </c>
      <c r="C597" t="s">
        <v>27625</v>
      </c>
      <c r="E597" t="s">
        <v>27820</v>
      </c>
      <c r="F597" t="s">
        <v>2078</v>
      </c>
      <c r="G597" t="s">
        <v>2255</v>
      </c>
      <c r="H597" t="s">
        <v>2247</v>
      </c>
      <c r="I597" t="s">
        <v>2088</v>
      </c>
      <c r="J597">
        <v>20231124</v>
      </c>
      <c r="K597" t="s">
        <v>27819</v>
      </c>
      <c r="L597" t="s">
        <v>27818</v>
      </c>
      <c r="M597" t="s">
        <v>27002</v>
      </c>
      <c r="N597">
        <v>26</v>
      </c>
    </row>
    <row r="598" spans="1:14" x14ac:dyDescent="0.25">
      <c r="A598" t="s">
        <v>27817</v>
      </c>
      <c r="B598" t="s">
        <v>27006</v>
      </c>
      <c r="C598" t="s">
        <v>27625</v>
      </c>
      <c r="E598" t="s">
        <v>27816</v>
      </c>
      <c r="F598" t="s">
        <v>2078</v>
      </c>
      <c r="G598" t="s">
        <v>2255</v>
      </c>
      <c r="H598" t="s">
        <v>2292</v>
      </c>
      <c r="I598" t="s">
        <v>27815</v>
      </c>
      <c r="J598">
        <v>20240221</v>
      </c>
      <c r="K598" t="s">
        <v>27814</v>
      </c>
      <c r="L598" t="s">
        <v>27813</v>
      </c>
      <c r="M598" t="s">
        <v>27002</v>
      </c>
      <c r="N598">
        <v>24</v>
      </c>
    </row>
    <row r="599" spans="1:14" x14ac:dyDescent="0.25">
      <c r="A599">
        <v>6542</v>
      </c>
      <c r="B599" t="s">
        <v>27006</v>
      </c>
      <c r="C599" t="s">
        <v>27625</v>
      </c>
      <c r="E599" t="s">
        <v>27812</v>
      </c>
      <c r="F599" t="s">
        <v>2078</v>
      </c>
      <c r="G599" t="s">
        <v>2255</v>
      </c>
      <c r="H599" t="s">
        <v>3010</v>
      </c>
      <c r="I599" t="s">
        <v>2070</v>
      </c>
      <c r="J599">
        <v>20240125</v>
      </c>
      <c r="K599" t="s">
        <v>27811</v>
      </c>
      <c r="L599" t="s">
        <v>27810</v>
      </c>
      <c r="M599" t="s">
        <v>27002</v>
      </c>
      <c r="N599">
        <v>1331</v>
      </c>
    </row>
    <row r="600" spans="1:14" x14ac:dyDescent="0.25">
      <c r="A600" t="s">
        <v>27809</v>
      </c>
      <c r="B600" t="s">
        <v>27006</v>
      </c>
      <c r="C600" t="s">
        <v>27625</v>
      </c>
      <c r="E600" t="s">
        <v>1549</v>
      </c>
      <c r="F600" t="s">
        <v>2078</v>
      </c>
      <c r="G600" t="s">
        <v>2255</v>
      </c>
      <c r="H600" t="s">
        <v>3010</v>
      </c>
      <c r="I600" t="s">
        <v>27808</v>
      </c>
      <c r="J600">
        <v>20240205</v>
      </c>
      <c r="K600" t="s">
        <v>27807</v>
      </c>
      <c r="L600" t="s">
        <v>27806</v>
      </c>
      <c r="M600" t="s">
        <v>27002</v>
      </c>
      <c r="N600">
        <v>4718</v>
      </c>
    </row>
    <row r="601" spans="1:14" x14ac:dyDescent="0.25">
      <c r="A601" t="s">
        <v>27805</v>
      </c>
      <c r="B601" t="s">
        <v>27006</v>
      </c>
      <c r="C601" t="s">
        <v>27625</v>
      </c>
      <c r="E601" t="s">
        <v>27804</v>
      </c>
      <c r="F601" t="s">
        <v>2078</v>
      </c>
      <c r="G601" t="s">
        <v>2255</v>
      </c>
      <c r="H601" t="s">
        <v>2323</v>
      </c>
      <c r="I601" t="e">
        <f>-M-----Biweekly</f>
        <v>#NAME?</v>
      </c>
      <c r="J601">
        <v>20240315</v>
      </c>
      <c r="K601" t="s">
        <v>27803</v>
      </c>
      <c r="L601" t="s">
        <v>27802</v>
      </c>
      <c r="M601" t="s">
        <v>27002</v>
      </c>
      <c r="N601">
        <v>88</v>
      </c>
    </row>
    <row r="602" spans="1:14" x14ac:dyDescent="0.25">
      <c r="A602">
        <v>6538</v>
      </c>
      <c r="B602" t="s">
        <v>27006</v>
      </c>
      <c r="C602" t="s">
        <v>27625</v>
      </c>
      <c r="E602" t="s">
        <v>27801</v>
      </c>
      <c r="F602" t="s">
        <v>2078</v>
      </c>
      <c r="G602" t="s">
        <v>2255</v>
      </c>
      <c r="H602" t="s">
        <v>3032</v>
      </c>
      <c r="I602" t="s">
        <v>20564</v>
      </c>
      <c r="J602">
        <v>20240311</v>
      </c>
      <c r="K602" t="s">
        <v>27800</v>
      </c>
      <c r="L602" t="s">
        <v>27799</v>
      </c>
      <c r="M602" t="s">
        <v>27002</v>
      </c>
      <c r="N602">
        <v>1523</v>
      </c>
    </row>
    <row r="603" spans="1:14" x14ac:dyDescent="0.25">
      <c r="A603">
        <v>6537</v>
      </c>
      <c r="B603" t="s">
        <v>27006</v>
      </c>
      <c r="C603" t="s">
        <v>27625</v>
      </c>
      <c r="E603" t="s">
        <v>1685</v>
      </c>
      <c r="F603" t="s">
        <v>2078</v>
      </c>
      <c r="G603" t="s">
        <v>2255</v>
      </c>
      <c r="H603" t="s">
        <v>3032</v>
      </c>
      <c r="I603" t="s">
        <v>20564</v>
      </c>
      <c r="J603">
        <v>20240311</v>
      </c>
      <c r="K603" t="s">
        <v>27798</v>
      </c>
      <c r="L603" t="s">
        <v>27797</v>
      </c>
      <c r="M603" t="s">
        <v>27002</v>
      </c>
      <c r="N603">
        <v>1469</v>
      </c>
    </row>
    <row r="604" spans="1:14" x14ac:dyDescent="0.25">
      <c r="A604" t="s">
        <v>27796</v>
      </c>
      <c r="B604" t="s">
        <v>27006</v>
      </c>
      <c r="C604" t="s">
        <v>27625</v>
      </c>
      <c r="E604" t="s">
        <v>27795</v>
      </c>
      <c r="F604" t="s">
        <v>2078</v>
      </c>
      <c r="G604" t="s">
        <v>2255</v>
      </c>
      <c r="H604" t="s">
        <v>2323</v>
      </c>
      <c r="I604" t="e">
        <f>-M-----Weekly</f>
        <v>#NAME?</v>
      </c>
      <c r="J604">
        <v>20240311</v>
      </c>
      <c r="K604" t="s">
        <v>27794</v>
      </c>
      <c r="L604" t="s">
        <v>27793</v>
      </c>
      <c r="M604" t="s">
        <v>27002</v>
      </c>
      <c r="N604">
        <v>31</v>
      </c>
    </row>
    <row r="605" spans="1:14" x14ac:dyDescent="0.25">
      <c r="A605" t="s">
        <v>27792</v>
      </c>
      <c r="B605" t="s">
        <v>27006</v>
      </c>
      <c r="C605" t="s">
        <v>27625</v>
      </c>
      <c r="E605" t="s">
        <v>27791</v>
      </c>
      <c r="F605" t="s">
        <v>2078</v>
      </c>
      <c r="G605" t="s">
        <v>2255</v>
      </c>
      <c r="H605" t="s">
        <v>2323</v>
      </c>
      <c r="I605" t="s">
        <v>2088</v>
      </c>
      <c r="J605">
        <v>20240301</v>
      </c>
      <c r="K605" t="s">
        <v>27790</v>
      </c>
      <c r="L605" t="s">
        <v>27789</v>
      </c>
      <c r="M605" t="s">
        <v>27002</v>
      </c>
      <c r="N605">
        <v>26</v>
      </c>
    </row>
    <row r="606" spans="1:14" x14ac:dyDescent="0.25">
      <c r="A606" t="s">
        <v>27788</v>
      </c>
      <c r="B606" t="s">
        <v>27006</v>
      </c>
      <c r="C606" t="s">
        <v>27625</v>
      </c>
      <c r="E606" t="s">
        <v>27787</v>
      </c>
      <c r="F606" t="s">
        <v>2078</v>
      </c>
      <c r="G606" t="s">
        <v>2255</v>
      </c>
      <c r="H606" t="s">
        <v>2602</v>
      </c>
      <c r="I606" t="s">
        <v>2088</v>
      </c>
      <c r="J606">
        <v>20211015</v>
      </c>
      <c r="K606" t="s">
        <v>27786</v>
      </c>
      <c r="L606" t="s">
        <v>27785</v>
      </c>
      <c r="M606" t="s">
        <v>27002</v>
      </c>
      <c r="N606">
        <v>8</v>
      </c>
    </row>
    <row r="607" spans="1:14" x14ac:dyDescent="0.25">
      <c r="A607" t="s">
        <v>27784</v>
      </c>
      <c r="B607" t="s">
        <v>27006</v>
      </c>
      <c r="C607" t="s">
        <v>27625</v>
      </c>
      <c r="E607" t="s">
        <v>27783</v>
      </c>
      <c r="F607" t="s">
        <v>2078</v>
      </c>
      <c r="G607" t="s">
        <v>2255</v>
      </c>
      <c r="H607" t="s">
        <v>2602</v>
      </c>
      <c r="I607" t="s">
        <v>2088</v>
      </c>
      <c r="J607">
        <v>20230515</v>
      </c>
      <c r="K607" t="s">
        <v>27782</v>
      </c>
      <c r="L607" t="s">
        <v>27781</v>
      </c>
      <c r="M607" t="s">
        <v>27002</v>
      </c>
      <c r="N607">
        <v>11</v>
      </c>
    </row>
    <row r="608" spans="1:14" x14ac:dyDescent="0.25">
      <c r="A608" t="s">
        <v>27780</v>
      </c>
      <c r="B608" t="s">
        <v>27006</v>
      </c>
      <c r="C608" t="s">
        <v>27625</v>
      </c>
      <c r="E608" t="s">
        <v>27779</v>
      </c>
      <c r="F608" t="s">
        <v>2078</v>
      </c>
      <c r="G608" t="s">
        <v>2255</v>
      </c>
      <c r="H608" t="s">
        <v>2779</v>
      </c>
      <c r="I608" t="s">
        <v>2088</v>
      </c>
      <c r="J608">
        <v>20240217</v>
      </c>
      <c r="K608" t="s">
        <v>27778</v>
      </c>
      <c r="L608" t="s">
        <v>27777</v>
      </c>
      <c r="M608" t="s">
        <v>27002</v>
      </c>
      <c r="N608">
        <v>32</v>
      </c>
    </row>
    <row r="609" spans="1:14" x14ac:dyDescent="0.25">
      <c r="A609" t="s">
        <v>27776</v>
      </c>
      <c r="B609" t="s">
        <v>27006</v>
      </c>
      <c r="C609" t="s">
        <v>27625</v>
      </c>
      <c r="E609" t="s">
        <v>27775</v>
      </c>
      <c r="F609" t="s">
        <v>2078</v>
      </c>
      <c r="G609" t="s">
        <v>2255</v>
      </c>
      <c r="H609" t="s">
        <v>2052</v>
      </c>
      <c r="I609" t="s">
        <v>2088</v>
      </c>
      <c r="J609">
        <v>20210816</v>
      </c>
      <c r="K609" t="s">
        <v>27774</v>
      </c>
      <c r="L609" t="s">
        <v>27773</v>
      </c>
      <c r="M609" t="s">
        <v>27002</v>
      </c>
      <c r="N609">
        <v>11</v>
      </c>
    </row>
    <row r="610" spans="1:14" x14ac:dyDescent="0.25">
      <c r="A610" t="s">
        <v>27772</v>
      </c>
      <c r="B610" t="s">
        <v>27006</v>
      </c>
      <c r="C610" t="s">
        <v>27625</v>
      </c>
      <c r="E610" t="s">
        <v>27771</v>
      </c>
      <c r="F610" t="s">
        <v>2078</v>
      </c>
      <c r="G610" t="s">
        <v>2255</v>
      </c>
      <c r="H610" t="s">
        <v>3010</v>
      </c>
      <c r="I610" t="s">
        <v>2076</v>
      </c>
      <c r="J610">
        <v>20211101</v>
      </c>
      <c r="K610" t="s">
        <v>27770</v>
      </c>
      <c r="L610" t="s">
        <v>27769</v>
      </c>
      <c r="M610" t="s">
        <v>27002</v>
      </c>
      <c r="N610">
        <v>9</v>
      </c>
    </row>
    <row r="611" spans="1:14" x14ac:dyDescent="0.25">
      <c r="A611" t="s">
        <v>27768</v>
      </c>
      <c r="B611" t="s">
        <v>27006</v>
      </c>
      <c r="C611" t="s">
        <v>27625</v>
      </c>
      <c r="E611" t="s">
        <v>27767</v>
      </c>
      <c r="F611" t="s">
        <v>2078</v>
      </c>
      <c r="G611" t="s">
        <v>2255</v>
      </c>
      <c r="H611" t="s">
        <v>3901</v>
      </c>
      <c r="I611" t="s">
        <v>2070</v>
      </c>
      <c r="J611">
        <v>20240301</v>
      </c>
      <c r="K611" t="s">
        <v>27766</v>
      </c>
      <c r="L611" t="s">
        <v>27765</v>
      </c>
      <c r="M611" t="s">
        <v>27002</v>
      </c>
      <c r="N611">
        <v>91</v>
      </c>
    </row>
    <row r="612" spans="1:14" x14ac:dyDescent="0.25">
      <c r="A612" t="s">
        <v>27764</v>
      </c>
      <c r="B612" t="s">
        <v>27006</v>
      </c>
      <c r="C612" t="s">
        <v>27625</v>
      </c>
      <c r="E612" t="s">
        <v>27763</v>
      </c>
      <c r="F612" t="s">
        <v>2078</v>
      </c>
      <c r="G612" t="s">
        <v>2255</v>
      </c>
      <c r="H612" t="s">
        <v>2456</v>
      </c>
      <c r="I612" t="e">
        <f>--T----Weekly</f>
        <v>#NAME?</v>
      </c>
      <c r="J612">
        <v>20240311</v>
      </c>
      <c r="K612" t="s">
        <v>27762</v>
      </c>
      <c r="L612" t="s">
        <v>27761</v>
      </c>
      <c r="M612" t="s">
        <v>27002</v>
      </c>
      <c r="N612">
        <v>87</v>
      </c>
    </row>
    <row r="613" spans="1:14" x14ac:dyDescent="0.25">
      <c r="A613" t="s">
        <v>27760</v>
      </c>
      <c r="B613" t="s">
        <v>27006</v>
      </c>
      <c r="C613" t="s">
        <v>27625</v>
      </c>
      <c r="E613" t="s">
        <v>27759</v>
      </c>
      <c r="F613" t="s">
        <v>2078</v>
      </c>
      <c r="G613" t="s">
        <v>2255</v>
      </c>
      <c r="H613" t="s">
        <v>2602</v>
      </c>
      <c r="I613" t="s">
        <v>2088</v>
      </c>
      <c r="J613">
        <v>20231101</v>
      </c>
      <c r="K613" t="s">
        <v>27758</v>
      </c>
      <c r="L613" t="s">
        <v>27757</v>
      </c>
      <c r="M613" t="s">
        <v>27002</v>
      </c>
      <c r="N613">
        <v>14</v>
      </c>
    </row>
    <row r="614" spans="1:14" x14ac:dyDescent="0.25">
      <c r="A614" t="s">
        <v>27756</v>
      </c>
      <c r="B614" t="s">
        <v>27006</v>
      </c>
      <c r="C614" t="s">
        <v>27625</v>
      </c>
      <c r="E614" t="s">
        <v>27755</v>
      </c>
      <c r="F614" t="s">
        <v>2078</v>
      </c>
      <c r="G614" t="s">
        <v>2255</v>
      </c>
      <c r="H614" t="s">
        <v>2052</v>
      </c>
      <c r="I614" t="s">
        <v>2108</v>
      </c>
      <c r="J614">
        <v>20201020</v>
      </c>
      <c r="K614" t="s">
        <v>27754</v>
      </c>
      <c r="L614" t="s">
        <v>27753</v>
      </c>
      <c r="M614" t="s">
        <v>27002</v>
      </c>
      <c r="N614">
        <v>16</v>
      </c>
    </row>
    <row r="615" spans="1:14" x14ac:dyDescent="0.25">
      <c r="A615" t="s">
        <v>27752</v>
      </c>
      <c r="B615" t="s">
        <v>27006</v>
      </c>
      <c r="C615" t="s">
        <v>27625</v>
      </c>
      <c r="E615" t="s">
        <v>27751</v>
      </c>
      <c r="F615" t="s">
        <v>2078</v>
      </c>
      <c r="G615" t="s">
        <v>2255</v>
      </c>
      <c r="H615" t="s">
        <v>2456</v>
      </c>
      <c r="I615" t="e">
        <f>-M-----Biweekly</f>
        <v>#NAME?</v>
      </c>
      <c r="J615">
        <v>20240219</v>
      </c>
      <c r="K615" t="s">
        <v>27750</v>
      </c>
      <c r="L615" t="s">
        <v>27749</v>
      </c>
      <c r="M615" t="s">
        <v>27002</v>
      </c>
      <c r="N615">
        <v>105</v>
      </c>
    </row>
    <row r="616" spans="1:14" x14ac:dyDescent="0.25">
      <c r="A616" t="s">
        <v>27748</v>
      </c>
      <c r="B616" t="s">
        <v>27006</v>
      </c>
      <c r="C616" t="s">
        <v>27625</v>
      </c>
      <c r="E616" t="s">
        <v>27747</v>
      </c>
      <c r="F616" t="s">
        <v>2078</v>
      </c>
      <c r="G616" t="s">
        <v>2255</v>
      </c>
      <c r="H616" t="s">
        <v>2333</v>
      </c>
      <c r="I616" t="s">
        <v>2088</v>
      </c>
      <c r="J616">
        <v>20240222</v>
      </c>
      <c r="K616" t="s">
        <v>27746</v>
      </c>
      <c r="L616" t="s">
        <v>27745</v>
      </c>
      <c r="M616" t="s">
        <v>27002</v>
      </c>
      <c r="N616">
        <v>70</v>
      </c>
    </row>
    <row r="617" spans="1:14" x14ac:dyDescent="0.25">
      <c r="A617" t="s">
        <v>27744</v>
      </c>
      <c r="B617" t="s">
        <v>27006</v>
      </c>
      <c r="C617" t="s">
        <v>27625</v>
      </c>
      <c r="E617" t="s">
        <v>27743</v>
      </c>
      <c r="F617" t="s">
        <v>2078</v>
      </c>
      <c r="G617" t="s">
        <v>2255</v>
      </c>
      <c r="H617" t="s">
        <v>2456</v>
      </c>
      <c r="I617" t="s">
        <v>2070</v>
      </c>
      <c r="J617">
        <v>20210705</v>
      </c>
      <c r="K617" t="s">
        <v>27742</v>
      </c>
      <c r="L617" t="s">
        <v>27741</v>
      </c>
      <c r="M617" t="s">
        <v>27002</v>
      </c>
      <c r="N617">
        <v>45</v>
      </c>
    </row>
    <row r="618" spans="1:14" x14ac:dyDescent="0.25">
      <c r="A618" t="s">
        <v>27740</v>
      </c>
      <c r="B618" t="s">
        <v>27006</v>
      </c>
      <c r="C618" t="s">
        <v>27625</v>
      </c>
      <c r="E618" t="s">
        <v>27739</v>
      </c>
      <c r="F618" t="s">
        <v>2078</v>
      </c>
      <c r="G618" t="s">
        <v>2255</v>
      </c>
      <c r="H618" t="s">
        <v>2323</v>
      </c>
      <c r="I618" t="s">
        <v>2076</v>
      </c>
      <c r="J618">
        <v>20210301</v>
      </c>
      <c r="K618" t="s">
        <v>27738</v>
      </c>
      <c r="L618" t="s">
        <v>27737</v>
      </c>
      <c r="M618" t="s">
        <v>27002</v>
      </c>
      <c r="N618">
        <v>22</v>
      </c>
    </row>
    <row r="619" spans="1:14" x14ac:dyDescent="0.25">
      <c r="A619" t="s">
        <v>27736</v>
      </c>
      <c r="B619" t="s">
        <v>27006</v>
      </c>
      <c r="C619" t="s">
        <v>27625</v>
      </c>
      <c r="E619" t="s">
        <v>27735</v>
      </c>
      <c r="F619" t="s">
        <v>2078</v>
      </c>
      <c r="G619" t="s">
        <v>2255</v>
      </c>
      <c r="H619" t="s">
        <v>2052</v>
      </c>
      <c r="I619" t="s">
        <v>2070</v>
      </c>
      <c r="J619">
        <v>20220415</v>
      </c>
      <c r="K619" t="s">
        <v>27734</v>
      </c>
      <c r="L619" t="s">
        <v>27733</v>
      </c>
      <c r="M619" t="s">
        <v>27002</v>
      </c>
      <c r="N619">
        <v>26</v>
      </c>
    </row>
    <row r="620" spans="1:14" x14ac:dyDescent="0.25">
      <c r="A620" t="s">
        <v>27732</v>
      </c>
      <c r="B620" t="s">
        <v>27006</v>
      </c>
      <c r="C620" t="s">
        <v>27625</v>
      </c>
      <c r="E620" t="s">
        <v>27731</v>
      </c>
      <c r="F620" t="s">
        <v>2078</v>
      </c>
      <c r="G620" t="s">
        <v>2255</v>
      </c>
      <c r="H620" t="s">
        <v>2052</v>
      </c>
      <c r="I620" t="s">
        <v>2522</v>
      </c>
      <c r="J620">
        <v>20220401</v>
      </c>
      <c r="K620" t="s">
        <v>27730</v>
      </c>
      <c r="L620" t="s">
        <v>27729</v>
      </c>
      <c r="M620" t="s">
        <v>27002</v>
      </c>
      <c r="N620">
        <v>6</v>
      </c>
    </row>
    <row r="621" spans="1:14" x14ac:dyDescent="0.25">
      <c r="A621" t="s">
        <v>27728</v>
      </c>
      <c r="B621" t="s">
        <v>27006</v>
      </c>
      <c r="C621" t="s">
        <v>27625</v>
      </c>
      <c r="E621" t="s">
        <v>27727</v>
      </c>
      <c r="F621" t="s">
        <v>2078</v>
      </c>
      <c r="G621" t="s">
        <v>2255</v>
      </c>
      <c r="H621" t="s">
        <v>2019</v>
      </c>
      <c r="I621" t="s">
        <v>2070</v>
      </c>
      <c r="J621">
        <v>20220510</v>
      </c>
      <c r="K621" t="s">
        <v>27726</v>
      </c>
      <c r="L621" t="s">
        <v>27725</v>
      </c>
      <c r="M621" t="s">
        <v>27002</v>
      </c>
      <c r="N621">
        <v>19</v>
      </c>
    </row>
    <row r="622" spans="1:14" x14ac:dyDescent="0.25">
      <c r="A622" t="s">
        <v>27724</v>
      </c>
      <c r="B622" t="s">
        <v>27006</v>
      </c>
      <c r="C622" t="s">
        <v>27625</v>
      </c>
      <c r="E622" t="s">
        <v>27723</v>
      </c>
      <c r="F622" t="s">
        <v>2078</v>
      </c>
      <c r="G622" t="s">
        <v>2255</v>
      </c>
      <c r="H622" t="s">
        <v>2052</v>
      </c>
      <c r="I622" t="s">
        <v>2076</v>
      </c>
      <c r="J622">
        <v>20220501</v>
      </c>
      <c r="K622" t="s">
        <v>27722</v>
      </c>
      <c r="L622" t="s">
        <v>27721</v>
      </c>
      <c r="M622" t="s">
        <v>27002</v>
      </c>
      <c r="N622">
        <v>20</v>
      </c>
    </row>
    <row r="623" spans="1:14" x14ac:dyDescent="0.25">
      <c r="A623" t="s">
        <v>27720</v>
      </c>
      <c r="B623" t="s">
        <v>27006</v>
      </c>
      <c r="C623" t="s">
        <v>27625</v>
      </c>
      <c r="E623" t="s">
        <v>27719</v>
      </c>
      <c r="F623" t="s">
        <v>2078</v>
      </c>
      <c r="G623" t="s">
        <v>2255</v>
      </c>
      <c r="H623" t="s">
        <v>2300</v>
      </c>
      <c r="I623" t="s">
        <v>2070</v>
      </c>
      <c r="J623">
        <v>20231201</v>
      </c>
      <c r="K623" t="s">
        <v>27718</v>
      </c>
      <c r="L623" t="s">
        <v>27717</v>
      </c>
      <c r="M623" t="s">
        <v>27002</v>
      </c>
      <c r="N623">
        <v>47</v>
      </c>
    </row>
    <row r="624" spans="1:14" x14ac:dyDescent="0.25">
      <c r="A624" t="s">
        <v>27716</v>
      </c>
      <c r="B624" t="s">
        <v>27006</v>
      </c>
      <c r="C624" t="s">
        <v>27625</v>
      </c>
      <c r="E624" t="s">
        <v>27715</v>
      </c>
      <c r="F624" t="s">
        <v>2078</v>
      </c>
      <c r="G624" t="s">
        <v>2255</v>
      </c>
      <c r="H624" t="s">
        <v>2300</v>
      </c>
      <c r="I624" t="s">
        <v>2088</v>
      </c>
      <c r="J624">
        <v>20210621</v>
      </c>
      <c r="K624" t="s">
        <v>27714</v>
      </c>
      <c r="L624" t="s">
        <v>27713</v>
      </c>
      <c r="M624" t="s">
        <v>27002</v>
      </c>
      <c r="N624">
        <v>24</v>
      </c>
    </row>
    <row r="625" spans="1:14" x14ac:dyDescent="0.25">
      <c r="A625" t="s">
        <v>27712</v>
      </c>
      <c r="B625" t="s">
        <v>27006</v>
      </c>
      <c r="C625" t="s">
        <v>27625</v>
      </c>
      <c r="E625" t="s">
        <v>27711</v>
      </c>
      <c r="F625" t="s">
        <v>2078</v>
      </c>
      <c r="G625" t="s">
        <v>2255</v>
      </c>
      <c r="H625" t="s">
        <v>27660</v>
      </c>
      <c r="I625" t="s">
        <v>2070</v>
      </c>
      <c r="J625">
        <v>20231221</v>
      </c>
      <c r="K625" t="s">
        <v>27710</v>
      </c>
      <c r="L625" t="s">
        <v>27709</v>
      </c>
      <c r="M625" t="s">
        <v>27002</v>
      </c>
      <c r="N625">
        <v>57</v>
      </c>
    </row>
    <row r="626" spans="1:14" x14ac:dyDescent="0.25">
      <c r="A626" t="s">
        <v>27708</v>
      </c>
      <c r="B626" t="s">
        <v>27006</v>
      </c>
      <c r="C626" t="s">
        <v>27625</v>
      </c>
      <c r="E626" t="s">
        <v>27707</v>
      </c>
      <c r="F626" t="s">
        <v>2078</v>
      </c>
      <c r="G626" t="s">
        <v>2255</v>
      </c>
      <c r="H626" t="s">
        <v>2323</v>
      </c>
      <c r="I626" t="s">
        <v>2088</v>
      </c>
      <c r="J626">
        <v>20240213</v>
      </c>
      <c r="K626" t="s">
        <v>27706</v>
      </c>
      <c r="L626" t="s">
        <v>27705</v>
      </c>
      <c r="M626" t="s">
        <v>27002</v>
      </c>
      <c r="N626">
        <v>21</v>
      </c>
    </row>
    <row r="627" spans="1:14" x14ac:dyDescent="0.25">
      <c r="A627" t="s">
        <v>27704</v>
      </c>
      <c r="B627" t="s">
        <v>27006</v>
      </c>
      <c r="C627" t="s">
        <v>27625</v>
      </c>
      <c r="E627" t="s">
        <v>27703</v>
      </c>
      <c r="F627" t="s">
        <v>2078</v>
      </c>
      <c r="G627" t="s">
        <v>2255</v>
      </c>
      <c r="H627" t="s">
        <v>8497</v>
      </c>
      <c r="I627" t="s">
        <v>2088</v>
      </c>
      <c r="J627">
        <v>20240223</v>
      </c>
      <c r="K627" t="s">
        <v>27702</v>
      </c>
      <c r="L627" t="s">
        <v>27701</v>
      </c>
      <c r="M627" t="s">
        <v>27002</v>
      </c>
      <c r="N627">
        <v>26</v>
      </c>
    </row>
    <row r="628" spans="1:14" x14ac:dyDescent="0.25">
      <c r="A628" t="s">
        <v>27700</v>
      </c>
      <c r="B628" t="s">
        <v>27006</v>
      </c>
      <c r="C628" t="s">
        <v>27625</v>
      </c>
      <c r="E628" t="s">
        <v>27699</v>
      </c>
      <c r="F628" t="s">
        <v>2078</v>
      </c>
      <c r="G628" t="s">
        <v>2255</v>
      </c>
      <c r="H628" t="s">
        <v>2118</v>
      </c>
      <c r="I628" t="s">
        <v>2088</v>
      </c>
      <c r="J628">
        <v>20240226</v>
      </c>
      <c r="K628" t="s">
        <v>27698</v>
      </c>
      <c r="L628" t="s">
        <v>27697</v>
      </c>
      <c r="M628" t="s">
        <v>27002</v>
      </c>
      <c r="N628">
        <v>79</v>
      </c>
    </row>
    <row r="629" spans="1:14" x14ac:dyDescent="0.25">
      <c r="A629" t="s">
        <v>27696</v>
      </c>
      <c r="B629" t="s">
        <v>27006</v>
      </c>
      <c r="C629" t="s">
        <v>27625</v>
      </c>
      <c r="E629" t="s">
        <v>27695</v>
      </c>
      <c r="F629" t="s">
        <v>2078</v>
      </c>
      <c r="G629" t="s">
        <v>2255</v>
      </c>
      <c r="H629" t="s">
        <v>9600</v>
      </c>
      <c r="I629" t="s">
        <v>2070</v>
      </c>
      <c r="J629">
        <v>20240301</v>
      </c>
      <c r="K629" t="s">
        <v>27694</v>
      </c>
      <c r="L629" t="s">
        <v>27693</v>
      </c>
      <c r="M629" t="s">
        <v>27002</v>
      </c>
      <c r="N629">
        <v>92</v>
      </c>
    </row>
    <row r="630" spans="1:14" x14ac:dyDescent="0.25">
      <c r="A630" t="s">
        <v>27692</v>
      </c>
      <c r="B630" t="s">
        <v>27006</v>
      </c>
      <c r="C630" t="s">
        <v>27625</v>
      </c>
      <c r="E630" t="s">
        <v>27691</v>
      </c>
      <c r="F630" t="s">
        <v>2078</v>
      </c>
      <c r="G630" t="s">
        <v>2255</v>
      </c>
      <c r="H630" t="s">
        <v>3901</v>
      </c>
      <c r="I630" t="s">
        <v>2088</v>
      </c>
      <c r="J630">
        <v>20240301</v>
      </c>
      <c r="K630" t="s">
        <v>27690</v>
      </c>
      <c r="L630" t="s">
        <v>27689</v>
      </c>
      <c r="M630" t="s">
        <v>27002</v>
      </c>
      <c r="N630">
        <v>39</v>
      </c>
    </row>
    <row r="631" spans="1:14" x14ac:dyDescent="0.25">
      <c r="A631" t="s">
        <v>27688</v>
      </c>
      <c r="B631" t="s">
        <v>27006</v>
      </c>
      <c r="C631" t="s">
        <v>27625</v>
      </c>
      <c r="E631" t="s">
        <v>27687</v>
      </c>
      <c r="F631" t="s">
        <v>2078</v>
      </c>
      <c r="G631" t="s">
        <v>2255</v>
      </c>
      <c r="H631" t="s">
        <v>2333</v>
      </c>
      <c r="I631" t="s">
        <v>2088</v>
      </c>
      <c r="J631">
        <v>20240301</v>
      </c>
      <c r="K631" t="s">
        <v>27686</v>
      </c>
      <c r="L631" t="s">
        <v>27685</v>
      </c>
      <c r="M631" t="s">
        <v>27002</v>
      </c>
      <c r="N631">
        <v>79</v>
      </c>
    </row>
    <row r="632" spans="1:14" x14ac:dyDescent="0.25">
      <c r="A632" t="s">
        <v>27684</v>
      </c>
      <c r="B632" t="s">
        <v>27006</v>
      </c>
      <c r="C632" t="s">
        <v>27625</v>
      </c>
      <c r="E632" t="s">
        <v>27683</v>
      </c>
      <c r="F632" t="s">
        <v>2078</v>
      </c>
      <c r="G632" t="s">
        <v>2255</v>
      </c>
      <c r="H632" t="s">
        <v>2882</v>
      </c>
      <c r="I632" t="s">
        <v>27682</v>
      </c>
      <c r="J632">
        <v>20240309</v>
      </c>
      <c r="K632" t="s">
        <v>27681</v>
      </c>
      <c r="L632" t="s">
        <v>27680</v>
      </c>
      <c r="M632" t="s">
        <v>27002</v>
      </c>
      <c r="N632">
        <v>180</v>
      </c>
    </row>
    <row r="633" spans="1:14" x14ac:dyDescent="0.25">
      <c r="A633" t="s">
        <v>27679</v>
      </c>
      <c r="B633" t="s">
        <v>27006</v>
      </c>
      <c r="C633" t="s">
        <v>27625</v>
      </c>
      <c r="E633" t="s">
        <v>27678</v>
      </c>
      <c r="F633" t="s">
        <v>2078</v>
      </c>
      <c r="G633" t="s">
        <v>2255</v>
      </c>
      <c r="H633" t="s">
        <v>2456</v>
      </c>
      <c r="I633" t="s">
        <v>2088</v>
      </c>
      <c r="J633">
        <v>20240308</v>
      </c>
      <c r="K633" t="s">
        <v>27677</v>
      </c>
      <c r="L633" t="s">
        <v>27676</v>
      </c>
      <c r="M633" t="s">
        <v>27002</v>
      </c>
      <c r="N633">
        <v>94</v>
      </c>
    </row>
    <row r="634" spans="1:14" x14ac:dyDescent="0.25">
      <c r="A634" t="s">
        <v>27675</v>
      </c>
      <c r="B634" t="s">
        <v>27006</v>
      </c>
      <c r="C634" t="s">
        <v>27625</v>
      </c>
      <c r="E634" t="s">
        <v>27674</v>
      </c>
      <c r="F634" t="s">
        <v>2078</v>
      </c>
      <c r="G634" t="s">
        <v>2255</v>
      </c>
      <c r="H634" t="s">
        <v>2052</v>
      </c>
      <c r="I634" t="s">
        <v>2088</v>
      </c>
      <c r="J634">
        <v>20240301</v>
      </c>
      <c r="K634" t="s">
        <v>27673</v>
      </c>
      <c r="L634" t="s">
        <v>27672</v>
      </c>
      <c r="M634" t="s">
        <v>27002</v>
      </c>
      <c r="N634">
        <v>15</v>
      </c>
    </row>
    <row r="635" spans="1:14" x14ac:dyDescent="0.25">
      <c r="A635" t="s">
        <v>27671</v>
      </c>
      <c r="B635" t="s">
        <v>27006</v>
      </c>
      <c r="C635" t="s">
        <v>27625</v>
      </c>
      <c r="E635" t="s">
        <v>27670</v>
      </c>
      <c r="F635" t="s">
        <v>2078</v>
      </c>
      <c r="G635" t="s">
        <v>2255</v>
      </c>
      <c r="H635" t="s">
        <v>2089</v>
      </c>
      <c r="I635" t="s">
        <v>2088</v>
      </c>
      <c r="J635">
        <v>20240301</v>
      </c>
      <c r="K635" t="s">
        <v>27669</v>
      </c>
      <c r="L635" t="s">
        <v>27668</v>
      </c>
      <c r="M635" t="s">
        <v>27002</v>
      </c>
      <c r="N635">
        <v>14</v>
      </c>
    </row>
    <row r="636" spans="1:14" x14ac:dyDescent="0.25">
      <c r="A636" t="s">
        <v>27667</v>
      </c>
      <c r="B636" t="s">
        <v>27006</v>
      </c>
      <c r="C636" t="s">
        <v>27625</v>
      </c>
      <c r="E636" t="s">
        <v>27666</v>
      </c>
      <c r="F636" t="s">
        <v>2078</v>
      </c>
      <c r="G636" t="s">
        <v>2255</v>
      </c>
      <c r="H636" t="s">
        <v>3473</v>
      </c>
      <c r="I636" t="s">
        <v>27665</v>
      </c>
      <c r="J636">
        <v>20240315</v>
      </c>
      <c r="K636" t="s">
        <v>27664</v>
      </c>
      <c r="L636" t="s">
        <v>27663</v>
      </c>
      <c r="M636" t="s">
        <v>27002</v>
      </c>
      <c r="N636">
        <v>219</v>
      </c>
    </row>
    <row r="637" spans="1:14" x14ac:dyDescent="0.25">
      <c r="A637" t="s">
        <v>27662</v>
      </c>
      <c r="B637" t="s">
        <v>27006</v>
      </c>
      <c r="C637" t="s">
        <v>27625</v>
      </c>
      <c r="E637" t="s">
        <v>27661</v>
      </c>
      <c r="F637" t="s">
        <v>2078</v>
      </c>
      <c r="G637" t="s">
        <v>2255</v>
      </c>
      <c r="H637" t="s">
        <v>27660</v>
      </c>
      <c r="I637" t="s">
        <v>2088</v>
      </c>
      <c r="J637">
        <v>20240301</v>
      </c>
      <c r="K637" t="s">
        <v>27659</v>
      </c>
      <c r="L637" t="s">
        <v>27658</v>
      </c>
      <c r="M637" t="s">
        <v>27002</v>
      </c>
      <c r="N637">
        <v>31</v>
      </c>
    </row>
    <row r="638" spans="1:14" x14ac:dyDescent="0.25">
      <c r="A638">
        <v>6536</v>
      </c>
      <c r="B638" t="s">
        <v>27006</v>
      </c>
      <c r="C638" t="s">
        <v>27625</v>
      </c>
      <c r="E638" t="s">
        <v>27657</v>
      </c>
      <c r="F638" t="s">
        <v>2078</v>
      </c>
      <c r="G638" t="s">
        <v>2255</v>
      </c>
      <c r="H638" t="s">
        <v>2456</v>
      </c>
      <c r="I638" t="s">
        <v>2070</v>
      </c>
      <c r="J638">
        <v>20240101</v>
      </c>
      <c r="K638" t="s">
        <v>27656</v>
      </c>
      <c r="L638" t="s">
        <v>27655</v>
      </c>
      <c r="M638" t="s">
        <v>27002</v>
      </c>
      <c r="N638">
        <v>1412</v>
      </c>
    </row>
    <row r="639" spans="1:14" x14ac:dyDescent="0.25">
      <c r="A639" t="s">
        <v>27654</v>
      </c>
      <c r="B639" t="s">
        <v>27006</v>
      </c>
      <c r="C639" t="s">
        <v>27625</v>
      </c>
      <c r="E639" t="s">
        <v>27653</v>
      </c>
      <c r="F639" t="s">
        <v>2078</v>
      </c>
      <c r="G639" t="s">
        <v>2255</v>
      </c>
      <c r="H639" t="s">
        <v>2118</v>
      </c>
      <c r="I639" t="s">
        <v>2076</v>
      </c>
      <c r="J639">
        <v>20220701</v>
      </c>
      <c r="K639" t="s">
        <v>27652</v>
      </c>
      <c r="L639" t="s">
        <v>27651</v>
      </c>
      <c r="M639" t="s">
        <v>27002</v>
      </c>
      <c r="N639">
        <v>80</v>
      </c>
    </row>
    <row r="640" spans="1:14" x14ac:dyDescent="0.25">
      <c r="A640" t="s">
        <v>27650</v>
      </c>
      <c r="B640" t="s">
        <v>27006</v>
      </c>
      <c r="C640" t="s">
        <v>27625</v>
      </c>
      <c r="E640" t="s">
        <v>27649</v>
      </c>
      <c r="F640" t="s">
        <v>2078</v>
      </c>
      <c r="G640" t="s">
        <v>2255</v>
      </c>
      <c r="H640" t="s">
        <v>2077</v>
      </c>
      <c r="I640" t="s">
        <v>2088</v>
      </c>
      <c r="J640">
        <v>20240301</v>
      </c>
      <c r="K640" t="s">
        <v>27648</v>
      </c>
      <c r="L640" t="s">
        <v>27647</v>
      </c>
      <c r="M640" t="s">
        <v>27002</v>
      </c>
      <c r="N640">
        <v>167</v>
      </c>
    </row>
    <row r="641" spans="1:14" x14ac:dyDescent="0.25">
      <c r="A641" t="s">
        <v>27646</v>
      </c>
      <c r="B641" t="s">
        <v>27006</v>
      </c>
      <c r="C641" t="s">
        <v>27625</v>
      </c>
      <c r="E641" t="s">
        <v>27645</v>
      </c>
      <c r="F641" t="s">
        <v>2078</v>
      </c>
      <c r="G641" t="s">
        <v>2255</v>
      </c>
      <c r="H641" t="s">
        <v>2379</v>
      </c>
      <c r="I641" t="s">
        <v>2088</v>
      </c>
      <c r="J641">
        <v>20240205</v>
      </c>
      <c r="K641" t="s">
        <v>27644</v>
      </c>
      <c r="L641" t="s">
        <v>27643</v>
      </c>
      <c r="M641" t="s">
        <v>27002</v>
      </c>
      <c r="N641">
        <v>192</v>
      </c>
    </row>
    <row r="642" spans="1:14" x14ac:dyDescent="0.25">
      <c r="A642" t="s">
        <v>27642</v>
      </c>
      <c r="B642" t="s">
        <v>27006</v>
      </c>
      <c r="C642" t="s">
        <v>27625</v>
      </c>
      <c r="E642" t="s">
        <v>27641</v>
      </c>
      <c r="F642" t="s">
        <v>2078</v>
      </c>
      <c r="G642" t="s">
        <v>2255</v>
      </c>
      <c r="H642" t="s">
        <v>18212</v>
      </c>
      <c r="I642" t="s">
        <v>2070</v>
      </c>
      <c r="J642">
        <v>20240310</v>
      </c>
      <c r="K642" t="s">
        <v>27640</v>
      </c>
      <c r="L642" t="s">
        <v>27639</v>
      </c>
      <c r="M642" t="s">
        <v>27002</v>
      </c>
      <c r="N642">
        <v>18</v>
      </c>
    </row>
    <row r="643" spans="1:14" x14ac:dyDescent="0.25">
      <c r="A643" t="s">
        <v>27638</v>
      </c>
      <c r="B643" t="s">
        <v>27006</v>
      </c>
      <c r="C643" t="s">
        <v>27625</v>
      </c>
      <c r="E643" t="s">
        <v>27637</v>
      </c>
      <c r="F643" t="s">
        <v>2078</v>
      </c>
      <c r="G643" t="s">
        <v>2255</v>
      </c>
      <c r="H643" t="s">
        <v>2456</v>
      </c>
      <c r="I643" t="s">
        <v>2076</v>
      </c>
      <c r="J643">
        <v>20231201</v>
      </c>
      <c r="K643" t="s">
        <v>27636</v>
      </c>
      <c r="L643" t="s">
        <v>27635</v>
      </c>
      <c r="M643" t="s">
        <v>27002</v>
      </c>
      <c r="N643">
        <v>149</v>
      </c>
    </row>
    <row r="644" spans="1:14" x14ac:dyDescent="0.25">
      <c r="A644" t="s">
        <v>27634</v>
      </c>
      <c r="B644" t="s">
        <v>27006</v>
      </c>
      <c r="C644" t="s">
        <v>27625</v>
      </c>
      <c r="E644" t="s">
        <v>27633</v>
      </c>
      <c r="F644" t="s">
        <v>2078</v>
      </c>
      <c r="G644" t="s">
        <v>2255</v>
      </c>
      <c r="H644" t="s">
        <v>2602</v>
      </c>
      <c r="I644" t="s">
        <v>2070</v>
      </c>
      <c r="J644">
        <v>20220201</v>
      </c>
      <c r="K644" t="s">
        <v>27632</v>
      </c>
      <c r="L644" t="s">
        <v>27631</v>
      </c>
      <c r="M644" t="s">
        <v>27002</v>
      </c>
      <c r="N644">
        <v>27</v>
      </c>
    </row>
    <row r="645" spans="1:14" x14ac:dyDescent="0.25">
      <c r="A645" t="s">
        <v>27630</v>
      </c>
      <c r="B645" t="s">
        <v>27006</v>
      </c>
      <c r="C645" t="s">
        <v>27625</v>
      </c>
      <c r="E645" t="s">
        <v>27629</v>
      </c>
      <c r="F645" t="s">
        <v>2078</v>
      </c>
      <c r="G645" t="s">
        <v>2255</v>
      </c>
      <c r="H645" t="s">
        <v>2602</v>
      </c>
      <c r="I645" t="s">
        <v>2070</v>
      </c>
      <c r="J645">
        <v>20220201</v>
      </c>
      <c r="K645" t="s">
        <v>27628</v>
      </c>
      <c r="L645" t="s">
        <v>27627</v>
      </c>
      <c r="M645" t="s">
        <v>27002</v>
      </c>
      <c r="N645">
        <v>23</v>
      </c>
    </row>
    <row r="646" spans="1:14" x14ac:dyDescent="0.25">
      <c r="A646" t="s">
        <v>27626</v>
      </c>
      <c r="B646" t="s">
        <v>27006</v>
      </c>
      <c r="C646" t="s">
        <v>27625</v>
      </c>
      <c r="E646" t="s">
        <v>27624</v>
      </c>
      <c r="F646" t="s">
        <v>2078</v>
      </c>
      <c r="G646" t="s">
        <v>2255</v>
      </c>
      <c r="H646" t="s">
        <v>3473</v>
      </c>
      <c r="I646" t="s">
        <v>2108</v>
      </c>
      <c r="J646">
        <v>20210303</v>
      </c>
      <c r="K646" t="s">
        <v>27623</v>
      </c>
      <c r="L646" t="s">
        <v>27622</v>
      </c>
      <c r="M646" t="s">
        <v>27002</v>
      </c>
      <c r="N646">
        <v>38</v>
      </c>
    </row>
    <row r="647" spans="1:14" x14ac:dyDescent="0.25">
      <c r="A647">
        <v>6535</v>
      </c>
      <c r="B647" t="s">
        <v>27006</v>
      </c>
      <c r="C647" t="s">
        <v>1691</v>
      </c>
      <c r="E647" t="s">
        <v>1690</v>
      </c>
      <c r="F647" t="s">
        <v>2078</v>
      </c>
      <c r="G647" t="s">
        <v>2255</v>
      </c>
      <c r="H647" t="s">
        <v>2173</v>
      </c>
      <c r="I647" t="s">
        <v>2088</v>
      </c>
      <c r="J647">
        <v>20240308</v>
      </c>
      <c r="K647" t="s">
        <v>27621</v>
      </c>
      <c r="L647" t="s">
        <v>27620</v>
      </c>
      <c r="M647" t="s">
        <v>27002</v>
      </c>
      <c r="N647">
        <v>1483</v>
      </c>
    </row>
    <row r="648" spans="1:14" x14ac:dyDescent="0.25">
      <c r="A648">
        <v>6534</v>
      </c>
      <c r="B648" t="s">
        <v>27006</v>
      </c>
      <c r="C648" t="s">
        <v>1691</v>
      </c>
      <c r="E648" t="s">
        <v>27619</v>
      </c>
      <c r="F648" t="s">
        <v>2078</v>
      </c>
      <c r="G648" t="s">
        <v>2255</v>
      </c>
      <c r="H648" t="s">
        <v>2173</v>
      </c>
      <c r="I648" t="s">
        <v>2522</v>
      </c>
      <c r="J648">
        <v>20231205</v>
      </c>
      <c r="K648" t="s">
        <v>27618</v>
      </c>
      <c r="L648" t="s">
        <v>27617</v>
      </c>
      <c r="M648" t="s">
        <v>27002</v>
      </c>
      <c r="N648">
        <v>1436</v>
      </c>
    </row>
    <row r="649" spans="1:14" x14ac:dyDescent="0.25">
      <c r="A649" t="s">
        <v>27616</v>
      </c>
      <c r="B649" t="s">
        <v>27006</v>
      </c>
      <c r="C649" t="s">
        <v>1244</v>
      </c>
      <c r="E649" t="s">
        <v>27615</v>
      </c>
      <c r="F649" t="s">
        <v>2078</v>
      </c>
      <c r="G649" t="s">
        <v>2255</v>
      </c>
      <c r="H649" t="s">
        <v>2300</v>
      </c>
      <c r="I649" t="s">
        <v>2088</v>
      </c>
      <c r="J649">
        <v>20240117</v>
      </c>
      <c r="K649" t="s">
        <v>27614</v>
      </c>
      <c r="L649" t="s">
        <v>27613</v>
      </c>
      <c r="M649" t="s">
        <v>27002</v>
      </c>
      <c r="N649">
        <v>1</v>
      </c>
    </row>
    <row r="650" spans="1:14" x14ac:dyDescent="0.25">
      <c r="A650" t="s">
        <v>27612</v>
      </c>
      <c r="B650" t="s">
        <v>27006</v>
      </c>
      <c r="C650" t="s">
        <v>1244</v>
      </c>
      <c r="E650" t="s">
        <v>27611</v>
      </c>
      <c r="F650" t="s">
        <v>2078</v>
      </c>
      <c r="G650" t="s">
        <v>2255</v>
      </c>
      <c r="H650" t="s">
        <v>2323</v>
      </c>
      <c r="I650" t="s">
        <v>2088</v>
      </c>
      <c r="J650">
        <v>20240229</v>
      </c>
      <c r="K650" t="s">
        <v>27610</v>
      </c>
      <c r="L650" t="s">
        <v>27609</v>
      </c>
      <c r="M650" t="s">
        <v>27002</v>
      </c>
      <c r="N650">
        <v>21</v>
      </c>
    </row>
    <row r="651" spans="1:14" x14ac:dyDescent="0.25">
      <c r="A651" t="s">
        <v>27608</v>
      </c>
      <c r="B651" t="s">
        <v>27006</v>
      </c>
      <c r="C651" t="s">
        <v>1244</v>
      </c>
      <c r="E651" t="s">
        <v>27607</v>
      </c>
      <c r="F651" t="s">
        <v>2078</v>
      </c>
      <c r="G651" t="s">
        <v>2255</v>
      </c>
      <c r="H651" t="s">
        <v>2323</v>
      </c>
      <c r="I651" t="e">
        <f>-----F-Weekly</f>
        <v>#NAME?</v>
      </c>
      <c r="J651">
        <v>20240308</v>
      </c>
      <c r="K651" t="s">
        <v>27606</v>
      </c>
      <c r="L651" t="s">
        <v>27605</v>
      </c>
      <c r="M651" t="s">
        <v>27002</v>
      </c>
      <c r="N651">
        <v>31</v>
      </c>
    </row>
    <row r="652" spans="1:14" x14ac:dyDescent="0.25">
      <c r="A652" t="s">
        <v>27604</v>
      </c>
      <c r="B652" t="s">
        <v>27006</v>
      </c>
      <c r="C652" t="s">
        <v>1244</v>
      </c>
      <c r="E652" t="s">
        <v>1243</v>
      </c>
      <c r="F652" t="s">
        <v>2078</v>
      </c>
      <c r="G652" t="s">
        <v>2255</v>
      </c>
      <c r="H652" t="s">
        <v>2089</v>
      </c>
      <c r="I652" t="s">
        <v>2088</v>
      </c>
      <c r="J652">
        <v>20240109</v>
      </c>
      <c r="K652" t="s">
        <v>27603</v>
      </c>
      <c r="L652" t="s">
        <v>27602</v>
      </c>
      <c r="M652" t="s">
        <v>27002</v>
      </c>
      <c r="N652">
        <v>38</v>
      </c>
    </row>
    <row r="653" spans="1:14" x14ac:dyDescent="0.25">
      <c r="A653" t="s">
        <v>27601</v>
      </c>
      <c r="B653" t="s">
        <v>27006</v>
      </c>
      <c r="C653" t="s">
        <v>1244</v>
      </c>
      <c r="E653" t="s">
        <v>27600</v>
      </c>
      <c r="F653" t="s">
        <v>2078</v>
      </c>
      <c r="G653" t="s">
        <v>2255</v>
      </c>
      <c r="H653" t="s">
        <v>2300</v>
      </c>
      <c r="I653" t="s">
        <v>2088</v>
      </c>
      <c r="J653">
        <v>20240215</v>
      </c>
      <c r="K653" t="s">
        <v>27599</v>
      </c>
      <c r="L653" t="s">
        <v>27598</v>
      </c>
      <c r="M653" t="s">
        <v>27002</v>
      </c>
      <c r="N653">
        <v>6</v>
      </c>
    </row>
    <row r="654" spans="1:14" x14ac:dyDescent="0.25">
      <c r="A654" t="s">
        <v>27597</v>
      </c>
      <c r="B654" t="s">
        <v>27006</v>
      </c>
      <c r="C654" t="s">
        <v>1244</v>
      </c>
      <c r="E654" t="s">
        <v>27596</v>
      </c>
      <c r="F654" t="s">
        <v>2078</v>
      </c>
      <c r="G654" t="s">
        <v>2255</v>
      </c>
      <c r="H654" t="s">
        <v>2333</v>
      </c>
      <c r="I654" t="s">
        <v>2088</v>
      </c>
      <c r="J654">
        <v>20240209</v>
      </c>
      <c r="K654" t="s">
        <v>27595</v>
      </c>
      <c r="L654" t="s">
        <v>27594</v>
      </c>
      <c r="M654" t="s">
        <v>27002</v>
      </c>
      <c r="N654">
        <v>95</v>
      </c>
    </row>
    <row r="655" spans="1:14" x14ac:dyDescent="0.25">
      <c r="A655" t="s">
        <v>27593</v>
      </c>
      <c r="B655" t="s">
        <v>27006</v>
      </c>
      <c r="C655" t="s">
        <v>27556</v>
      </c>
      <c r="E655" t="s">
        <v>27592</v>
      </c>
      <c r="F655" t="s">
        <v>2078</v>
      </c>
      <c r="G655" t="s">
        <v>2255</v>
      </c>
      <c r="H655" t="s">
        <v>2882</v>
      </c>
      <c r="I655" t="s">
        <v>4734</v>
      </c>
      <c r="J655">
        <v>20220111</v>
      </c>
      <c r="K655" t="s">
        <v>27591</v>
      </c>
      <c r="L655" t="s">
        <v>27590</v>
      </c>
      <c r="M655" t="s">
        <v>27002</v>
      </c>
      <c r="N655">
        <v>28</v>
      </c>
    </row>
    <row r="656" spans="1:14" x14ac:dyDescent="0.25">
      <c r="A656" t="s">
        <v>27589</v>
      </c>
      <c r="B656" t="s">
        <v>27006</v>
      </c>
      <c r="C656" t="s">
        <v>27556</v>
      </c>
      <c r="E656" t="s">
        <v>27588</v>
      </c>
      <c r="F656" t="s">
        <v>2078</v>
      </c>
      <c r="G656" t="s">
        <v>2255</v>
      </c>
      <c r="H656" t="s">
        <v>6062</v>
      </c>
      <c r="I656" t="s">
        <v>2088</v>
      </c>
      <c r="J656">
        <v>20231018</v>
      </c>
      <c r="K656" t="s">
        <v>27587</v>
      </c>
      <c r="L656" t="s">
        <v>27586</v>
      </c>
      <c r="M656" t="s">
        <v>27002</v>
      </c>
      <c r="N656">
        <v>142</v>
      </c>
    </row>
    <row r="657" spans="1:14" x14ac:dyDescent="0.25">
      <c r="A657" t="s">
        <v>27585</v>
      </c>
      <c r="B657" t="s">
        <v>27006</v>
      </c>
      <c r="C657" t="s">
        <v>27556</v>
      </c>
      <c r="E657" t="s">
        <v>27584</v>
      </c>
      <c r="F657" t="s">
        <v>2078</v>
      </c>
      <c r="G657" t="s">
        <v>2255</v>
      </c>
      <c r="H657" t="s">
        <v>2456</v>
      </c>
      <c r="I657" t="s">
        <v>4734</v>
      </c>
      <c r="J657">
        <v>20211001</v>
      </c>
      <c r="K657" t="s">
        <v>27583</v>
      </c>
      <c r="L657" t="s">
        <v>27582</v>
      </c>
      <c r="M657" t="s">
        <v>27002</v>
      </c>
      <c r="N657">
        <v>85</v>
      </c>
    </row>
    <row r="658" spans="1:14" x14ac:dyDescent="0.25">
      <c r="A658" t="s">
        <v>27581</v>
      </c>
      <c r="B658" t="s">
        <v>27006</v>
      </c>
      <c r="C658" t="s">
        <v>27556</v>
      </c>
      <c r="E658" t="s">
        <v>27580</v>
      </c>
      <c r="F658" t="s">
        <v>2078</v>
      </c>
      <c r="G658" t="s">
        <v>2255</v>
      </c>
      <c r="H658" t="s">
        <v>3473</v>
      </c>
      <c r="I658" t="s">
        <v>2088</v>
      </c>
      <c r="J658">
        <v>20231018</v>
      </c>
      <c r="K658" t="s">
        <v>27579</v>
      </c>
      <c r="L658" t="s">
        <v>27578</v>
      </c>
      <c r="M658" t="s">
        <v>27002</v>
      </c>
      <c r="N658">
        <v>59</v>
      </c>
    </row>
    <row r="659" spans="1:14" x14ac:dyDescent="0.25">
      <c r="A659" t="s">
        <v>27577</v>
      </c>
      <c r="B659" t="s">
        <v>27006</v>
      </c>
      <c r="C659" t="s">
        <v>27556</v>
      </c>
      <c r="E659" t="s">
        <v>27576</v>
      </c>
      <c r="F659" t="s">
        <v>2078</v>
      </c>
      <c r="G659" t="s">
        <v>2255</v>
      </c>
      <c r="H659" t="s">
        <v>2323</v>
      </c>
      <c r="I659" t="s">
        <v>2088</v>
      </c>
      <c r="J659">
        <v>20230518</v>
      </c>
      <c r="K659" t="s">
        <v>27575</v>
      </c>
      <c r="L659" t="s">
        <v>27574</v>
      </c>
      <c r="M659" t="s">
        <v>27002</v>
      </c>
      <c r="N659">
        <v>28</v>
      </c>
    </row>
    <row r="660" spans="1:14" x14ac:dyDescent="0.25">
      <c r="A660" t="s">
        <v>27573</v>
      </c>
      <c r="B660" t="s">
        <v>27006</v>
      </c>
      <c r="C660" t="s">
        <v>27556</v>
      </c>
      <c r="E660" t="s">
        <v>27572</v>
      </c>
      <c r="F660" t="s">
        <v>2078</v>
      </c>
      <c r="G660" t="s">
        <v>2255</v>
      </c>
      <c r="H660" t="s">
        <v>2779</v>
      </c>
      <c r="I660" t="s">
        <v>2088</v>
      </c>
      <c r="J660">
        <v>20231018</v>
      </c>
      <c r="K660" t="s">
        <v>27571</v>
      </c>
      <c r="L660" t="s">
        <v>27570</v>
      </c>
      <c r="M660" t="s">
        <v>27002</v>
      </c>
      <c r="N660">
        <v>55</v>
      </c>
    </row>
    <row r="661" spans="1:14" x14ac:dyDescent="0.25">
      <c r="A661" t="s">
        <v>27569</v>
      </c>
      <c r="B661" t="s">
        <v>27006</v>
      </c>
      <c r="C661" t="s">
        <v>27556</v>
      </c>
      <c r="E661" t="s">
        <v>27568</v>
      </c>
      <c r="F661" t="s">
        <v>2078</v>
      </c>
      <c r="G661" t="s">
        <v>2255</v>
      </c>
      <c r="H661" t="s">
        <v>2882</v>
      </c>
      <c r="I661" t="s">
        <v>2088</v>
      </c>
      <c r="J661">
        <v>20231018</v>
      </c>
      <c r="K661" t="s">
        <v>27567</v>
      </c>
      <c r="L661" t="s">
        <v>27566</v>
      </c>
      <c r="M661" t="s">
        <v>27002</v>
      </c>
      <c r="N661">
        <v>249</v>
      </c>
    </row>
    <row r="662" spans="1:14" x14ac:dyDescent="0.25">
      <c r="A662" t="s">
        <v>27565</v>
      </c>
      <c r="B662" t="s">
        <v>27006</v>
      </c>
      <c r="C662" t="s">
        <v>27556</v>
      </c>
      <c r="E662" t="s">
        <v>27564</v>
      </c>
      <c r="F662" t="s">
        <v>2078</v>
      </c>
      <c r="G662" t="s">
        <v>2255</v>
      </c>
      <c r="H662" t="s">
        <v>2456</v>
      </c>
      <c r="I662" t="s">
        <v>2088</v>
      </c>
      <c r="J662">
        <v>20231018</v>
      </c>
      <c r="K662" t="s">
        <v>27563</v>
      </c>
      <c r="L662" t="s">
        <v>27562</v>
      </c>
      <c r="M662" t="s">
        <v>27002</v>
      </c>
      <c r="N662">
        <v>75</v>
      </c>
    </row>
    <row r="663" spans="1:14" x14ac:dyDescent="0.25">
      <c r="A663" t="s">
        <v>27561</v>
      </c>
      <c r="B663" t="s">
        <v>27006</v>
      </c>
      <c r="C663" t="s">
        <v>27556</v>
      </c>
      <c r="E663" t="s">
        <v>27560</v>
      </c>
      <c r="F663" t="s">
        <v>2078</v>
      </c>
      <c r="G663" t="s">
        <v>2255</v>
      </c>
      <c r="H663" t="s">
        <v>2300</v>
      </c>
      <c r="I663" t="s">
        <v>4734</v>
      </c>
      <c r="J663">
        <v>20210201</v>
      </c>
      <c r="K663" t="s">
        <v>27559</v>
      </c>
      <c r="L663" t="s">
        <v>27558</v>
      </c>
      <c r="M663" t="s">
        <v>27002</v>
      </c>
      <c r="N663">
        <v>104</v>
      </c>
    </row>
    <row r="664" spans="1:14" x14ac:dyDescent="0.25">
      <c r="A664" t="s">
        <v>27557</v>
      </c>
      <c r="B664" t="s">
        <v>27006</v>
      </c>
      <c r="C664" t="s">
        <v>27556</v>
      </c>
      <c r="E664" t="s">
        <v>27555</v>
      </c>
      <c r="F664" t="s">
        <v>2078</v>
      </c>
      <c r="G664" t="s">
        <v>2255</v>
      </c>
      <c r="H664" t="s">
        <v>2077</v>
      </c>
      <c r="I664" t="s">
        <v>2088</v>
      </c>
      <c r="J664">
        <v>20231018</v>
      </c>
      <c r="K664" t="s">
        <v>27554</v>
      </c>
      <c r="L664" t="s">
        <v>27553</v>
      </c>
      <c r="M664" t="s">
        <v>27002</v>
      </c>
      <c r="N664">
        <v>57</v>
      </c>
    </row>
    <row r="665" spans="1:14" x14ac:dyDescent="0.25">
      <c r="A665" t="s">
        <v>27552</v>
      </c>
      <c r="B665" t="s">
        <v>27006</v>
      </c>
      <c r="C665" t="s">
        <v>1689</v>
      </c>
      <c r="E665" t="s">
        <v>27551</v>
      </c>
      <c r="F665" t="s">
        <v>2078</v>
      </c>
      <c r="G665" t="s">
        <v>2255</v>
      </c>
      <c r="H665" t="s">
        <v>3032</v>
      </c>
      <c r="I665" t="s">
        <v>2088</v>
      </c>
      <c r="J665">
        <v>20240219</v>
      </c>
      <c r="K665" t="s">
        <v>27550</v>
      </c>
      <c r="L665" t="s">
        <v>27549</v>
      </c>
      <c r="M665" t="s">
        <v>27002</v>
      </c>
      <c r="N665">
        <v>90</v>
      </c>
    </row>
    <row r="666" spans="1:14" x14ac:dyDescent="0.25">
      <c r="A666" t="s">
        <v>27548</v>
      </c>
      <c r="B666" t="s">
        <v>27006</v>
      </c>
      <c r="C666" t="s">
        <v>1689</v>
      </c>
      <c r="E666" t="s">
        <v>27547</v>
      </c>
      <c r="F666" t="s">
        <v>2078</v>
      </c>
      <c r="G666" t="s">
        <v>2255</v>
      </c>
      <c r="H666" t="s">
        <v>27546</v>
      </c>
      <c r="I666" t="s">
        <v>2088</v>
      </c>
      <c r="J666">
        <v>20220418</v>
      </c>
      <c r="K666" t="s">
        <v>27545</v>
      </c>
      <c r="L666" t="s">
        <v>27544</v>
      </c>
      <c r="M666" t="s">
        <v>27002</v>
      </c>
      <c r="N666">
        <v>72</v>
      </c>
    </row>
    <row r="667" spans="1:14" x14ac:dyDescent="0.25">
      <c r="A667" t="s">
        <v>27543</v>
      </c>
      <c r="B667" t="s">
        <v>27006</v>
      </c>
      <c r="C667" t="s">
        <v>1689</v>
      </c>
      <c r="E667" t="s">
        <v>27542</v>
      </c>
      <c r="F667" t="s">
        <v>2078</v>
      </c>
      <c r="G667" t="s">
        <v>2255</v>
      </c>
      <c r="H667" t="s">
        <v>3032</v>
      </c>
      <c r="I667" t="s">
        <v>2088</v>
      </c>
      <c r="J667">
        <v>20230228</v>
      </c>
      <c r="K667" t="s">
        <v>27541</v>
      </c>
      <c r="L667" t="s">
        <v>27540</v>
      </c>
      <c r="M667" t="s">
        <v>27002</v>
      </c>
      <c r="N667">
        <v>43</v>
      </c>
    </row>
    <row r="668" spans="1:14" x14ac:dyDescent="0.25">
      <c r="A668" t="s">
        <v>27539</v>
      </c>
      <c r="B668" t="s">
        <v>27006</v>
      </c>
      <c r="C668" t="s">
        <v>1689</v>
      </c>
      <c r="E668" t="s">
        <v>27538</v>
      </c>
      <c r="F668" t="s">
        <v>2078</v>
      </c>
      <c r="G668" t="s">
        <v>2255</v>
      </c>
      <c r="H668" t="s">
        <v>3032</v>
      </c>
      <c r="I668" t="s">
        <v>2088</v>
      </c>
      <c r="J668">
        <v>20240219</v>
      </c>
      <c r="K668" t="s">
        <v>27537</v>
      </c>
      <c r="L668" t="s">
        <v>27536</v>
      </c>
      <c r="M668" t="s">
        <v>27002</v>
      </c>
      <c r="N668">
        <v>33</v>
      </c>
    </row>
    <row r="669" spans="1:14" x14ac:dyDescent="0.25">
      <c r="A669" t="s">
        <v>27535</v>
      </c>
      <c r="B669" t="s">
        <v>27006</v>
      </c>
      <c r="C669" t="s">
        <v>1689</v>
      </c>
      <c r="E669" t="s">
        <v>27534</v>
      </c>
      <c r="F669" t="s">
        <v>2078</v>
      </c>
      <c r="G669" t="s">
        <v>2255</v>
      </c>
      <c r="H669" t="s">
        <v>3032</v>
      </c>
      <c r="I669" t="s">
        <v>2088</v>
      </c>
      <c r="J669">
        <v>20230724</v>
      </c>
      <c r="K669" t="s">
        <v>27533</v>
      </c>
      <c r="L669" t="s">
        <v>27532</v>
      </c>
      <c r="M669" t="s">
        <v>27002</v>
      </c>
      <c r="N669">
        <v>46</v>
      </c>
    </row>
    <row r="670" spans="1:14" x14ac:dyDescent="0.25">
      <c r="A670" t="s">
        <v>27531</v>
      </c>
      <c r="B670" t="s">
        <v>27006</v>
      </c>
      <c r="C670" t="s">
        <v>1689</v>
      </c>
      <c r="E670" t="s">
        <v>27530</v>
      </c>
      <c r="F670" t="s">
        <v>2078</v>
      </c>
      <c r="G670" t="s">
        <v>2255</v>
      </c>
      <c r="H670" t="s">
        <v>3032</v>
      </c>
      <c r="I670" t="s">
        <v>2088</v>
      </c>
      <c r="J670">
        <v>20211118</v>
      </c>
      <c r="K670" t="s">
        <v>27529</v>
      </c>
      <c r="L670" t="s">
        <v>27528</v>
      </c>
      <c r="M670" t="s">
        <v>27002</v>
      </c>
      <c r="N670">
        <v>18</v>
      </c>
    </row>
    <row r="671" spans="1:14" x14ac:dyDescent="0.25">
      <c r="A671" t="s">
        <v>27527</v>
      </c>
      <c r="B671" t="s">
        <v>27006</v>
      </c>
      <c r="C671" t="s">
        <v>1689</v>
      </c>
      <c r="E671" t="s">
        <v>27526</v>
      </c>
      <c r="F671" t="s">
        <v>2078</v>
      </c>
      <c r="G671" t="s">
        <v>2255</v>
      </c>
      <c r="H671" t="s">
        <v>2624</v>
      </c>
      <c r="I671" t="s">
        <v>2088</v>
      </c>
      <c r="J671">
        <v>20230724</v>
      </c>
      <c r="K671" t="s">
        <v>27525</v>
      </c>
      <c r="L671" t="s">
        <v>27524</v>
      </c>
      <c r="M671" t="s">
        <v>27002</v>
      </c>
      <c r="N671">
        <v>22</v>
      </c>
    </row>
    <row r="672" spans="1:14" x14ac:dyDescent="0.25">
      <c r="A672" t="s">
        <v>27523</v>
      </c>
      <c r="B672" t="s">
        <v>27006</v>
      </c>
      <c r="C672" t="s">
        <v>1689</v>
      </c>
      <c r="E672" t="s">
        <v>27522</v>
      </c>
      <c r="F672" t="s">
        <v>2078</v>
      </c>
      <c r="G672" t="s">
        <v>2255</v>
      </c>
      <c r="H672" t="s">
        <v>3032</v>
      </c>
      <c r="I672" t="s">
        <v>2088</v>
      </c>
      <c r="J672">
        <v>20240219</v>
      </c>
      <c r="K672" t="s">
        <v>27521</v>
      </c>
      <c r="L672" t="s">
        <v>27520</v>
      </c>
      <c r="M672" t="s">
        <v>27002</v>
      </c>
      <c r="N672">
        <v>35</v>
      </c>
    </row>
    <row r="673" spans="1:14" x14ac:dyDescent="0.25">
      <c r="A673" t="s">
        <v>27519</v>
      </c>
      <c r="B673" t="s">
        <v>27006</v>
      </c>
      <c r="C673" t="s">
        <v>1689</v>
      </c>
      <c r="E673" t="s">
        <v>27518</v>
      </c>
      <c r="F673" t="s">
        <v>2078</v>
      </c>
      <c r="G673" t="s">
        <v>2255</v>
      </c>
      <c r="H673" t="s">
        <v>3032</v>
      </c>
      <c r="I673" t="s">
        <v>2145</v>
      </c>
      <c r="J673">
        <v>20210715</v>
      </c>
      <c r="K673" t="s">
        <v>27517</v>
      </c>
      <c r="L673" t="s">
        <v>27516</v>
      </c>
      <c r="M673" t="s">
        <v>27002</v>
      </c>
      <c r="N673">
        <v>20</v>
      </c>
    </row>
    <row r="674" spans="1:14" x14ac:dyDescent="0.25">
      <c r="A674" t="s">
        <v>27515</v>
      </c>
      <c r="B674" t="s">
        <v>27006</v>
      </c>
      <c r="C674" t="s">
        <v>1689</v>
      </c>
      <c r="E674" t="s">
        <v>27514</v>
      </c>
      <c r="F674" t="s">
        <v>2078</v>
      </c>
      <c r="G674" t="s">
        <v>2255</v>
      </c>
      <c r="H674" t="s">
        <v>3032</v>
      </c>
      <c r="I674" t="s">
        <v>2088</v>
      </c>
      <c r="J674">
        <v>20230724</v>
      </c>
      <c r="K674" t="s">
        <v>27513</v>
      </c>
      <c r="L674" t="s">
        <v>27512</v>
      </c>
      <c r="M674" t="s">
        <v>27002</v>
      </c>
      <c r="N674">
        <v>31</v>
      </c>
    </row>
    <row r="675" spans="1:14" x14ac:dyDescent="0.25">
      <c r="A675" t="s">
        <v>27511</v>
      </c>
      <c r="B675" t="s">
        <v>27006</v>
      </c>
      <c r="C675" t="s">
        <v>1689</v>
      </c>
      <c r="E675" t="s">
        <v>27510</v>
      </c>
      <c r="F675" t="s">
        <v>2078</v>
      </c>
      <c r="G675" t="s">
        <v>2255</v>
      </c>
      <c r="H675" t="s">
        <v>27509</v>
      </c>
      <c r="I675" t="s">
        <v>2088</v>
      </c>
      <c r="J675">
        <v>20240219</v>
      </c>
      <c r="K675" t="s">
        <v>27508</v>
      </c>
      <c r="L675" t="s">
        <v>27507</v>
      </c>
      <c r="M675" t="s">
        <v>27002</v>
      </c>
      <c r="N675">
        <v>195</v>
      </c>
    </row>
    <row r="676" spans="1:14" x14ac:dyDescent="0.25">
      <c r="A676" t="s">
        <v>27506</v>
      </c>
      <c r="B676" t="s">
        <v>27006</v>
      </c>
      <c r="C676" t="s">
        <v>1689</v>
      </c>
      <c r="E676" t="s">
        <v>27505</v>
      </c>
      <c r="F676" t="s">
        <v>2078</v>
      </c>
      <c r="G676" t="s">
        <v>2255</v>
      </c>
      <c r="H676" t="s">
        <v>2456</v>
      </c>
      <c r="I676" t="s">
        <v>2070</v>
      </c>
      <c r="J676">
        <v>20210215</v>
      </c>
      <c r="K676" t="s">
        <v>27504</v>
      </c>
      <c r="L676" t="s">
        <v>27503</v>
      </c>
      <c r="M676" t="s">
        <v>27002</v>
      </c>
      <c r="N676">
        <v>28</v>
      </c>
    </row>
    <row r="677" spans="1:14" x14ac:dyDescent="0.25">
      <c r="A677" t="s">
        <v>27502</v>
      </c>
      <c r="B677" t="s">
        <v>27006</v>
      </c>
      <c r="C677" t="s">
        <v>1689</v>
      </c>
      <c r="E677" t="s">
        <v>27501</v>
      </c>
      <c r="F677" t="s">
        <v>2078</v>
      </c>
      <c r="G677" t="s">
        <v>2255</v>
      </c>
      <c r="H677" t="s">
        <v>3032</v>
      </c>
      <c r="I677" t="s">
        <v>2088</v>
      </c>
      <c r="J677">
        <v>20230724</v>
      </c>
      <c r="K677" t="s">
        <v>27500</v>
      </c>
      <c r="L677" t="s">
        <v>27499</v>
      </c>
      <c r="M677" t="s">
        <v>27002</v>
      </c>
      <c r="N677">
        <v>25</v>
      </c>
    </row>
    <row r="678" spans="1:14" x14ac:dyDescent="0.25">
      <c r="A678" t="s">
        <v>27498</v>
      </c>
      <c r="B678" t="s">
        <v>27006</v>
      </c>
      <c r="C678" t="s">
        <v>1689</v>
      </c>
      <c r="E678" t="s">
        <v>27497</v>
      </c>
      <c r="F678" t="s">
        <v>2078</v>
      </c>
      <c r="G678" t="s">
        <v>2255</v>
      </c>
      <c r="H678" t="s">
        <v>2779</v>
      </c>
      <c r="I678" t="s">
        <v>2088</v>
      </c>
      <c r="J678">
        <v>20240219</v>
      </c>
      <c r="K678" t="s">
        <v>27496</v>
      </c>
      <c r="L678" t="s">
        <v>27495</v>
      </c>
      <c r="M678" t="s">
        <v>27002</v>
      </c>
      <c r="N678">
        <v>39</v>
      </c>
    </row>
    <row r="679" spans="1:14" x14ac:dyDescent="0.25">
      <c r="A679" t="s">
        <v>27494</v>
      </c>
      <c r="B679" t="s">
        <v>27006</v>
      </c>
      <c r="C679" t="s">
        <v>1689</v>
      </c>
      <c r="E679" t="s">
        <v>27493</v>
      </c>
      <c r="F679" t="s">
        <v>2078</v>
      </c>
      <c r="G679" t="s">
        <v>2255</v>
      </c>
      <c r="H679" t="s">
        <v>2779</v>
      </c>
      <c r="I679" t="s">
        <v>2088</v>
      </c>
      <c r="J679">
        <v>20240219</v>
      </c>
      <c r="K679" t="s">
        <v>27492</v>
      </c>
      <c r="L679" t="s">
        <v>27491</v>
      </c>
      <c r="M679" t="s">
        <v>27002</v>
      </c>
      <c r="N679">
        <v>49</v>
      </c>
    </row>
    <row r="680" spans="1:14" x14ac:dyDescent="0.25">
      <c r="A680" t="s">
        <v>27490</v>
      </c>
      <c r="B680" t="s">
        <v>27006</v>
      </c>
      <c r="C680" t="s">
        <v>1689</v>
      </c>
      <c r="E680" t="s">
        <v>27489</v>
      </c>
      <c r="F680" t="s">
        <v>2078</v>
      </c>
      <c r="G680" t="s">
        <v>2255</v>
      </c>
      <c r="H680" t="s">
        <v>2779</v>
      </c>
      <c r="I680" t="s">
        <v>2088</v>
      </c>
      <c r="J680">
        <v>20240219</v>
      </c>
      <c r="K680" t="s">
        <v>27488</v>
      </c>
      <c r="L680" t="s">
        <v>27487</v>
      </c>
      <c r="M680" t="s">
        <v>27002</v>
      </c>
      <c r="N680">
        <v>41</v>
      </c>
    </row>
    <row r="681" spans="1:14" x14ac:dyDescent="0.25">
      <c r="A681" t="s">
        <v>27486</v>
      </c>
      <c r="B681" t="s">
        <v>27006</v>
      </c>
      <c r="C681" t="s">
        <v>1689</v>
      </c>
      <c r="E681" t="s">
        <v>27485</v>
      </c>
      <c r="F681" t="s">
        <v>2078</v>
      </c>
      <c r="G681" t="s">
        <v>2255</v>
      </c>
      <c r="H681" t="s">
        <v>2779</v>
      </c>
      <c r="I681" t="s">
        <v>2088</v>
      </c>
      <c r="J681">
        <v>20210920</v>
      </c>
      <c r="K681" t="s">
        <v>27484</v>
      </c>
      <c r="L681" t="s">
        <v>27483</v>
      </c>
      <c r="M681" t="s">
        <v>27002</v>
      </c>
      <c r="N681">
        <v>22</v>
      </c>
    </row>
    <row r="682" spans="1:14" x14ac:dyDescent="0.25">
      <c r="A682" t="s">
        <v>27482</v>
      </c>
      <c r="B682" t="s">
        <v>27006</v>
      </c>
      <c r="C682" t="s">
        <v>1689</v>
      </c>
      <c r="E682" t="s">
        <v>27481</v>
      </c>
      <c r="F682" t="s">
        <v>2078</v>
      </c>
      <c r="G682" t="s">
        <v>2255</v>
      </c>
      <c r="H682" t="s">
        <v>2779</v>
      </c>
      <c r="I682" t="s">
        <v>2108</v>
      </c>
      <c r="J682">
        <v>20220817</v>
      </c>
      <c r="K682" t="s">
        <v>27480</v>
      </c>
      <c r="L682" t="s">
        <v>27479</v>
      </c>
      <c r="M682" t="s">
        <v>27002</v>
      </c>
      <c r="N682">
        <v>21</v>
      </c>
    </row>
    <row r="683" spans="1:14" x14ac:dyDescent="0.25">
      <c r="A683" t="s">
        <v>27478</v>
      </c>
      <c r="B683" t="s">
        <v>27006</v>
      </c>
      <c r="C683" t="s">
        <v>1689</v>
      </c>
      <c r="E683" t="s">
        <v>27477</v>
      </c>
      <c r="F683" t="s">
        <v>2078</v>
      </c>
      <c r="G683" t="s">
        <v>2255</v>
      </c>
      <c r="H683" t="s">
        <v>2779</v>
      </c>
      <c r="I683" t="s">
        <v>2088</v>
      </c>
      <c r="J683">
        <v>20240219</v>
      </c>
      <c r="K683" t="s">
        <v>27476</v>
      </c>
      <c r="L683" t="s">
        <v>27475</v>
      </c>
      <c r="M683" t="s">
        <v>27002</v>
      </c>
      <c r="N683">
        <v>43</v>
      </c>
    </row>
    <row r="684" spans="1:14" x14ac:dyDescent="0.25">
      <c r="A684" t="s">
        <v>27474</v>
      </c>
      <c r="B684" t="s">
        <v>27006</v>
      </c>
      <c r="C684" t="s">
        <v>1689</v>
      </c>
      <c r="E684" t="s">
        <v>27473</v>
      </c>
      <c r="F684" t="s">
        <v>2078</v>
      </c>
      <c r="G684" t="s">
        <v>2255</v>
      </c>
      <c r="H684" t="s">
        <v>2779</v>
      </c>
      <c r="I684" t="s">
        <v>2088</v>
      </c>
      <c r="J684">
        <v>20240219</v>
      </c>
      <c r="K684" t="s">
        <v>27472</v>
      </c>
      <c r="L684" t="s">
        <v>27471</v>
      </c>
      <c r="M684" t="s">
        <v>27002</v>
      </c>
      <c r="N684">
        <v>26</v>
      </c>
    </row>
    <row r="685" spans="1:14" x14ac:dyDescent="0.25">
      <c r="A685" t="s">
        <v>27470</v>
      </c>
      <c r="B685" t="s">
        <v>27006</v>
      </c>
      <c r="C685" t="s">
        <v>1689</v>
      </c>
      <c r="E685" t="s">
        <v>27469</v>
      </c>
      <c r="F685" t="s">
        <v>2078</v>
      </c>
      <c r="G685" t="s">
        <v>2255</v>
      </c>
      <c r="H685" t="s">
        <v>2779</v>
      </c>
      <c r="I685" t="s">
        <v>2088</v>
      </c>
      <c r="J685">
        <v>20231031</v>
      </c>
      <c r="K685" t="s">
        <v>27468</v>
      </c>
      <c r="L685" t="s">
        <v>27467</v>
      </c>
      <c r="M685" t="s">
        <v>27002</v>
      </c>
      <c r="N685">
        <v>36</v>
      </c>
    </row>
    <row r="686" spans="1:14" x14ac:dyDescent="0.25">
      <c r="A686" t="s">
        <v>27466</v>
      </c>
      <c r="B686" t="s">
        <v>27006</v>
      </c>
      <c r="C686" t="s">
        <v>1689</v>
      </c>
      <c r="E686" t="s">
        <v>27465</v>
      </c>
      <c r="F686" t="s">
        <v>2078</v>
      </c>
      <c r="G686" t="s">
        <v>2255</v>
      </c>
      <c r="H686" t="s">
        <v>3032</v>
      </c>
      <c r="I686" t="s">
        <v>2088</v>
      </c>
      <c r="J686">
        <v>20230724</v>
      </c>
      <c r="K686" t="s">
        <v>27464</v>
      </c>
      <c r="L686" t="s">
        <v>27463</v>
      </c>
      <c r="M686" t="s">
        <v>27002</v>
      </c>
      <c r="N686">
        <v>53</v>
      </c>
    </row>
    <row r="687" spans="1:14" x14ac:dyDescent="0.25">
      <c r="A687" t="s">
        <v>27462</v>
      </c>
      <c r="B687" t="s">
        <v>27006</v>
      </c>
      <c r="C687" t="s">
        <v>1689</v>
      </c>
      <c r="E687" t="s">
        <v>27461</v>
      </c>
      <c r="F687" t="s">
        <v>2078</v>
      </c>
      <c r="G687" t="s">
        <v>2255</v>
      </c>
      <c r="H687" t="s">
        <v>2456</v>
      </c>
      <c r="I687" t="s">
        <v>2088</v>
      </c>
      <c r="J687">
        <v>20230322</v>
      </c>
      <c r="K687" t="s">
        <v>27460</v>
      </c>
      <c r="L687" t="s">
        <v>27459</v>
      </c>
      <c r="M687" t="s">
        <v>27002</v>
      </c>
      <c r="N687">
        <v>39</v>
      </c>
    </row>
    <row r="688" spans="1:14" x14ac:dyDescent="0.25">
      <c r="A688" t="s">
        <v>27458</v>
      </c>
      <c r="B688" t="s">
        <v>27006</v>
      </c>
      <c r="C688" t="s">
        <v>1689</v>
      </c>
      <c r="E688" t="s">
        <v>27457</v>
      </c>
      <c r="F688" t="s">
        <v>2078</v>
      </c>
      <c r="G688" t="s">
        <v>2255</v>
      </c>
      <c r="H688" t="s">
        <v>2779</v>
      </c>
      <c r="I688" t="s">
        <v>2088</v>
      </c>
      <c r="J688">
        <v>20210215</v>
      </c>
      <c r="K688" t="s">
        <v>27456</v>
      </c>
      <c r="L688" t="s">
        <v>27455</v>
      </c>
      <c r="M688" t="s">
        <v>27002</v>
      </c>
      <c r="N688">
        <v>17</v>
      </c>
    </row>
    <row r="689" spans="1:14" x14ac:dyDescent="0.25">
      <c r="A689" t="s">
        <v>27454</v>
      </c>
      <c r="B689" t="s">
        <v>27006</v>
      </c>
      <c r="C689" t="s">
        <v>1689</v>
      </c>
      <c r="E689" t="s">
        <v>27453</v>
      </c>
      <c r="F689" t="s">
        <v>2078</v>
      </c>
      <c r="G689" t="s">
        <v>2255</v>
      </c>
      <c r="H689" t="s">
        <v>3032</v>
      </c>
      <c r="I689" t="s">
        <v>2088</v>
      </c>
      <c r="J689">
        <v>20240219</v>
      </c>
      <c r="K689" t="s">
        <v>27452</v>
      </c>
      <c r="L689" t="s">
        <v>27451</v>
      </c>
      <c r="M689" t="s">
        <v>27002</v>
      </c>
      <c r="N689">
        <v>19</v>
      </c>
    </row>
    <row r="690" spans="1:14" x14ac:dyDescent="0.25">
      <c r="A690" t="s">
        <v>27450</v>
      </c>
      <c r="B690" t="s">
        <v>27006</v>
      </c>
      <c r="C690" t="s">
        <v>1689</v>
      </c>
      <c r="E690" t="s">
        <v>27449</v>
      </c>
      <c r="F690" t="s">
        <v>2078</v>
      </c>
      <c r="G690" t="s">
        <v>2255</v>
      </c>
      <c r="H690" t="s">
        <v>3032</v>
      </c>
      <c r="I690" t="s">
        <v>2088</v>
      </c>
      <c r="J690">
        <v>20230724</v>
      </c>
      <c r="K690" t="s">
        <v>27448</v>
      </c>
      <c r="L690" t="s">
        <v>27447</v>
      </c>
      <c r="M690" t="s">
        <v>27002</v>
      </c>
      <c r="N690">
        <v>45</v>
      </c>
    </row>
    <row r="691" spans="1:14" x14ac:dyDescent="0.25">
      <c r="A691" t="s">
        <v>27446</v>
      </c>
      <c r="B691" t="s">
        <v>27006</v>
      </c>
      <c r="C691" t="s">
        <v>1689</v>
      </c>
      <c r="E691" t="s">
        <v>27445</v>
      </c>
      <c r="F691" t="s">
        <v>2078</v>
      </c>
      <c r="G691" t="s">
        <v>2255</v>
      </c>
      <c r="H691" t="s">
        <v>3032</v>
      </c>
      <c r="I691" t="s">
        <v>2088</v>
      </c>
      <c r="J691">
        <v>20230724</v>
      </c>
      <c r="K691" t="s">
        <v>27444</v>
      </c>
      <c r="L691" t="s">
        <v>27443</v>
      </c>
      <c r="M691" t="s">
        <v>27002</v>
      </c>
      <c r="N691">
        <v>29</v>
      </c>
    </row>
    <row r="692" spans="1:14" x14ac:dyDescent="0.25">
      <c r="A692" t="s">
        <v>27442</v>
      </c>
      <c r="B692" t="s">
        <v>27006</v>
      </c>
      <c r="C692" t="s">
        <v>1689</v>
      </c>
      <c r="E692" t="s">
        <v>27441</v>
      </c>
      <c r="F692" t="s">
        <v>2078</v>
      </c>
      <c r="G692" t="s">
        <v>2255</v>
      </c>
      <c r="H692" t="s">
        <v>2779</v>
      </c>
      <c r="I692" t="s">
        <v>2088</v>
      </c>
      <c r="J692">
        <v>20220520</v>
      </c>
      <c r="K692" t="s">
        <v>27440</v>
      </c>
      <c r="L692" t="s">
        <v>27439</v>
      </c>
      <c r="M692" t="s">
        <v>27002</v>
      </c>
      <c r="N692">
        <v>9</v>
      </c>
    </row>
    <row r="693" spans="1:14" x14ac:dyDescent="0.25">
      <c r="A693" t="s">
        <v>27438</v>
      </c>
      <c r="B693" t="s">
        <v>27006</v>
      </c>
      <c r="C693" t="s">
        <v>1689</v>
      </c>
      <c r="E693" t="s">
        <v>27437</v>
      </c>
      <c r="F693" t="s">
        <v>2078</v>
      </c>
      <c r="G693" t="s">
        <v>2255</v>
      </c>
      <c r="H693" t="s">
        <v>2300</v>
      </c>
      <c r="I693" t="s">
        <v>2088</v>
      </c>
      <c r="J693">
        <v>20210419</v>
      </c>
      <c r="K693" t="s">
        <v>27436</v>
      </c>
      <c r="L693" t="s">
        <v>27435</v>
      </c>
      <c r="M693" t="s">
        <v>27002</v>
      </c>
      <c r="N693">
        <v>9</v>
      </c>
    </row>
    <row r="694" spans="1:14" x14ac:dyDescent="0.25">
      <c r="A694" t="s">
        <v>27434</v>
      </c>
      <c r="B694" t="s">
        <v>27006</v>
      </c>
      <c r="C694" t="s">
        <v>1689</v>
      </c>
      <c r="E694" t="s">
        <v>27433</v>
      </c>
      <c r="F694" t="s">
        <v>2078</v>
      </c>
      <c r="G694" t="s">
        <v>2255</v>
      </c>
      <c r="H694" t="s">
        <v>2300</v>
      </c>
      <c r="I694" t="s">
        <v>2088</v>
      </c>
      <c r="J694">
        <v>20210419</v>
      </c>
      <c r="K694" t="s">
        <v>27432</v>
      </c>
      <c r="L694" t="s">
        <v>27431</v>
      </c>
      <c r="M694" t="s">
        <v>27002</v>
      </c>
      <c r="N694">
        <v>11</v>
      </c>
    </row>
    <row r="695" spans="1:14" x14ac:dyDescent="0.25">
      <c r="A695" t="s">
        <v>27430</v>
      </c>
      <c r="B695" t="s">
        <v>27006</v>
      </c>
      <c r="C695" t="s">
        <v>1689</v>
      </c>
      <c r="E695" t="s">
        <v>27429</v>
      </c>
      <c r="F695" t="s">
        <v>2078</v>
      </c>
      <c r="G695" t="s">
        <v>2255</v>
      </c>
      <c r="H695" t="s">
        <v>2779</v>
      </c>
      <c r="I695" t="s">
        <v>2088</v>
      </c>
      <c r="J695">
        <v>20230724</v>
      </c>
      <c r="K695" t="s">
        <v>27428</v>
      </c>
      <c r="L695" t="s">
        <v>27427</v>
      </c>
      <c r="M695" t="s">
        <v>27002</v>
      </c>
      <c r="N695">
        <v>39</v>
      </c>
    </row>
    <row r="696" spans="1:14" x14ac:dyDescent="0.25">
      <c r="A696" t="s">
        <v>27426</v>
      </c>
      <c r="B696" t="s">
        <v>27006</v>
      </c>
      <c r="C696" t="s">
        <v>1689</v>
      </c>
      <c r="E696" t="s">
        <v>27425</v>
      </c>
      <c r="F696" t="s">
        <v>2078</v>
      </c>
      <c r="G696" t="s">
        <v>2255</v>
      </c>
      <c r="H696" t="s">
        <v>2779</v>
      </c>
      <c r="I696" t="s">
        <v>2088</v>
      </c>
      <c r="J696">
        <v>20240219</v>
      </c>
      <c r="K696" t="s">
        <v>27424</v>
      </c>
      <c r="L696" t="s">
        <v>27423</v>
      </c>
      <c r="M696" t="s">
        <v>27002</v>
      </c>
      <c r="N696">
        <v>60</v>
      </c>
    </row>
    <row r="697" spans="1:14" x14ac:dyDescent="0.25">
      <c r="A697" t="s">
        <v>27422</v>
      </c>
      <c r="B697" t="s">
        <v>27006</v>
      </c>
      <c r="C697" t="s">
        <v>1689</v>
      </c>
      <c r="E697" t="s">
        <v>27421</v>
      </c>
      <c r="F697" t="s">
        <v>2078</v>
      </c>
      <c r="G697" t="s">
        <v>2255</v>
      </c>
      <c r="H697" t="s">
        <v>2779</v>
      </c>
      <c r="I697" t="s">
        <v>2145</v>
      </c>
      <c r="J697">
        <v>20220719</v>
      </c>
      <c r="K697" t="s">
        <v>27420</v>
      </c>
      <c r="L697" t="s">
        <v>27419</v>
      </c>
      <c r="M697" t="s">
        <v>27002</v>
      </c>
      <c r="N697">
        <v>17</v>
      </c>
    </row>
    <row r="698" spans="1:14" x14ac:dyDescent="0.25">
      <c r="A698" t="s">
        <v>27418</v>
      </c>
      <c r="B698" t="s">
        <v>27006</v>
      </c>
      <c r="C698" t="s">
        <v>1689</v>
      </c>
      <c r="E698" t="s">
        <v>27417</v>
      </c>
      <c r="F698" t="s">
        <v>2078</v>
      </c>
      <c r="G698" t="s">
        <v>2255</v>
      </c>
      <c r="H698" t="s">
        <v>4646</v>
      </c>
      <c r="I698" t="s">
        <v>2088</v>
      </c>
      <c r="J698">
        <v>20240219</v>
      </c>
      <c r="K698" t="s">
        <v>27416</v>
      </c>
      <c r="L698" t="s">
        <v>27415</v>
      </c>
      <c r="M698" t="s">
        <v>27002</v>
      </c>
      <c r="N698">
        <v>114</v>
      </c>
    </row>
    <row r="699" spans="1:14" x14ac:dyDescent="0.25">
      <c r="A699" t="s">
        <v>27414</v>
      </c>
      <c r="B699" t="s">
        <v>27006</v>
      </c>
      <c r="C699" t="s">
        <v>1689</v>
      </c>
      <c r="E699" t="s">
        <v>27413</v>
      </c>
      <c r="F699" t="s">
        <v>2078</v>
      </c>
      <c r="G699" t="s">
        <v>2255</v>
      </c>
      <c r="H699" t="s">
        <v>2779</v>
      </c>
      <c r="I699" t="s">
        <v>2070</v>
      </c>
      <c r="J699">
        <v>20220914</v>
      </c>
      <c r="K699" t="s">
        <v>27412</v>
      </c>
      <c r="L699" t="s">
        <v>27411</v>
      </c>
      <c r="M699" t="s">
        <v>27002</v>
      </c>
      <c r="N699">
        <v>31</v>
      </c>
    </row>
    <row r="700" spans="1:14" x14ac:dyDescent="0.25">
      <c r="A700" t="s">
        <v>27410</v>
      </c>
      <c r="B700" t="s">
        <v>27006</v>
      </c>
      <c r="C700" t="s">
        <v>1689</v>
      </c>
      <c r="E700" t="s">
        <v>27409</v>
      </c>
      <c r="F700" t="s">
        <v>2078</v>
      </c>
      <c r="G700" t="s">
        <v>2255</v>
      </c>
      <c r="H700" t="s">
        <v>3032</v>
      </c>
      <c r="I700" t="s">
        <v>2088</v>
      </c>
      <c r="J700">
        <v>20230828</v>
      </c>
      <c r="K700" t="s">
        <v>27408</v>
      </c>
      <c r="L700" t="s">
        <v>27407</v>
      </c>
      <c r="M700" t="s">
        <v>27002</v>
      </c>
      <c r="N700">
        <v>23</v>
      </c>
    </row>
    <row r="701" spans="1:14" x14ac:dyDescent="0.25">
      <c r="A701" t="s">
        <v>27406</v>
      </c>
      <c r="B701" t="s">
        <v>27006</v>
      </c>
      <c r="C701" t="s">
        <v>1689</v>
      </c>
      <c r="E701" t="s">
        <v>1688</v>
      </c>
      <c r="F701" t="s">
        <v>2078</v>
      </c>
      <c r="G701" t="s">
        <v>2255</v>
      </c>
      <c r="H701" t="s">
        <v>3032</v>
      </c>
      <c r="I701" t="s">
        <v>2088</v>
      </c>
      <c r="J701">
        <v>20240219</v>
      </c>
      <c r="K701" t="s">
        <v>27405</v>
      </c>
      <c r="L701" t="s">
        <v>27404</v>
      </c>
      <c r="M701" t="s">
        <v>27002</v>
      </c>
      <c r="N701">
        <v>74</v>
      </c>
    </row>
    <row r="702" spans="1:14" x14ac:dyDescent="0.25">
      <c r="A702" t="s">
        <v>27403</v>
      </c>
      <c r="B702" t="s">
        <v>27006</v>
      </c>
      <c r="C702" t="s">
        <v>1689</v>
      </c>
      <c r="E702" t="s">
        <v>27402</v>
      </c>
      <c r="F702" t="s">
        <v>2078</v>
      </c>
      <c r="G702" t="s">
        <v>2255</v>
      </c>
      <c r="H702" t="s">
        <v>3032</v>
      </c>
      <c r="I702" t="s">
        <v>2145</v>
      </c>
      <c r="J702">
        <v>20220418</v>
      </c>
      <c r="K702" t="s">
        <v>27401</v>
      </c>
      <c r="L702" t="s">
        <v>27400</v>
      </c>
      <c r="M702" t="s">
        <v>27002</v>
      </c>
      <c r="N702">
        <v>29</v>
      </c>
    </row>
    <row r="703" spans="1:14" x14ac:dyDescent="0.25">
      <c r="A703" t="s">
        <v>27399</v>
      </c>
      <c r="B703" t="s">
        <v>27006</v>
      </c>
      <c r="C703" t="s">
        <v>1689</v>
      </c>
      <c r="E703" t="s">
        <v>27398</v>
      </c>
      <c r="F703" t="s">
        <v>2078</v>
      </c>
      <c r="G703" t="s">
        <v>2255</v>
      </c>
      <c r="H703" t="s">
        <v>27397</v>
      </c>
      <c r="I703" t="s">
        <v>2088</v>
      </c>
      <c r="J703">
        <v>20240219</v>
      </c>
      <c r="K703" t="s">
        <v>27396</v>
      </c>
      <c r="L703" t="s">
        <v>27395</v>
      </c>
      <c r="M703" t="s">
        <v>27002</v>
      </c>
      <c r="N703">
        <v>110</v>
      </c>
    </row>
    <row r="704" spans="1:14" x14ac:dyDescent="0.25">
      <c r="A704" t="s">
        <v>27394</v>
      </c>
      <c r="B704" t="s">
        <v>27006</v>
      </c>
      <c r="C704" t="s">
        <v>1689</v>
      </c>
      <c r="E704" t="s">
        <v>27393</v>
      </c>
      <c r="F704" t="s">
        <v>2078</v>
      </c>
      <c r="G704" t="s">
        <v>2255</v>
      </c>
      <c r="H704" t="s">
        <v>3032</v>
      </c>
      <c r="I704" t="s">
        <v>2088</v>
      </c>
      <c r="J704">
        <v>20230828</v>
      </c>
      <c r="K704" t="s">
        <v>27392</v>
      </c>
      <c r="L704" t="s">
        <v>27391</v>
      </c>
      <c r="M704" t="s">
        <v>27002</v>
      </c>
      <c r="N704">
        <v>73</v>
      </c>
    </row>
    <row r="705" spans="1:14" x14ac:dyDescent="0.25">
      <c r="A705" t="s">
        <v>27390</v>
      </c>
      <c r="B705" t="s">
        <v>27006</v>
      </c>
      <c r="C705" t="s">
        <v>1689</v>
      </c>
      <c r="E705" t="s">
        <v>27389</v>
      </c>
      <c r="F705" t="s">
        <v>2078</v>
      </c>
      <c r="G705" t="s">
        <v>2255</v>
      </c>
      <c r="H705" t="s">
        <v>2779</v>
      </c>
      <c r="I705" t="s">
        <v>2088</v>
      </c>
      <c r="J705">
        <v>20240219</v>
      </c>
      <c r="K705" t="s">
        <v>27388</v>
      </c>
      <c r="L705" t="s">
        <v>27387</v>
      </c>
      <c r="M705" t="s">
        <v>27002</v>
      </c>
      <c r="N705">
        <v>25</v>
      </c>
    </row>
    <row r="706" spans="1:14" x14ac:dyDescent="0.25">
      <c r="A706" t="s">
        <v>27386</v>
      </c>
      <c r="B706" t="s">
        <v>27006</v>
      </c>
      <c r="C706" t="s">
        <v>1689</v>
      </c>
      <c r="E706" t="s">
        <v>27385</v>
      </c>
      <c r="F706" t="s">
        <v>2078</v>
      </c>
      <c r="G706" t="s">
        <v>2255</v>
      </c>
      <c r="H706" t="s">
        <v>2456</v>
      </c>
      <c r="I706" t="s">
        <v>2088</v>
      </c>
      <c r="J706">
        <v>20220614</v>
      </c>
      <c r="K706" t="s">
        <v>27384</v>
      </c>
      <c r="L706" t="s">
        <v>27383</v>
      </c>
      <c r="M706" t="s">
        <v>27002</v>
      </c>
      <c r="N706">
        <v>16</v>
      </c>
    </row>
    <row r="707" spans="1:14" x14ac:dyDescent="0.25">
      <c r="A707" t="s">
        <v>27382</v>
      </c>
      <c r="B707" t="s">
        <v>27006</v>
      </c>
      <c r="C707" t="s">
        <v>1689</v>
      </c>
      <c r="E707" t="s">
        <v>27381</v>
      </c>
      <c r="F707" t="s">
        <v>2078</v>
      </c>
      <c r="G707" t="s">
        <v>2255</v>
      </c>
      <c r="H707" t="s">
        <v>2690</v>
      </c>
      <c r="I707" t="s">
        <v>2088</v>
      </c>
      <c r="J707">
        <v>20220914</v>
      </c>
      <c r="K707" t="s">
        <v>27380</v>
      </c>
      <c r="L707" t="s">
        <v>27379</v>
      </c>
      <c r="M707" t="s">
        <v>27002</v>
      </c>
      <c r="N707">
        <v>20</v>
      </c>
    </row>
    <row r="708" spans="1:14" x14ac:dyDescent="0.25">
      <c r="A708" t="s">
        <v>27378</v>
      </c>
      <c r="B708" t="s">
        <v>27006</v>
      </c>
      <c r="C708" t="s">
        <v>1689</v>
      </c>
      <c r="E708" t="s">
        <v>27377</v>
      </c>
      <c r="F708" t="s">
        <v>2078</v>
      </c>
      <c r="G708" t="s">
        <v>2255</v>
      </c>
      <c r="H708" t="s">
        <v>3032</v>
      </c>
      <c r="I708" t="s">
        <v>2088</v>
      </c>
      <c r="J708">
        <v>20240219</v>
      </c>
      <c r="K708" t="s">
        <v>27376</v>
      </c>
      <c r="L708" t="s">
        <v>27375</v>
      </c>
      <c r="M708" t="s">
        <v>27002</v>
      </c>
      <c r="N708">
        <v>30</v>
      </c>
    </row>
    <row r="709" spans="1:14" x14ac:dyDescent="0.25">
      <c r="A709" t="s">
        <v>27374</v>
      </c>
      <c r="B709" t="s">
        <v>27006</v>
      </c>
      <c r="C709" t="s">
        <v>1689</v>
      </c>
      <c r="E709" t="s">
        <v>27373</v>
      </c>
      <c r="F709" t="s">
        <v>2078</v>
      </c>
      <c r="G709" t="s">
        <v>2255</v>
      </c>
      <c r="H709" t="s">
        <v>2779</v>
      </c>
      <c r="I709" t="s">
        <v>2088</v>
      </c>
      <c r="J709">
        <v>20220321</v>
      </c>
      <c r="K709" t="s">
        <v>27372</v>
      </c>
      <c r="L709" t="s">
        <v>27371</v>
      </c>
      <c r="M709" t="s">
        <v>27002</v>
      </c>
      <c r="N709">
        <v>29</v>
      </c>
    </row>
    <row r="710" spans="1:14" x14ac:dyDescent="0.25">
      <c r="A710" t="s">
        <v>27370</v>
      </c>
      <c r="B710" t="s">
        <v>27006</v>
      </c>
      <c r="C710" t="s">
        <v>27369</v>
      </c>
      <c r="E710" t="s">
        <v>27368</v>
      </c>
      <c r="F710" t="s">
        <v>2021</v>
      </c>
      <c r="G710" t="s">
        <v>2255</v>
      </c>
      <c r="H710" t="s">
        <v>2019</v>
      </c>
      <c r="I710" t="e">
        <f>--TWTFSWeekly</f>
        <v>#NAME?</v>
      </c>
      <c r="J710">
        <v>20230606</v>
      </c>
      <c r="K710" t="s">
        <v>27367</v>
      </c>
      <c r="L710" t="s">
        <v>27366</v>
      </c>
      <c r="M710" t="s">
        <v>27002</v>
      </c>
      <c r="N710">
        <v>18</v>
      </c>
    </row>
    <row r="711" spans="1:14" x14ac:dyDescent="0.25">
      <c r="A711" t="s">
        <v>27365</v>
      </c>
      <c r="B711" t="s">
        <v>27006</v>
      </c>
      <c r="C711" t="s">
        <v>1705</v>
      </c>
      <c r="E711" t="s">
        <v>1704</v>
      </c>
      <c r="F711" t="s">
        <v>2021</v>
      </c>
      <c r="G711" t="s">
        <v>2255</v>
      </c>
      <c r="H711" t="s">
        <v>2019</v>
      </c>
      <c r="I711" t="s">
        <v>2096</v>
      </c>
      <c r="J711">
        <v>20240314</v>
      </c>
      <c r="K711" t="s">
        <v>27364</v>
      </c>
      <c r="L711" t="s">
        <v>27363</v>
      </c>
      <c r="M711" t="s">
        <v>27002</v>
      </c>
      <c r="N711">
        <v>20446</v>
      </c>
    </row>
    <row r="712" spans="1:14" x14ac:dyDescent="0.25">
      <c r="A712" t="s">
        <v>27362</v>
      </c>
      <c r="B712" t="s">
        <v>27006</v>
      </c>
      <c r="C712" t="s">
        <v>1100</v>
      </c>
      <c r="E712" t="s">
        <v>1100</v>
      </c>
      <c r="F712" t="s">
        <v>2021</v>
      </c>
      <c r="G712" t="s">
        <v>2255</v>
      </c>
      <c r="H712" t="s">
        <v>2019</v>
      </c>
      <c r="I712" t="e">
        <f>-MTWTFSWeekly</f>
        <v>#NAME?</v>
      </c>
      <c r="J712">
        <v>20240315</v>
      </c>
      <c r="K712" t="s">
        <v>27361</v>
      </c>
      <c r="L712" t="s">
        <v>27360</v>
      </c>
      <c r="M712" t="s">
        <v>27002</v>
      </c>
      <c r="N712">
        <v>1766</v>
      </c>
    </row>
    <row r="713" spans="1:14" x14ac:dyDescent="0.25">
      <c r="A713">
        <v>2011</v>
      </c>
      <c r="B713" t="s">
        <v>27006</v>
      </c>
      <c r="C713" t="s">
        <v>814</v>
      </c>
      <c r="E713" t="s">
        <v>814</v>
      </c>
      <c r="F713" t="s">
        <v>2021</v>
      </c>
      <c r="G713" t="s">
        <v>2255</v>
      </c>
      <c r="H713" t="s">
        <v>2019</v>
      </c>
      <c r="I713" t="s">
        <v>2096</v>
      </c>
      <c r="J713">
        <v>20240314</v>
      </c>
      <c r="K713" t="s">
        <v>27359</v>
      </c>
      <c r="L713" t="s">
        <v>27358</v>
      </c>
      <c r="M713" t="s">
        <v>27002</v>
      </c>
      <c r="N713">
        <v>14499</v>
      </c>
    </row>
    <row r="714" spans="1:14" x14ac:dyDescent="0.25">
      <c r="A714">
        <v>2221</v>
      </c>
      <c r="B714" t="s">
        <v>27006</v>
      </c>
      <c r="C714" t="s">
        <v>1071</v>
      </c>
      <c r="E714" t="s">
        <v>1070</v>
      </c>
      <c r="F714" t="s">
        <v>2021</v>
      </c>
      <c r="G714" t="s">
        <v>2255</v>
      </c>
      <c r="H714" t="s">
        <v>2019</v>
      </c>
      <c r="I714" t="s">
        <v>2397</v>
      </c>
      <c r="J714">
        <v>20240314</v>
      </c>
      <c r="K714" t="s">
        <v>27357</v>
      </c>
      <c r="L714" t="s">
        <v>27356</v>
      </c>
      <c r="M714" t="s">
        <v>27002</v>
      </c>
      <c r="N714">
        <v>2525</v>
      </c>
    </row>
    <row r="715" spans="1:14" x14ac:dyDescent="0.25">
      <c r="A715">
        <v>2223</v>
      </c>
      <c r="B715" t="s">
        <v>27006</v>
      </c>
      <c r="C715" t="s">
        <v>1071</v>
      </c>
      <c r="E715" t="s">
        <v>27355</v>
      </c>
      <c r="F715" t="s">
        <v>2021</v>
      </c>
      <c r="G715" t="s">
        <v>2255</v>
      </c>
      <c r="H715" t="s">
        <v>2019</v>
      </c>
      <c r="I715" t="s">
        <v>2096</v>
      </c>
      <c r="J715">
        <v>20240315</v>
      </c>
      <c r="K715" t="s">
        <v>27354</v>
      </c>
      <c r="L715" t="s">
        <v>27353</v>
      </c>
      <c r="M715" t="s">
        <v>27002</v>
      </c>
      <c r="N715">
        <v>3052</v>
      </c>
    </row>
    <row r="716" spans="1:14" x14ac:dyDescent="0.25">
      <c r="A716" t="s">
        <v>27352</v>
      </c>
      <c r="B716" t="s">
        <v>27006</v>
      </c>
      <c r="C716" t="s">
        <v>27343</v>
      </c>
      <c r="E716" t="s">
        <v>27351</v>
      </c>
      <c r="F716" t="s">
        <v>2021</v>
      </c>
      <c r="G716" t="s">
        <v>2255</v>
      </c>
      <c r="H716" t="s">
        <v>2019</v>
      </c>
      <c r="I716" t="s">
        <v>2423</v>
      </c>
      <c r="J716">
        <v>20221220</v>
      </c>
      <c r="K716" t="s">
        <v>27350</v>
      </c>
      <c r="L716" t="s">
        <v>27349</v>
      </c>
      <c r="M716" t="s">
        <v>27002</v>
      </c>
      <c r="N716">
        <v>7</v>
      </c>
    </row>
    <row r="717" spans="1:14" x14ac:dyDescent="0.25">
      <c r="A717" t="s">
        <v>27348</v>
      </c>
      <c r="B717" t="s">
        <v>27006</v>
      </c>
      <c r="C717" t="s">
        <v>27343</v>
      </c>
      <c r="E717" t="s">
        <v>27347</v>
      </c>
      <c r="F717" t="s">
        <v>2078</v>
      </c>
      <c r="G717" t="s">
        <v>2255</v>
      </c>
      <c r="H717" t="s">
        <v>2077</v>
      </c>
      <c r="I717" t="s">
        <v>2088</v>
      </c>
      <c r="J717">
        <v>20221208</v>
      </c>
      <c r="K717" t="s">
        <v>27346</v>
      </c>
      <c r="L717" t="s">
        <v>27345</v>
      </c>
      <c r="M717" t="s">
        <v>27002</v>
      </c>
      <c r="N717">
        <v>9</v>
      </c>
    </row>
    <row r="718" spans="1:14" x14ac:dyDescent="0.25">
      <c r="A718" t="s">
        <v>27344</v>
      </c>
      <c r="B718" t="s">
        <v>27006</v>
      </c>
      <c r="C718" t="s">
        <v>27343</v>
      </c>
      <c r="E718" t="s">
        <v>27342</v>
      </c>
      <c r="F718" t="s">
        <v>2078</v>
      </c>
      <c r="G718" t="s">
        <v>2255</v>
      </c>
      <c r="H718" t="s">
        <v>2019</v>
      </c>
      <c r="I718" t="s">
        <v>2088</v>
      </c>
      <c r="J718">
        <v>20230105</v>
      </c>
      <c r="K718" t="s">
        <v>27341</v>
      </c>
      <c r="L718" t="s">
        <v>27340</v>
      </c>
      <c r="M718" t="s">
        <v>27002</v>
      </c>
      <c r="N718">
        <v>15</v>
      </c>
    </row>
    <row r="719" spans="1:14" x14ac:dyDescent="0.25">
      <c r="A719" t="s">
        <v>27339</v>
      </c>
      <c r="B719" t="s">
        <v>27006</v>
      </c>
      <c r="C719" t="s">
        <v>27306</v>
      </c>
      <c r="E719" t="s">
        <v>27338</v>
      </c>
      <c r="F719" t="s">
        <v>2078</v>
      </c>
      <c r="G719" t="s">
        <v>2255</v>
      </c>
      <c r="H719" t="s">
        <v>2089</v>
      </c>
      <c r="I719" t="e">
        <f>-----F-Weekly</f>
        <v>#NAME?</v>
      </c>
      <c r="J719">
        <v>20240308</v>
      </c>
      <c r="K719" t="s">
        <v>27337</v>
      </c>
      <c r="L719" t="s">
        <v>27336</v>
      </c>
      <c r="M719" t="s">
        <v>27002</v>
      </c>
      <c r="N719">
        <v>44</v>
      </c>
    </row>
    <row r="720" spans="1:14" x14ac:dyDescent="0.25">
      <c r="A720" t="s">
        <v>27335</v>
      </c>
      <c r="B720" t="s">
        <v>27006</v>
      </c>
      <c r="C720" t="s">
        <v>27306</v>
      </c>
      <c r="E720" t="s">
        <v>27334</v>
      </c>
      <c r="F720" t="s">
        <v>2078</v>
      </c>
      <c r="G720" t="s">
        <v>2255</v>
      </c>
      <c r="H720" t="s">
        <v>2292</v>
      </c>
      <c r="I720" t="s">
        <v>2088</v>
      </c>
      <c r="J720">
        <v>20240209</v>
      </c>
      <c r="K720" t="s">
        <v>27333</v>
      </c>
      <c r="L720" t="s">
        <v>27332</v>
      </c>
      <c r="M720" t="s">
        <v>27002</v>
      </c>
      <c r="N720">
        <v>213</v>
      </c>
    </row>
    <row r="721" spans="1:14" x14ac:dyDescent="0.25">
      <c r="A721" t="s">
        <v>27331</v>
      </c>
      <c r="B721" t="s">
        <v>27006</v>
      </c>
      <c r="C721" t="s">
        <v>27306</v>
      </c>
      <c r="E721" t="s">
        <v>27330</v>
      </c>
      <c r="F721" t="s">
        <v>2078</v>
      </c>
      <c r="G721" t="s">
        <v>2255</v>
      </c>
      <c r="H721" t="s">
        <v>2323</v>
      </c>
      <c r="I721" t="e">
        <f>-----F-Weekly</f>
        <v>#NAME?</v>
      </c>
      <c r="J721">
        <v>20240308</v>
      </c>
      <c r="K721" t="s">
        <v>27329</v>
      </c>
      <c r="L721" t="s">
        <v>27328</v>
      </c>
      <c r="M721" t="s">
        <v>27002</v>
      </c>
      <c r="N721">
        <v>234</v>
      </c>
    </row>
    <row r="722" spans="1:14" x14ac:dyDescent="0.25">
      <c r="A722" t="s">
        <v>27327</v>
      </c>
      <c r="B722" t="s">
        <v>27006</v>
      </c>
      <c r="C722" t="s">
        <v>27306</v>
      </c>
      <c r="E722" t="s">
        <v>27326</v>
      </c>
      <c r="F722" t="s">
        <v>2078</v>
      </c>
      <c r="G722" t="s">
        <v>2255</v>
      </c>
      <c r="H722" t="s">
        <v>2323</v>
      </c>
      <c r="I722" t="s">
        <v>2145</v>
      </c>
      <c r="J722">
        <v>20230516</v>
      </c>
      <c r="K722" t="s">
        <v>27325</v>
      </c>
      <c r="L722" t="s">
        <v>27324</v>
      </c>
      <c r="M722" t="s">
        <v>27002</v>
      </c>
      <c r="N722">
        <v>5</v>
      </c>
    </row>
    <row r="723" spans="1:14" x14ac:dyDescent="0.25">
      <c r="A723" t="s">
        <v>27323</v>
      </c>
      <c r="B723" t="s">
        <v>27006</v>
      </c>
      <c r="C723" t="s">
        <v>27306</v>
      </c>
      <c r="E723" t="s">
        <v>27322</v>
      </c>
      <c r="F723" t="s">
        <v>2078</v>
      </c>
      <c r="G723" t="s">
        <v>2255</v>
      </c>
      <c r="H723" t="s">
        <v>2323</v>
      </c>
      <c r="I723" t="e">
        <f>---W---Weekly</f>
        <v>#NAME?</v>
      </c>
      <c r="J723">
        <v>20240312</v>
      </c>
      <c r="K723" t="s">
        <v>27321</v>
      </c>
      <c r="L723" t="s">
        <v>27320</v>
      </c>
      <c r="M723" t="s">
        <v>27002</v>
      </c>
      <c r="N723">
        <v>26</v>
      </c>
    </row>
    <row r="724" spans="1:14" x14ac:dyDescent="0.25">
      <c r="A724" t="s">
        <v>27319</v>
      </c>
      <c r="B724" t="s">
        <v>27006</v>
      </c>
      <c r="C724" t="s">
        <v>27306</v>
      </c>
      <c r="E724" t="s">
        <v>27318</v>
      </c>
      <c r="F724" t="s">
        <v>2078</v>
      </c>
      <c r="G724" t="s">
        <v>2255</v>
      </c>
      <c r="H724" t="s">
        <v>2456</v>
      </c>
      <c r="I724" t="s">
        <v>2145</v>
      </c>
      <c r="J724">
        <v>20210910</v>
      </c>
      <c r="K724" t="s">
        <v>27317</v>
      </c>
      <c r="L724" t="s">
        <v>27316</v>
      </c>
      <c r="M724" t="s">
        <v>27002</v>
      </c>
      <c r="N724">
        <v>6</v>
      </c>
    </row>
    <row r="725" spans="1:14" x14ac:dyDescent="0.25">
      <c r="A725" t="s">
        <v>27315</v>
      </c>
      <c r="B725" t="s">
        <v>27006</v>
      </c>
      <c r="C725" t="s">
        <v>27306</v>
      </c>
      <c r="E725" t="s">
        <v>27314</v>
      </c>
      <c r="F725" t="s">
        <v>2078</v>
      </c>
      <c r="G725" t="s">
        <v>2255</v>
      </c>
      <c r="H725" t="s">
        <v>3010</v>
      </c>
      <c r="I725" t="s">
        <v>2145</v>
      </c>
      <c r="J725">
        <v>20230620</v>
      </c>
      <c r="K725" t="s">
        <v>27313</v>
      </c>
      <c r="L725" t="s">
        <v>27312</v>
      </c>
      <c r="M725" t="s">
        <v>27002</v>
      </c>
      <c r="N725">
        <v>5</v>
      </c>
    </row>
    <row r="726" spans="1:14" x14ac:dyDescent="0.25">
      <c r="A726" t="s">
        <v>27311</v>
      </c>
      <c r="B726" t="s">
        <v>27006</v>
      </c>
      <c r="C726" t="s">
        <v>27306</v>
      </c>
      <c r="E726" t="s">
        <v>27310</v>
      </c>
      <c r="F726" t="s">
        <v>2078</v>
      </c>
      <c r="G726" t="s">
        <v>2255</v>
      </c>
      <c r="H726" t="s">
        <v>2323</v>
      </c>
      <c r="I726" t="s">
        <v>2145</v>
      </c>
      <c r="J726">
        <v>20230329</v>
      </c>
      <c r="K726" t="s">
        <v>27309</v>
      </c>
      <c r="L726" t="s">
        <v>27308</v>
      </c>
      <c r="M726" t="s">
        <v>27002</v>
      </c>
      <c r="N726">
        <v>27</v>
      </c>
    </row>
    <row r="727" spans="1:14" x14ac:dyDescent="0.25">
      <c r="A727" t="s">
        <v>27307</v>
      </c>
      <c r="B727" t="s">
        <v>27006</v>
      </c>
      <c r="C727" t="s">
        <v>27306</v>
      </c>
      <c r="E727" t="s">
        <v>27305</v>
      </c>
      <c r="F727" t="s">
        <v>2078</v>
      </c>
      <c r="G727" t="s">
        <v>2255</v>
      </c>
      <c r="H727" t="s">
        <v>2333</v>
      </c>
      <c r="I727" t="s">
        <v>2145</v>
      </c>
      <c r="J727">
        <v>20221123</v>
      </c>
      <c r="K727" t="s">
        <v>27304</v>
      </c>
      <c r="L727" t="s">
        <v>27303</v>
      </c>
      <c r="M727" t="s">
        <v>27002</v>
      </c>
      <c r="N727">
        <v>3</v>
      </c>
    </row>
    <row r="728" spans="1:14" x14ac:dyDescent="0.25">
      <c r="A728" t="s">
        <v>27302</v>
      </c>
      <c r="B728" t="s">
        <v>27006</v>
      </c>
      <c r="C728" t="s">
        <v>27301</v>
      </c>
      <c r="E728" t="s">
        <v>27300</v>
      </c>
      <c r="F728" t="s">
        <v>2078</v>
      </c>
      <c r="G728" t="s">
        <v>2255</v>
      </c>
      <c r="H728" t="s">
        <v>2077</v>
      </c>
      <c r="I728" t="s">
        <v>2070</v>
      </c>
      <c r="J728">
        <v>20210101</v>
      </c>
      <c r="K728" t="s">
        <v>27299</v>
      </c>
      <c r="L728" t="s">
        <v>27298</v>
      </c>
      <c r="M728" t="s">
        <v>27002</v>
      </c>
      <c r="N728">
        <v>1664</v>
      </c>
    </row>
    <row r="729" spans="1:14" x14ac:dyDescent="0.25">
      <c r="A729" t="s">
        <v>27297</v>
      </c>
      <c r="B729" t="s">
        <v>27006</v>
      </c>
      <c r="C729" t="s">
        <v>1555</v>
      </c>
      <c r="E729" t="s">
        <v>1555</v>
      </c>
      <c r="F729" t="s">
        <v>2021</v>
      </c>
      <c r="G729" t="s">
        <v>2255</v>
      </c>
      <c r="H729" t="s">
        <v>2019</v>
      </c>
      <c r="I729" t="s">
        <v>2096</v>
      </c>
      <c r="J729">
        <v>20240314</v>
      </c>
      <c r="K729" t="s">
        <v>27296</v>
      </c>
      <c r="L729" t="s">
        <v>27295</v>
      </c>
      <c r="M729" t="s">
        <v>27002</v>
      </c>
      <c r="N729">
        <v>18873</v>
      </c>
    </row>
    <row r="730" spans="1:14" x14ac:dyDescent="0.25">
      <c r="A730" t="s">
        <v>27294</v>
      </c>
      <c r="B730" t="s">
        <v>27006</v>
      </c>
      <c r="C730" t="s">
        <v>27293</v>
      </c>
      <c r="E730" t="s">
        <v>27293</v>
      </c>
      <c r="F730" t="s">
        <v>2021</v>
      </c>
      <c r="G730" t="s">
        <v>2255</v>
      </c>
      <c r="H730" t="s">
        <v>2019</v>
      </c>
      <c r="I730" t="s">
        <v>2018</v>
      </c>
      <c r="J730">
        <v>20231029</v>
      </c>
      <c r="K730" t="s">
        <v>27292</v>
      </c>
      <c r="L730" t="s">
        <v>27291</v>
      </c>
      <c r="M730" t="s">
        <v>27002</v>
      </c>
      <c r="N730">
        <v>1535</v>
      </c>
    </row>
    <row r="731" spans="1:14" x14ac:dyDescent="0.25">
      <c r="A731" t="s">
        <v>27290</v>
      </c>
      <c r="B731" t="s">
        <v>27006</v>
      </c>
      <c r="C731" t="s">
        <v>1323</v>
      </c>
      <c r="E731" t="s">
        <v>27289</v>
      </c>
      <c r="F731" t="s">
        <v>2078</v>
      </c>
      <c r="G731" t="s">
        <v>2020</v>
      </c>
      <c r="H731" t="s">
        <v>2077</v>
      </c>
      <c r="I731" t="s">
        <v>2315</v>
      </c>
      <c r="J731">
        <v>20141001</v>
      </c>
      <c r="K731" t="s">
        <v>27288</v>
      </c>
      <c r="L731" t="s">
        <v>27287</v>
      </c>
      <c r="M731" t="s">
        <v>27002</v>
      </c>
      <c r="N731">
        <v>61</v>
      </c>
    </row>
    <row r="732" spans="1:14" x14ac:dyDescent="0.25">
      <c r="A732">
        <v>2025</v>
      </c>
      <c r="B732" t="s">
        <v>27006</v>
      </c>
      <c r="C732" t="s">
        <v>856</v>
      </c>
      <c r="E732" t="s">
        <v>27286</v>
      </c>
      <c r="F732" t="s">
        <v>2021</v>
      </c>
      <c r="G732" t="s">
        <v>2255</v>
      </c>
      <c r="H732" t="s">
        <v>2019</v>
      </c>
      <c r="I732" t="s">
        <v>2096</v>
      </c>
      <c r="J732">
        <v>20240315</v>
      </c>
      <c r="K732" t="s">
        <v>27285</v>
      </c>
      <c r="L732" t="s">
        <v>27284</v>
      </c>
      <c r="M732" t="s">
        <v>27002</v>
      </c>
      <c r="N732">
        <v>15960</v>
      </c>
    </row>
    <row r="733" spans="1:14" x14ac:dyDescent="0.25">
      <c r="A733" t="s">
        <v>27283</v>
      </c>
      <c r="B733" t="s">
        <v>27006</v>
      </c>
      <c r="C733" t="s">
        <v>27053</v>
      </c>
      <c r="E733" t="s">
        <v>27282</v>
      </c>
      <c r="F733" t="s">
        <v>2078</v>
      </c>
      <c r="G733" t="s">
        <v>2255</v>
      </c>
      <c r="H733" t="s">
        <v>2944</v>
      </c>
      <c r="I733" t="s">
        <v>2088</v>
      </c>
      <c r="J733">
        <v>20240131</v>
      </c>
      <c r="K733" t="s">
        <v>27281</v>
      </c>
      <c r="L733" t="s">
        <v>27280</v>
      </c>
      <c r="M733" t="s">
        <v>27002</v>
      </c>
      <c r="N733">
        <v>14</v>
      </c>
    </row>
    <row r="734" spans="1:14" x14ac:dyDescent="0.25">
      <c r="A734" t="s">
        <v>27279</v>
      </c>
      <c r="B734" t="s">
        <v>27006</v>
      </c>
      <c r="C734" t="s">
        <v>27053</v>
      </c>
      <c r="E734" t="s">
        <v>27278</v>
      </c>
      <c r="F734" t="s">
        <v>2078</v>
      </c>
      <c r="G734" t="s">
        <v>2255</v>
      </c>
      <c r="H734" t="s">
        <v>2944</v>
      </c>
      <c r="I734" t="s">
        <v>2088</v>
      </c>
      <c r="J734">
        <v>20230930</v>
      </c>
      <c r="K734" t="s">
        <v>27277</v>
      </c>
      <c r="L734" t="s">
        <v>27276</v>
      </c>
      <c r="M734" t="s">
        <v>27002</v>
      </c>
      <c r="N734">
        <v>44</v>
      </c>
    </row>
    <row r="735" spans="1:14" x14ac:dyDescent="0.25">
      <c r="A735" t="s">
        <v>27275</v>
      </c>
      <c r="B735" t="s">
        <v>27006</v>
      </c>
      <c r="C735" t="s">
        <v>27053</v>
      </c>
      <c r="E735" t="s">
        <v>27274</v>
      </c>
      <c r="F735" t="s">
        <v>2078</v>
      </c>
      <c r="G735" t="s">
        <v>2255</v>
      </c>
      <c r="H735" t="s">
        <v>2944</v>
      </c>
      <c r="I735" t="s">
        <v>2088</v>
      </c>
      <c r="J735">
        <v>20240131</v>
      </c>
      <c r="K735" t="s">
        <v>27273</v>
      </c>
      <c r="L735" t="s">
        <v>27272</v>
      </c>
      <c r="M735" t="s">
        <v>27002</v>
      </c>
      <c r="N735">
        <v>55</v>
      </c>
    </row>
    <row r="736" spans="1:14" x14ac:dyDescent="0.25">
      <c r="A736" t="s">
        <v>27271</v>
      </c>
      <c r="B736" t="s">
        <v>27006</v>
      </c>
      <c r="C736" t="s">
        <v>27053</v>
      </c>
      <c r="E736" t="s">
        <v>27270</v>
      </c>
      <c r="F736" t="s">
        <v>2078</v>
      </c>
      <c r="G736" t="s">
        <v>2255</v>
      </c>
      <c r="H736" t="s">
        <v>27065</v>
      </c>
      <c r="I736" t="s">
        <v>2088</v>
      </c>
      <c r="J736">
        <v>20240131</v>
      </c>
      <c r="K736" t="s">
        <v>27269</v>
      </c>
      <c r="L736" t="s">
        <v>27268</v>
      </c>
      <c r="M736" t="s">
        <v>27002</v>
      </c>
      <c r="N736">
        <v>15</v>
      </c>
    </row>
    <row r="737" spans="1:14" x14ac:dyDescent="0.25">
      <c r="A737" t="s">
        <v>27267</v>
      </c>
      <c r="B737" t="s">
        <v>27006</v>
      </c>
      <c r="C737" t="s">
        <v>27053</v>
      </c>
      <c r="E737" t="s">
        <v>27266</v>
      </c>
      <c r="F737" t="s">
        <v>2078</v>
      </c>
      <c r="G737" t="s">
        <v>2255</v>
      </c>
      <c r="H737" t="s">
        <v>3901</v>
      </c>
      <c r="I737" t="s">
        <v>2088</v>
      </c>
      <c r="J737">
        <v>20231031</v>
      </c>
      <c r="K737" t="s">
        <v>27265</v>
      </c>
      <c r="L737" t="s">
        <v>27264</v>
      </c>
      <c r="M737" t="s">
        <v>27002</v>
      </c>
      <c r="N737">
        <v>25</v>
      </c>
    </row>
    <row r="738" spans="1:14" x14ac:dyDescent="0.25">
      <c r="A738" t="s">
        <v>27263</v>
      </c>
      <c r="B738" t="s">
        <v>27006</v>
      </c>
      <c r="C738" t="s">
        <v>27053</v>
      </c>
      <c r="E738" t="s">
        <v>27262</v>
      </c>
      <c r="F738" t="s">
        <v>2078</v>
      </c>
      <c r="G738" t="s">
        <v>2255</v>
      </c>
      <c r="H738" t="s">
        <v>2602</v>
      </c>
      <c r="I738" t="s">
        <v>2088</v>
      </c>
      <c r="J738">
        <v>20240131</v>
      </c>
      <c r="K738" t="s">
        <v>27261</v>
      </c>
      <c r="L738" t="s">
        <v>27260</v>
      </c>
      <c r="M738" t="s">
        <v>27002</v>
      </c>
      <c r="N738">
        <v>26</v>
      </c>
    </row>
    <row r="739" spans="1:14" x14ac:dyDescent="0.25">
      <c r="A739" t="s">
        <v>27259</v>
      </c>
      <c r="B739" t="s">
        <v>27006</v>
      </c>
      <c r="C739" t="s">
        <v>27053</v>
      </c>
      <c r="E739" t="s">
        <v>27258</v>
      </c>
      <c r="F739" t="s">
        <v>2078</v>
      </c>
      <c r="G739" t="s">
        <v>2255</v>
      </c>
      <c r="H739" t="s">
        <v>27065</v>
      </c>
      <c r="I739" t="s">
        <v>2088</v>
      </c>
      <c r="J739">
        <v>20230630</v>
      </c>
      <c r="K739" t="s">
        <v>27257</v>
      </c>
      <c r="L739" t="s">
        <v>27256</v>
      </c>
      <c r="M739" t="s">
        <v>27002</v>
      </c>
      <c r="N739">
        <v>8</v>
      </c>
    </row>
    <row r="740" spans="1:14" x14ac:dyDescent="0.25">
      <c r="A740" t="s">
        <v>27255</v>
      </c>
      <c r="B740" t="s">
        <v>27006</v>
      </c>
      <c r="C740" t="s">
        <v>27053</v>
      </c>
      <c r="E740" t="s">
        <v>27254</v>
      </c>
      <c r="F740" t="s">
        <v>2078</v>
      </c>
      <c r="G740" t="s">
        <v>2255</v>
      </c>
      <c r="H740" t="s">
        <v>27065</v>
      </c>
      <c r="I740" t="s">
        <v>2088</v>
      </c>
      <c r="J740">
        <v>20240131</v>
      </c>
      <c r="K740" t="s">
        <v>27253</v>
      </c>
      <c r="L740" t="s">
        <v>27252</v>
      </c>
      <c r="M740" t="s">
        <v>27002</v>
      </c>
      <c r="N740">
        <v>87</v>
      </c>
    </row>
    <row r="741" spans="1:14" x14ac:dyDescent="0.25">
      <c r="A741" t="s">
        <v>27251</v>
      </c>
      <c r="B741" t="s">
        <v>27006</v>
      </c>
      <c r="C741" t="s">
        <v>27053</v>
      </c>
      <c r="E741" t="s">
        <v>27250</v>
      </c>
      <c r="F741" t="s">
        <v>2078</v>
      </c>
      <c r="G741" t="s">
        <v>2255</v>
      </c>
      <c r="H741" t="s">
        <v>2779</v>
      </c>
      <c r="I741" t="s">
        <v>2088</v>
      </c>
      <c r="J741">
        <v>20230831</v>
      </c>
      <c r="K741" t="s">
        <v>27249</v>
      </c>
      <c r="L741" t="s">
        <v>27248</v>
      </c>
      <c r="M741" t="s">
        <v>27002</v>
      </c>
      <c r="N741">
        <v>8</v>
      </c>
    </row>
    <row r="742" spans="1:14" x14ac:dyDescent="0.25">
      <c r="A742" t="s">
        <v>27247</v>
      </c>
      <c r="B742" t="s">
        <v>27006</v>
      </c>
      <c r="C742" t="s">
        <v>27053</v>
      </c>
      <c r="E742" t="s">
        <v>27246</v>
      </c>
      <c r="F742" t="s">
        <v>2078</v>
      </c>
      <c r="G742" t="s">
        <v>2255</v>
      </c>
      <c r="H742" t="s">
        <v>27245</v>
      </c>
      <c r="I742" t="s">
        <v>2088</v>
      </c>
      <c r="J742">
        <v>20240131</v>
      </c>
      <c r="K742" t="s">
        <v>27244</v>
      </c>
      <c r="L742" t="s">
        <v>27243</v>
      </c>
      <c r="M742" t="s">
        <v>27002</v>
      </c>
      <c r="N742">
        <v>25</v>
      </c>
    </row>
    <row r="743" spans="1:14" x14ac:dyDescent="0.25">
      <c r="A743" t="s">
        <v>27242</v>
      </c>
      <c r="B743" t="s">
        <v>27006</v>
      </c>
      <c r="C743" t="s">
        <v>27053</v>
      </c>
      <c r="E743" t="s">
        <v>27241</v>
      </c>
      <c r="F743" t="s">
        <v>2078</v>
      </c>
      <c r="G743" t="s">
        <v>2255</v>
      </c>
      <c r="H743" t="s">
        <v>2333</v>
      </c>
      <c r="I743" t="s">
        <v>2088</v>
      </c>
      <c r="J743">
        <v>20230130</v>
      </c>
      <c r="K743" t="s">
        <v>27240</v>
      </c>
      <c r="L743" t="s">
        <v>27239</v>
      </c>
      <c r="M743" t="s">
        <v>27002</v>
      </c>
      <c r="N743">
        <v>31</v>
      </c>
    </row>
    <row r="744" spans="1:14" x14ac:dyDescent="0.25">
      <c r="A744" t="s">
        <v>27238</v>
      </c>
      <c r="B744" t="s">
        <v>27006</v>
      </c>
      <c r="C744" t="s">
        <v>27053</v>
      </c>
      <c r="E744" t="s">
        <v>27237</v>
      </c>
      <c r="F744" t="s">
        <v>2078</v>
      </c>
      <c r="G744" t="s">
        <v>2255</v>
      </c>
      <c r="H744" t="s">
        <v>3010</v>
      </c>
      <c r="I744" t="s">
        <v>2088</v>
      </c>
      <c r="J744">
        <v>20240131</v>
      </c>
      <c r="K744" t="s">
        <v>27236</v>
      </c>
      <c r="L744" t="s">
        <v>27235</v>
      </c>
      <c r="M744" t="s">
        <v>27002</v>
      </c>
      <c r="N744">
        <v>27</v>
      </c>
    </row>
    <row r="745" spans="1:14" x14ac:dyDescent="0.25">
      <c r="A745" t="s">
        <v>27234</v>
      </c>
      <c r="B745" t="s">
        <v>27006</v>
      </c>
      <c r="C745" t="s">
        <v>27053</v>
      </c>
      <c r="E745" t="s">
        <v>27233</v>
      </c>
      <c r="F745" t="s">
        <v>2078</v>
      </c>
      <c r="G745" t="s">
        <v>2255</v>
      </c>
      <c r="H745" t="s">
        <v>2456</v>
      </c>
      <c r="I745" t="s">
        <v>2088</v>
      </c>
      <c r="J745">
        <v>20230831</v>
      </c>
      <c r="K745" t="s">
        <v>27232</v>
      </c>
      <c r="L745" t="s">
        <v>27231</v>
      </c>
      <c r="M745" t="s">
        <v>27002</v>
      </c>
      <c r="N745">
        <v>22</v>
      </c>
    </row>
    <row r="746" spans="1:14" x14ac:dyDescent="0.25">
      <c r="A746" t="s">
        <v>27230</v>
      </c>
      <c r="B746" t="s">
        <v>27006</v>
      </c>
      <c r="C746" t="s">
        <v>27053</v>
      </c>
      <c r="E746" t="s">
        <v>27229</v>
      </c>
      <c r="F746" t="s">
        <v>2078</v>
      </c>
      <c r="G746" t="s">
        <v>2255</v>
      </c>
      <c r="H746" t="s">
        <v>27065</v>
      </c>
      <c r="I746" t="s">
        <v>2088</v>
      </c>
      <c r="J746">
        <v>20240131</v>
      </c>
      <c r="K746" t="s">
        <v>27228</v>
      </c>
      <c r="L746" t="s">
        <v>27227</v>
      </c>
      <c r="M746" t="s">
        <v>27002</v>
      </c>
      <c r="N746">
        <v>15</v>
      </c>
    </row>
    <row r="747" spans="1:14" x14ac:dyDescent="0.25">
      <c r="A747" t="s">
        <v>27226</v>
      </c>
      <c r="B747" t="s">
        <v>27006</v>
      </c>
      <c r="C747" t="s">
        <v>27053</v>
      </c>
      <c r="E747" t="s">
        <v>27225</v>
      </c>
      <c r="F747" t="s">
        <v>2078</v>
      </c>
      <c r="G747" t="s">
        <v>2255</v>
      </c>
      <c r="H747" t="s">
        <v>27065</v>
      </c>
      <c r="I747" t="s">
        <v>2088</v>
      </c>
      <c r="J747">
        <v>20231231</v>
      </c>
      <c r="K747" t="s">
        <v>27224</v>
      </c>
      <c r="L747" t="s">
        <v>27223</v>
      </c>
      <c r="M747" t="s">
        <v>27002</v>
      </c>
      <c r="N747">
        <v>20</v>
      </c>
    </row>
    <row r="748" spans="1:14" x14ac:dyDescent="0.25">
      <c r="A748" t="s">
        <v>27222</v>
      </c>
      <c r="B748" t="s">
        <v>27006</v>
      </c>
      <c r="C748" t="s">
        <v>27053</v>
      </c>
      <c r="E748" t="s">
        <v>27221</v>
      </c>
      <c r="F748" t="s">
        <v>2078</v>
      </c>
      <c r="G748" t="s">
        <v>2255</v>
      </c>
      <c r="H748" t="s">
        <v>27065</v>
      </c>
      <c r="I748" t="s">
        <v>2088</v>
      </c>
      <c r="J748">
        <v>20231231</v>
      </c>
      <c r="K748" t="s">
        <v>27220</v>
      </c>
      <c r="L748" t="s">
        <v>27219</v>
      </c>
      <c r="M748" t="s">
        <v>27002</v>
      </c>
      <c r="N748">
        <v>15</v>
      </c>
    </row>
    <row r="749" spans="1:14" x14ac:dyDescent="0.25">
      <c r="A749" t="s">
        <v>27218</v>
      </c>
      <c r="B749" t="s">
        <v>27006</v>
      </c>
      <c r="C749" t="s">
        <v>27053</v>
      </c>
      <c r="E749" t="s">
        <v>27217</v>
      </c>
      <c r="F749" t="s">
        <v>2078</v>
      </c>
      <c r="G749" t="s">
        <v>2255</v>
      </c>
      <c r="H749" t="s">
        <v>2944</v>
      </c>
      <c r="I749" t="s">
        <v>2088</v>
      </c>
      <c r="J749">
        <v>20240131</v>
      </c>
      <c r="K749" t="s">
        <v>27216</v>
      </c>
      <c r="L749" t="s">
        <v>27215</v>
      </c>
      <c r="M749" t="s">
        <v>27002</v>
      </c>
      <c r="N749">
        <v>52</v>
      </c>
    </row>
    <row r="750" spans="1:14" x14ac:dyDescent="0.25">
      <c r="A750" t="s">
        <v>27214</v>
      </c>
      <c r="B750" t="s">
        <v>27006</v>
      </c>
      <c r="C750" t="s">
        <v>27053</v>
      </c>
      <c r="E750" t="s">
        <v>27213</v>
      </c>
      <c r="F750" t="s">
        <v>2078</v>
      </c>
      <c r="G750" t="s">
        <v>2255</v>
      </c>
      <c r="H750" t="s">
        <v>3479</v>
      </c>
      <c r="I750" t="s">
        <v>2088</v>
      </c>
      <c r="J750">
        <v>20220930</v>
      </c>
      <c r="K750" t="s">
        <v>27212</v>
      </c>
      <c r="L750" t="s">
        <v>27211</v>
      </c>
      <c r="M750" t="s">
        <v>27002</v>
      </c>
      <c r="N750">
        <v>12</v>
      </c>
    </row>
    <row r="751" spans="1:14" x14ac:dyDescent="0.25">
      <c r="A751" t="s">
        <v>27210</v>
      </c>
      <c r="B751" t="s">
        <v>27006</v>
      </c>
      <c r="C751" t="s">
        <v>27053</v>
      </c>
      <c r="E751" t="s">
        <v>27209</v>
      </c>
      <c r="F751" t="s">
        <v>2078</v>
      </c>
      <c r="G751" t="s">
        <v>2255</v>
      </c>
      <c r="H751" t="s">
        <v>3479</v>
      </c>
      <c r="I751" t="s">
        <v>2088</v>
      </c>
      <c r="J751">
        <v>20240131</v>
      </c>
      <c r="K751" t="s">
        <v>27208</v>
      </c>
      <c r="L751" t="s">
        <v>27207</v>
      </c>
      <c r="M751" t="s">
        <v>27002</v>
      </c>
      <c r="N751">
        <v>24</v>
      </c>
    </row>
    <row r="752" spans="1:14" x14ac:dyDescent="0.25">
      <c r="A752" t="s">
        <v>27206</v>
      </c>
      <c r="B752" t="s">
        <v>27006</v>
      </c>
      <c r="C752" t="s">
        <v>27053</v>
      </c>
      <c r="E752" t="s">
        <v>27205</v>
      </c>
      <c r="F752" t="s">
        <v>2078</v>
      </c>
      <c r="G752" t="s">
        <v>2255</v>
      </c>
      <c r="H752" t="s">
        <v>2173</v>
      </c>
      <c r="I752" t="s">
        <v>2088</v>
      </c>
      <c r="J752">
        <v>20221130</v>
      </c>
      <c r="K752" t="s">
        <v>27204</v>
      </c>
      <c r="L752" t="s">
        <v>27203</v>
      </c>
      <c r="M752" t="s">
        <v>27002</v>
      </c>
      <c r="N752">
        <v>13</v>
      </c>
    </row>
    <row r="753" spans="1:14" x14ac:dyDescent="0.25">
      <c r="A753" t="s">
        <v>27202</v>
      </c>
      <c r="B753" t="s">
        <v>27006</v>
      </c>
      <c r="C753" t="s">
        <v>27053</v>
      </c>
      <c r="E753" t="s">
        <v>27201</v>
      </c>
      <c r="F753" t="s">
        <v>2078</v>
      </c>
      <c r="G753" t="s">
        <v>2255</v>
      </c>
      <c r="H753" t="s">
        <v>3853</v>
      </c>
      <c r="I753" t="s">
        <v>2088</v>
      </c>
      <c r="J753">
        <v>20240131</v>
      </c>
      <c r="K753" t="s">
        <v>27200</v>
      </c>
      <c r="L753" t="s">
        <v>27199</v>
      </c>
      <c r="M753" t="s">
        <v>27002</v>
      </c>
      <c r="N753">
        <v>22</v>
      </c>
    </row>
    <row r="754" spans="1:14" x14ac:dyDescent="0.25">
      <c r="A754" t="s">
        <v>27198</v>
      </c>
      <c r="B754" t="s">
        <v>27006</v>
      </c>
      <c r="C754" t="s">
        <v>27053</v>
      </c>
      <c r="E754" t="s">
        <v>27197</v>
      </c>
      <c r="F754" t="s">
        <v>2078</v>
      </c>
      <c r="G754" t="s">
        <v>2255</v>
      </c>
      <c r="H754" t="s">
        <v>2292</v>
      </c>
      <c r="I754" t="s">
        <v>2088</v>
      </c>
      <c r="J754">
        <v>20240131</v>
      </c>
      <c r="K754" t="s">
        <v>27196</v>
      </c>
      <c r="L754" t="s">
        <v>27195</v>
      </c>
      <c r="M754" t="s">
        <v>27002</v>
      </c>
      <c r="N754">
        <v>62</v>
      </c>
    </row>
    <row r="755" spans="1:14" x14ac:dyDescent="0.25">
      <c r="A755" t="s">
        <v>27194</v>
      </c>
      <c r="B755" t="s">
        <v>27006</v>
      </c>
      <c r="C755" t="s">
        <v>27053</v>
      </c>
      <c r="E755" t="s">
        <v>27193</v>
      </c>
      <c r="F755" t="s">
        <v>2078</v>
      </c>
      <c r="G755" t="s">
        <v>2255</v>
      </c>
      <c r="H755" t="s">
        <v>2292</v>
      </c>
      <c r="I755" t="e">
        <f>---W---Biweekly</f>
        <v>#NAME?</v>
      </c>
      <c r="J755">
        <v>20240131</v>
      </c>
      <c r="K755" t="s">
        <v>27192</v>
      </c>
      <c r="L755" t="s">
        <v>27191</v>
      </c>
      <c r="M755" t="s">
        <v>27002</v>
      </c>
      <c r="N755">
        <v>55</v>
      </c>
    </row>
    <row r="756" spans="1:14" x14ac:dyDescent="0.25">
      <c r="A756" t="s">
        <v>27190</v>
      </c>
      <c r="B756" t="s">
        <v>27006</v>
      </c>
      <c r="C756" t="s">
        <v>27053</v>
      </c>
      <c r="E756" t="s">
        <v>27189</v>
      </c>
      <c r="F756" t="s">
        <v>2078</v>
      </c>
      <c r="G756" t="s">
        <v>2255</v>
      </c>
      <c r="H756" t="s">
        <v>8147</v>
      </c>
      <c r="I756" t="s">
        <v>2088</v>
      </c>
      <c r="J756">
        <v>20240131</v>
      </c>
      <c r="K756" t="s">
        <v>27188</v>
      </c>
      <c r="L756" t="s">
        <v>27187</v>
      </c>
      <c r="M756" t="s">
        <v>27002</v>
      </c>
      <c r="N756">
        <v>132</v>
      </c>
    </row>
    <row r="757" spans="1:14" x14ac:dyDescent="0.25">
      <c r="A757" t="s">
        <v>27186</v>
      </c>
      <c r="B757" t="s">
        <v>27006</v>
      </c>
      <c r="C757" t="s">
        <v>27053</v>
      </c>
      <c r="E757" t="s">
        <v>27185</v>
      </c>
      <c r="F757" t="s">
        <v>2078</v>
      </c>
      <c r="G757" t="s">
        <v>2255</v>
      </c>
      <c r="H757" t="s">
        <v>2944</v>
      </c>
      <c r="I757" t="s">
        <v>2088</v>
      </c>
      <c r="J757">
        <v>20240131</v>
      </c>
      <c r="K757" t="s">
        <v>27184</v>
      </c>
      <c r="L757" t="s">
        <v>27183</v>
      </c>
      <c r="M757" t="s">
        <v>27002</v>
      </c>
      <c r="N757">
        <v>48</v>
      </c>
    </row>
    <row r="758" spans="1:14" x14ac:dyDescent="0.25">
      <c r="A758" t="s">
        <v>27182</v>
      </c>
      <c r="B758" t="s">
        <v>27006</v>
      </c>
      <c r="C758" t="s">
        <v>27053</v>
      </c>
      <c r="E758" t="s">
        <v>27181</v>
      </c>
      <c r="F758" t="s">
        <v>2078</v>
      </c>
      <c r="G758" t="s">
        <v>2255</v>
      </c>
      <c r="H758" t="s">
        <v>2456</v>
      </c>
      <c r="I758" t="s">
        <v>2088</v>
      </c>
      <c r="J758">
        <v>20240131</v>
      </c>
      <c r="K758" t="s">
        <v>27180</v>
      </c>
      <c r="L758" t="s">
        <v>27179</v>
      </c>
      <c r="M758" t="s">
        <v>27002</v>
      </c>
      <c r="N758">
        <v>41</v>
      </c>
    </row>
    <row r="759" spans="1:14" x14ac:dyDescent="0.25">
      <c r="A759" t="s">
        <v>27178</v>
      </c>
      <c r="B759" t="s">
        <v>27006</v>
      </c>
      <c r="C759" t="s">
        <v>27053</v>
      </c>
      <c r="E759" t="s">
        <v>27177</v>
      </c>
      <c r="F759" t="s">
        <v>2078</v>
      </c>
      <c r="G759" t="s">
        <v>2255</v>
      </c>
      <c r="H759" t="s">
        <v>27065</v>
      </c>
      <c r="I759" t="s">
        <v>2088</v>
      </c>
      <c r="J759">
        <v>20240131</v>
      </c>
      <c r="K759" t="s">
        <v>27176</v>
      </c>
      <c r="L759" t="s">
        <v>27175</v>
      </c>
      <c r="M759" t="s">
        <v>27002</v>
      </c>
      <c r="N759">
        <v>26</v>
      </c>
    </row>
    <row r="760" spans="1:14" x14ac:dyDescent="0.25">
      <c r="A760" t="s">
        <v>27174</v>
      </c>
      <c r="B760" t="s">
        <v>27006</v>
      </c>
      <c r="C760" t="s">
        <v>27053</v>
      </c>
      <c r="E760" t="s">
        <v>27173</v>
      </c>
      <c r="F760" t="s">
        <v>2078</v>
      </c>
      <c r="G760" t="s">
        <v>2255</v>
      </c>
      <c r="H760" t="s">
        <v>27070</v>
      </c>
      <c r="I760" t="s">
        <v>2088</v>
      </c>
      <c r="J760">
        <v>20240131</v>
      </c>
      <c r="K760" t="s">
        <v>27172</v>
      </c>
      <c r="L760" t="s">
        <v>27171</v>
      </c>
      <c r="M760" t="s">
        <v>27002</v>
      </c>
      <c r="N760">
        <v>122</v>
      </c>
    </row>
    <row r="761" spans="1:14" x14ac:dyDescent="0.25">
      <c r="A761" t="s">
        <v>27170</v>
      </c>
      <c r="B761" t="s">
        <v>27006</v>
      </c>
      <c r="C761" t="s">
        <v>27053</v>
      </c>
      <c r="E761" t="s">
        <v>27169</v>
      </c>
      <c r="F761" t="s">
        <v>2078</v>
      </c>
      <c r="G761" t="s">
        <v>2255</v>
      </c>
      <c r="H761" t="s">
        <v>3473</v>
      </c>
      <c r="I761" t="s">
        <v>2088</v>
      </c>
      <c r="J761">
        <v>20231231</v>
      </c>
      <c r="K761" t="s">
        <v>27168</v>
      </c>
      <c r="L761" t="s">
        <v>27167</v>
      </c>
      <c r="M761" t="s">
        <v>27002</v>
      </c>
      <c r="N761">
        <v>90</v>
      </c>
    </row>
    <row r="762" spans="1:14" x14ac:dyDescent="0.25">
      <c r="A762" t="s">
        <v>27166</v>
      </c>
      <c r="B762" t="s">
        <v>27006</v>
      </c>
      <c r="C762" t="s">
        <v>27053</v>
      </c>
      <c r="E762" t="s">
        <v>27165</v>
      </c>
      <c r="F762" t="s">
        <v>2078</v>
      </c>
      <c r="G762" t="s">
        <v>2255</v>
      </c>
      <c r="H762" t="s">
        <v>2292</v>
      </c>
      <c r="I762" t="s">
        <v>2088</v>
      </c>
      <c r="J762">
        <v>20240131</v>
      </c>
      <c r="K762" t="s">
        <v>27164</v>
      </c>
      <c r="L762" t="s">
        <v>27163</v>
      </c>
      <c r="M762" t="s">
        <v>27002</v>
      </c>
      <c r="N762">
        <v>54</v>
      </c>
    </row>
    <row r="763" spans="1:14" x14ac:dyDescent="0.25">
      <c r="A763" t="s">
        <v>27162</v>
      </c>
      <c r="B763" t="s">
        <v>27006</v>
      </c>
      <c r="C763" t="s">
        <v>27053</v>
      </c>
      <c r="E763" t="s">
        <v>27161</v>
      </c>
      <c r="F763" t="s">
        <v>2078</v>
      </c>
      <c r="G763" t="s">
        <v>2255</v>
      </c>
      <c r="H763" t="s">
        <v>27070</v>
      </c>
      <c r="I763" t="e">
        <f>---W---Biweekly</f>
        <v>#NAME?</v>
      </c>
      <c r="J763">
        <v>20240131</v>
      </c>
      <c r="K763" t="s">
        <v>27160</v>
      </c>
      <c r="L763" t="s">
        <v>27159</v>
      </c>
      <c r="M763" t="s">
        <v>27002</v>
      </c>
      <c r="N763">
        <v>50</v>
      </c>
    </row>
    <row r="764" spans="1:14" x14ac:dyDescent="0.25">
      <c r="A764" t="s">
        <v>27158</v>
      </c>
      <c r="B764" t="s">
        <v>27006</v>
      </c>
      <c r="C764" t="s">
        <v>27053</v>
      </c>
      <c r="E764" t="s">
        <v>27157</v>
      </c>
      <c r="F764" t="s">
        <v>2078</v>
      </c>
      <c r="G764" t="s">
        <v>2255</v>
      </c>
      <c r="H764" t="s">
        <v>3010</v>
      </c>
      <c r="I764" t="s">
        <v>2088</v>
      </c>
      <c r="J764">
        <v>20230130</v>
      </c>
      <c r="K764" t="s">
        <v>27156</v>
      </c>
      <c r="L764" t="s">
        <v>27155</v>
      </c>
      <c r="M764" t="s">
        <v>27002</v>
      </c>
      <c r="N764">
        <v>21</v>
      </c>
    </row>
    <row r="765" spans="1:14" x14ac:dyDescent="0.25">
      <c r="A765" t="s">
        <v>27154</v>
      </c>
      <c r="B765" t="s">
        <v>27006</v>
      </c>
      <c r="C765" t="s">
        <v>27053</v>
      </c>
      <c r="E765" t="s">
        <v>27153</v>
      </c>
      <c r="F765" t="s">
        <v>2078</v>
      </c>
      <c r="G765" t="s">
        <v>2255</v>
      </c>
      <c r="H765" t="s">
        <v>2944</v>
      </c>
      <c r="I765" t="s">
        <v>2088</v>
      </c>
      <c r="J765">
        <v>20240131</v>
      </c>
      <c r="K765" t="s">
        <v>27152</v>
      </c>
      <c r="L765" t="s">
        <v>27151</v>
      </c>
      <c r="M765" t="s">
        <v>27002</v>
      </c>
      <c r="N765">
        <v>28</v>
      </c>
    </row>
    <row r="766" spans="1:14" x14ac:dyDescent="0.25">
      <c r="A766" t="s">
        <v>27150</v>
      </c>
      <c r="B766" t="s">
        <v>27006</v>
      </c>
      <c r="C766" t="s">
        <v>27053</v>
      </c>
      <c r="E766" t="s">
        <v>27149</v>
      </c>
      <c r="F766" t="s">
        <v>2078</v>
      </c>
      <c r="G766" t="s">
        <v>2255</v>
      </c>
      <c r="H766" t="s">
        <v>27148</v>
      </c>
      <c r="I766" t="s">
        <v>2088</v>
      </c>
      <c r="J766">
        <v>20240131</v>
      </c>
      <c r="K766" t="s">
        <v>27147</v>
      </c>
      <c r="L766" t="s">
        <v>27146</v>
      </c>
      <c r="M766" t="s">
        <v>27002</v>
      </c>
      <c r="N766">
        <v>53</v>
      </c>
    </row>
    <row r="767" spans="1:14" x14ac:dyDescent="0.25">
      <c r="A767" t="s">
        <v>27145</v>
      </c>
      <c r="B767" t="s">
        <v>27006</v>
      </c>
      <c r="C767" t="s">
        <v>27053</v>
      </c>
      <c r="E767" t="s">
        <v>27144</v>
      </c>
      <c r="F767" t="s">
        <v>2078</v>
      </c>
      <c r="G767" t="s">
        <v>2255</v>
      </c>
      <c r="H767" t="s">
        <v>3479</v>
      </c>
      <c r="I767" t="s">
        <v>2088</v>
      </c>
      <c r="J767">
        <v>20240131</v>
      </c>
      <c r="K767" t="s">
        <v>27143</v>
      </c>
      <c r="L767" t="s">
        <v>27142</v>
      </c>
      <c r="M767" t="s">
        <v>27002</v>
      </c>
      <c r="N767">
        <v>38</v>
      </c>
    </row>
    <row r="768" spans="1:14" x14ac:dyDescent="0.25">
      <c r="A768" t="s">
        <v>27141</v>
      </c>
      <c r="B768" t="s">
        <v>27006</v>
      </c>
      <c r="C768" t="s">
        <v>27053</v>
      </c>
      <c r="E768" t="s">
        <v>27140</v>
      </c>
      <c r="F768" t="s">
        <v>2078</v>
      </c>
      <c r="G768" t="s">
        <v>2255</v>
      </c>
      <c r="H768" t="s">
        <v>4592</v>
      </c>
      <c r="I768" t="s">
        <v>2088</v>
      </c>
      <c r="J768">
        <v>20240131</v>
      </c>
      <c r="K768" t="s">
        <v>27139</v>
      </c>
      <c r="L768" t="s">
        <v>27138</v>
      </c>
      <c r="M768" t="s">
        <v>27002</v>
      </c>
      <c r="N768">
        <v>41</v>
      </c>
    </row>
    <row r="769" spans="1:14" x14ac:dyDescent="0.25">
      <c r="A769" t="s">
        <v>27137</v>
      </c>
      <c r="B769" t="s">
        <v>27006</v>
      </c>
      <c r="C769" t="s">
        <v>27053</v>
      </c>
      <c r="E769" t="s">
        <v>27136</v>
      </c>
      <c r="F769" t="s">
        <v>2078</v>
      </c>
      <c r="G769" t="s">
        <v>2255</v>
      </c>
      <c r="H769" t="s">
        <v>27135</v>
      </c>
      <c r="I769" t="s">
        <v>2088</v>
      </c>
      <c r="J769">
        <v>20240131</v>
      </c>
      <c r="K769" t="s">
        <v>27134</v>
      </c>
      <c r="L769" t="s">
        <v>27133</v>
      </c>
      <c r="M769" t="s">
        <v>27002</v>
      </c>
      <c r="N769">
        <v>30</v>
      </c>
    </row>
    <row r="770" spans="1:14" x14ac:dyDescent="0.25">
      <c r="A770" t="s">
        <v>27132</v>
      </c>
      <c r="B770" t="s">
        <v>27006</v>
      </c>
      <c r="C770" t="s">
        <v>27053</v>
      </c>
      <c r="E770" t="s">
        <v>27131</v>
      </c>
      <c r="F770" t="s">
        <v>2078</v>
      </c>
      <c r="G770" t="s">
        <v>2255</v>
      </c>
      <c r="H770" t="s">
        <v>3853</v>
      </c>
      <c r="I770" t="s">
        <v>2088</v>
      </c>
      <c r="J770">
        <v>20240131</v>
      </c>
      <c r="K770" t="s">
        <v>27130</v>
      </c>
      <c r="L770" t="s">
        <v>27129</v>
      </c>
      <c r="M770" t="s">
        <v>27002</v>
      </c>
      <c r="N770">
        <v>20</v>
      </c>
    </row>
    <row r="771" spans="1:14" x14ac:dyDescent="0.25">
      <c r="A771" t="s">
        <v>27128</v>
      </c>
      <c r="B771" t="s">
        <v>27006</v>
      </c>
      <c r="C771" t="s">
        <v>27053</v>
      </c>
      <c r="E771" t="s">
        <v>27127</v>
      </c>
      <c r="F771" t="s">
        <v>2078</v>
      </c>
      <c r="G771" t="s">
        <v>2255</v>
      </c>
      <c r="H771" t="s">
        <v>27065</v>
      </c>
      <c r="I771" t="s">
        <v>2088</v>
      </c>
      <c r="J771">
        <v>20240131</v>
      </c>
      <c r="K771" t="s">
        <v>27126</v>
      </c>
      <c r="L771" t="s">
        <v>27125</v>
      </c>
      <c r="M771" t="s">
        <v>27002</v>
      </c>
      <c r="N771">
        <v>17</v>
      </c>
    </row>
    <row r="772" spans="1:14" x14ac:dyDescent="0.25">
      <c r="A772" t="s">
        <v>27124</v>
      </c>
      <c r="B772" t="s">
        <v>27006</v>
      </c>
      <c r="C772" t="s">
        <v>27053</v>
      </c>
      <c r="E772" t="s">
        <v>27123</v>
      </c>
      <c r="F772" t="s">
        <v>2078</v>
      </c>
      <c r="G772" t="s">
        <v>2255</v>
      </c>
      <c r="H772" t="s">
        <v>3010</v>
      </c>
      <c r="I772" t="s">
        <v>2088</v>
      </c>
      <c r="J772">
        <v>20240131</v>
      </c>
      <c r="K772" t="s">
        <v>27122</v>
      </c>
      <c r="L772" t="s">
        <v>27121</v>
      </c>
      <c r="M772" t="s">
        <v>27002</v>
      </c>
      <c r="N772">
        <v>19</v>
      </c>
    </row>
    <row r="773" spans="1:14" x14ac:dyDescent="0.25">
      <c r="A773" t="s">
        <v>27120</v>
      </c>
      <c r="B773" t="s">
        <v>27006</v>
      </c>
      <c r="C773" t="s">
        <v>27053</v>
      </c>
      <c r="E773" t="s">
        <v>27119</v>
      </c>
      <c r="F773" t="s">
        <v>2078</v>
      </c>
      <c r="G773" t="s">
        <v>2255</v>
      </c>
      <c r="H773" t="s">
        <v>4671</v>
      </c>
      <c r="I773" t="s">
        <v>2088</v>
      </c>
      <c r="J773">
        <v>20240131</v>
      </c>
      <c r="K773" t="s">
        <v>27118</v>
      </c>
      <c r="L773" t="s">
        <v>27117</v>
      </c>
      <c r="M773" t="s">
        <v>27002</v>
      </c>
      <c r="N773">
        <v>14</v>
      </c>
    </row>
    <row r="774" spans="1:14" x14ac:dyDescent="0.25">
      <c r="A774" t="s">
        <v>27116</v>
      </c>
      <c r="B774" t="s">
        <v>27006</v>
      </c>
      <c r="C774" t="s">
        <v>27053</v>
      </c>
      <c r="E774" t="s">
        <v>27115</v>
      </c>
      <c r="F774" t="s">
        <v>2078</v>
      </c>
      <c r="G774" t="s">
        <v>2255</v>
      </c>
      <c r="H774" t="s">
        <v>4671</v>
      </c>
      <c r="I774" t="s">
        <v>2088</v>
      </c>
      <c r="J774">
        <v>20231231</v>
      </c>
      <c r="K774" t="s">
        <v>27114</v>
      </c>
      <c r="L774" t="s">
        <v>27113</v>
      </c>
      <c r="M774" t="s">
        <v>27002</v>
      </c>
      <c r="N774">
        <v>10</v>
      </c>
    </row>
    <row r="775" spans="1:14" x14ac:dyDescent="0.25">
      <c r="A775" t="s">
        <v>27112</v>
      </c>
      <c r="B775" t="s">
        <v>27006</v>
      </c>
      <c r="C775" t="s">
        <v>27053</v>
      </c>
      <c r="E775" t="s">
        <v>27111</v>
      </c>
      <c r="F775" t="s">
        <v>2078</v>
      </c>
      <c r="G775" t="s">
        <v>2255</v>
      </c>
      <c r="H775" t="s">
        <v>4671</v>
      </c>
      <c r="I775" t="s">
        <v>2088</v>
      </c>
      <c r="J775">
        <v>20240131</v>
      </c>
      <c r="K775" t="s">
        <v>27110</v>
      </c>
      <c r="L775" t="s">
        <v>27109</v>
      </c>
      <c r="M775" t="s">
        <v>27002</v>
      </c>
      <c r="N775">
        <v>15</v>
      </c>
    </row>
    <row r="776" spans="1:14" x14ac:dyDescent="0.25">
      <c r="A776" t="s">
        <v>27108</v>
      </c>
      <c r="B776" t="s">
        <v>27006</v>
      </c>
      <c r="C776" t="s">
        <v>27053</v>
      </c>
      <c r="E776" t="s">
        <v>27107</v>
      </c>
      <c r="F776" t="s">
        <v>2078</v>
      </c>
      <c r="G776" t="s">
        <v>2255</v>
      </c>
      <c r="H776" t="s">
        <v>4671</v>
      </c>
      <c r="I776" t="s">
        <v>2088</v>
      </c>
      <c r="J776">
        <v>20240131</v>
      </c>
      <c r="K776" t="s">
        <v>27106</v>
      </c>
      <c r="L776" t="s">
        <v>27105</v>
      </c>
      <c r="M776" t="s">
        <v>27002</v>
      </c>
      <c r="N776">
        <v>13</v>
      </c>
    </row>
    <row r="777" spans="1:14" x14ac:dyDescent="0.25">
      <c r="A777" t="s">
        <v>27104</v>
      </c>
      <c r="B777" t="s">
        <v>27006</v>
      </c>
      <c r="C777" t="s">
        <v>27053</v>
      </c>
      <c r="E777" t="s">
        <v>27103</v>
      </c>
      <c r="F777" t="s">
        <v>2078</v>
      </c>
      <c r="G777" t="s">
        <v>2255</v>
      </c>
      <c r="H777" t="s">
        <v>27065</v>
      </c>
      <c r="I777" t="s">
        <v>2088</v>
      </c>
      <c r="J777">
        <v>20231031</v>
      </c>
      <c r="K777" t="s">
        <v>27102</v>
      </c>
      <c r="L777" t="s">
        <v>27101</v>
      </c>
      <c r="M777" t="s">
        <v>27002</v>
      </c>
      <c r="N777">
        <v>16</v>
      </c>
    </row>
    <row r="778" spans="1:14" x14ac:dyDescent="0.25">
      <c r="A778" t="s">
        <v>27100</v>
      </c>
      <c r="B778" t="s">
        <v>27006</v>
      </c>
      <c r="C778" t="s">
        <v>27053</v>
      </c>
      <c r="E778" t="s">
        <v>27099</v>
      </c>
      <c r="F778" t="s">
        <v>2078</v>
      </c>
      <c r="G778" t="s">
        <v>2255</v>
      </c>
      <c r="H778" t="s">
        <v>27065</v>
      </c>
      <c r="I778" t="s">
        <v>2088</v>
      </c>
      <c r="J778">
        <v>20230930</v>
      </c>
      <c r="K778" t="s">
        <v>27098</v>
      </c>
      <c r="L778" t="s">
        <v>27097</v>
      </c>
      <c r="M778" t="s">
        <v>27002</v>
      </c>
      <c r="N778">
        <v>15</v>
      </c>
    </row>
    <row r="779" spans="1:14" x14ac:dyDescent="0.25">
      <c r="A779" t="s">
        <v>27096</v>
      </c>
      <c r="B779" t="s">
        <v>27006</v>
      </c>
      <c r="C779" t="s">
        <v>27053</v>
      </c>
      <c r="E779" t="s">
        <v>27095</v>
      </c>
      <c r="F779" t="s">
        <v>2078</v>
      </c>
      <c r="G779" t="s">
        <v>2255</v>
      </c>
      <c r="H779" t="s">
        <v>27065</v>
      </c>
      <c r="I779" t="s">
        <v>2088</v>
      </c>
      <c r="J779">
        <v>20230730</v>
      </c>
      <c r="K779" t="s">
        <v>27094</v>
      </c>
      <c r="L779" t="s">
        <v>27093</v>
      </c>
      <c r="M779" t="s">
        <v>27002</v>
      </c>
      <c r="N779">
        <v>13</v>
      </c>
    </row>
    <row r="780" spans="1:14" x14ac:dyDescent="0.25">
      <c r="A780" t="s">
        <v>27092</v>
      </c>
      <c r="B780" t="s">
        <v>27006</v>
      </c>
      <c r="C780" t="s">
        <v>27053</v>
      </c>
      <c r="E780" t="s">
        <v>27091</v>
      </c>
      <c r="F780" t="s">
        <v>2078</v>
      </c>
      <c r="G780" t="s">
        <v>2255</v>
      </c>
      <c r="H780" t="s">
        <v>27065</v>
      </c>
      <c r="I780" t="s">
        <v>2088</v>
      </c>
      <c r="J780">
        <v>20230130</v>
      </c>
      <c r="K780" t="s">
        <v>27090</v>
      </c>
      <c r="L780" t="s">
        <v>27089</v>
      </c>
      <c r="M780" t="s">
        <v>27002</v>
      </c>
      <c r="N780">
        <v>10</v>
      </c>
    </row>
    <row r="781" spans="1:14" x14ac:dyDescent="0.25">
      <c r="A781" t="s">
        <v>27088</v>
      </c>
      <c r="B781" t="s">
        <v>27006</v>
      </c>
      <c r="C781" t="s">
        <v>27053</v>
      </c>
      <c r="E781" t="s">
        <v>27087</v>
      </c>
      <c r="F781" t="s">
        <v>2078</v>
      </c>
      <c r="G781" t="s">
        <v>2255</v>
      </c>
      <c r="H781" t="s">
        <v>27065</v>
      </c>
      <c r="I781" t="s">
        <v>2088</v>
      </c>
      <c r="J781">
        <v>20240131</v>
      </c>
      <c r="K781" t="s">
        <v>27086</v>
      </c>
      <c r="L781" t="s">
        <v>27085</v>
      </c>
      <c r="M781" t="s">
        <v>27002</v>
      </c>
      <c r="N781">
        <v>15</v>
      </c>
    </row>
    <row r="782" spans="1:14" x14ac:dyDescent="0.25">
      <c r="A782" t="s">
        <v>27084</v>
      </c>
      <c r="B782" t="s">
        <v>27006</v>
      </c>
      <c r="C782" t="s">
        <v>27053</v>
      </c>
      <c r="E782" t="s">
        <v>27083</v>
      </c>
      <c r="F782" t="s">
        <v>2078</v>
      </c>
      <c r="G782" t="s">
        <v>2255</v>
      </c>
      <c r="H782" t="s">
        <v>3668</v>
      </c>
      <c r="I782" t="s">
        <v>2088</v>
      </c>
      <c r="J782">
        <v>20231031</v>
      </c>
      <c r="K782" t="s">
        <v>27082</v>
      </c>
      <c r="L782" t="s">
        <v>27081</v>
      </c>
      <c r="M782" t="s">
        <v>27002</v>
      </c>
      <c r="N782">
        <v>7</v>
      </c>
    </row>
    <row r="783" spans="1:14" x14ac:dyDescent="0.25">
      <c r="A783" t="s">
        <v>27080</v>
      </c>
      <c r="B783" t="s">
        <v>27006</v>
      </c>
      <c r="C783" t="s">
        <v>27053</v>
      </c>
      <c r="E783" t="s">
        <v>27079</v>
      </c>
      <c r="F783" t="s">
        <v>2078</v>
      </c>
      <c r="G783" t="s">
        <v>2255</v>
      </c>
      <c r="H783" t="s">
        <v>2456</v>
      </c>
      <c r="I783" t="s">
        <v>2088</v>
      </c>
      <c r="J783">
        <v>20240131</v>
      </c>
      <c r="K783" t="s">
        <v>27078</v>
      </c>
      <c r="L783" t="s">
        <v>27077</v>
      </c>
      <c r="M783" t="s">
        <v>27002</v>
      </c>
      <c r="N783">
        <v>34</v>
      </c>
    </row>
    <row r="784" spans="1:14" x14ac:dyDescent="0.25">
      <c r="A784" t="s">
        <v>27076</v>
      </c>
      <c r="B784" t="s">
        <v>27006</v>
      </c>
      <c r="C784" t="s">
        <v>27053</v>
      </c>
      <c r="E784" t="s">
        <v>27075</v>
      </c>
      <c r="F784" t="s">
        <v>2078</v>
      </c>
      <c r="G784" t="s">
        <v>2255</v>
      </c>
      <c r="H784" t="s">
        <v>20802</v>
      </c>
      <c r="I784" t="s">
        <v>2088</v>
      </c>
      <c r="J784">
        <v>20220330</v>
      </c>
      <c r="K784" t="s">
        <v>27074</v>
      </c>
      <c r="L784" t="s">
        <v>27073</v>
      </c>
      <c r="M784" t="s">
        <v>27002</v>
      </c>
      <c r="N784">
        <v>12</v>
      </c>
    </row>
    <row r="785" spans="1:14" x14ac:dyDescent="0.25">
      <c r="A785" t="s">
        <v>27072</v>
      </c>
      <c r="B785" t="s">
        <v>27006</v>
      </c>
      <c r="C785" t="s">
        <v>27053</v>
      </c>
      <c r="E785" t="s">
        <v>27071</v>
      </c>
      <c r="F785" t="s">
        <v>2078</v>
      </c>
      <c r="G785" t="s">
        <v>2255</v>
      </c>
      <c r="H785" t="s">
        <v>27070</v>
      </c>
      <c r="I785" t="s">
        <v>2088</v>
      </c>
      <c r="J785">
        <v>20240131</v>
      </c>
      <c r="K785" t="s">
        <v>27069</v>
      </c>
      <c r="L785" t="s">
        <v>27068</v>
      </c>
      <c r="M785" t="s">
        <v>27002</v>
      </c>
      <c r="N785">
        <v>71</v>
      </c>
    </row>
    <row r="786" spans="1:14" x14ac:dyDescent="0.25">
      <c r="A786" t="s">
        <v>27067</v>
      </c>
      <c r="B786" t="s">
        <v>27006</v>
      </c>
      <c r="C786" t="s">
        <v>27053</v>
      </c>
      <c r="E786" t="s">
        <v>27066</v>
      </c>
      <c r="F786" t="s">
        <v>2078</v>
      </c>
      <c r="G786" t="s">
        <v>2255</v>
      </c>
      <c r="H786" t="s">
        <v>27065</v>
      </c>
      <c r="I786" t="s">
        <v>2088</v>
      </c>
      <c r="J786">
        <v>20240131</v>
      </c>
      <c r="K786" t="s">
        <v>27064</v>
      </c>
      <c r="L786" t="s">
        <v>27063</v>
      </c>
      <c r="M786" t="s">
        <v>27002</v>
      </c>
      <c r="N786">
        <v>17</v>
      </c>
    </row>
    <row r="787" spans="1:14" x14ac:dyDescent="0.25">
      <c r="A787" t="s">
        <v>27062</v>
      </c>
      <c r="B787" t="s">
        <v>27006</v>
      </c>
      <c r="C787" t="s">
        <v>27053</v>
      </c>
      <c r="E787" t="s">
        <v>27061</v>
      </c>
      <c r="F787" t="s">
        <v>2078</v>
      </c>
      <c r="G787" t="s">
        <v>2255</v>
      </c>
      <c r="H787" t="s">
        <v>2944</v>
      </c>
      <c r="I787" t="s">
        <v>2088</v>
      </c>
      <c r="J787">
        <v>20240131</v>
      </c>
      <c r="K787" t="s">
        <v>27060</v>
      </c>
      <c r="L787" t="s">
        <v>27059</v>
      </c>
      <c r="M787" t="s">
        <v>27002</v>
      </c>
      <c r="N787">
        <v>76</v>
      </c>
    </row>
    <row r="788" spans="1:14" x14ac:dyDescent="0.25">
      <c r="A788" t="s">
        <v>27058</v>
      </c>
      <c r="B788" t="s">
        <v>27006</v>
      </c>
      <c r="C788" t="s">
        <v>27053</v>
      </c>
      <c r="E788" t="s">
        <v>27057</v>
      </c>
      <c r="F788" t="s">
        <v>2078</v>
      </c>
      <c r="G788" t="s">
        <v>2255</v>
      </c>
      <c r="H788" t="s">
        <v>2944</v>
      </c>
      <c r="I788" t="s">
        <v>2088</v>
      </c>
      <c r="J788">
        <v>20240131</v>
      </c>
      <c r="K788" t="s">
        <v>27056</v>
      </c>
      <c r="L788" t="s">
        <v>27055</v>
      </c>
      <c r="M788" t="s">
        <v>27002</v>
      </c>
      <c r="N788">
        <v>32</v>
      </c>
    </row>
    <row r="789" spans="1:14" x14ac:dyDescent="0.25">
      <c r="A789" t="s">
        <v>27054</v>
      </c>
      <c r="B789" t="s">
        <v>27006</v>
      </c>
      <c r="C789" t="s">
        <v>27053</v>
      </c>
      <c r="E789" t="s">
        <v>27052</v>
      </c>
      <c r="F789" t="s">
        <v>2078</v>
      </c>
      <c r="G789" t="s">
        <v>2255</v>
      </c>
      <c r="H789" t="s">
        <v>3479</v>
      </c>
      <c r="I789" t="s">
        <v>2088</v>
      </c>
      <c r="J789">
        <v>20240131</v>
      </c>
      <c r="K789" t="s">
        <v>27051</v>
      </c>
      <c r="L789" t="s">
        <v>27050</v>
      </c>
      <c r="M789" t="s">
        <v>27002</v>
      </c>
      <c r="N789">
        <v>24</v>
      </c>
    </row>
    <row r="790" spans="1:14" x14ac:dyDescent="0.25">
      <c r="A790">
        <v>3938</v>
      </c>
      <c r="B790" t="s">
        <v>27006</v>
      </c>
      <c r="C790" t="s">
        <v>27042</v>
      </c>
      <c r="E790" t="s">
        <v>27042</v>
      </c>
      <c r="F790" t="s">
        <v>2078</v>
      </c>
      <c r="G790" t="s">
        <v>2255</v>
      </c>
      <c r="H790" t="s">
        <v>2077</v>
      </c>
      <c r="I790" t="s">
        <v>2088</v>
      </c>
      <c r="J790">
        <v>20240220</v>
      </c>
      <c r="K790" t="s">
        <v>27049</v>
      </c>
      <c r="L790" t="s">
        <v>27048</v>
      </c>
      <c r="M790" t="s">
        <v>27002</v>
      </c>
      <c r="N790">
        <v>269</v>
      </c>
    </row>
    <row r="791" spans="1:14" x14ac:dyDescent="0.25">
      <c r="A791" t="s">
        <v>27047</v>
      </c>
      <c r="B791" t="s">
        <v>27006</v>
      </c>
      <c r="C791" t="s">
        <v>27042</v>
      </c>
      <c r="D791" t="s">
        <v>27042</v>
      </c>
      <c r="E791" t="s">
        <v>27046</v>
      </c>
      <c r="F791" t="s">
        <v>2078</v>
      </c>
      <c r="G791" t="s">
        <v>2255</v>
      </c>
      <c r="H791" t="s">
        <v>2077</v>
      </c>
      <c r="I791" t="s">
        <v>2700</v>
      </c>
      <c r="J791">
        <v>20201216</v>
      </c>
      <c r="K791" t="s">
        <v>27045</v>
      </c>
      <c r="L791" t="s">
        <v>27044</v>
      </c>
      <c r="M791" t="s">
        <v>27002</v>
      </c>
      <c r="N791">
        <v>17</v>
      </c>
    </row>
    <row r="792" spans="1:14" x14ac:dyDescent="0.25">
      <c r="A792" t="s">
        <v>27043</v>
      </c>
      <c r="B792" t="s">
        <v>27006</v>
      </c>
      <c r="C792" t="s">
        <v>27042</v>
      </c>
      <c r="D792" t="s">
        <v>27042</v>
      </c>
      <c r="E792" t="s">
        <v>27041</v>
      </c>
      <c r="F792" t="s">
        <v>2078</v>
      </c>
      <c r="G792" t="s">
        <v>2255</v>
      </c>
      <c r="H792" t="s">
        <v>2077</v>
      </c>
      <c r="I792" t="s">
        <v>2700</v>
      </c>
      <c r="J792">
        <v>20190711</v>
      </c>
      <c r="K792" t="s">
        <v>27040</v>
      </c>
      <c r="L792" t="s">
        <v>27039</v>
      </c>
      <c r="M792" t="s">
        <v>27002</v>
      </c>
      <c r="N792">
        <v>15</v>
      </c>
    </row>
    <row r="793" spans="1:14" x14ac:dyDescent="0.25">
      <c r="A793" t="s">
        <v>27038</v>
      </c>
      <c r="B793" t="s">
        <v>27006</v>
      </c>
      <c r="C793" t="s">
        <v>27037</v>
      </c>
      <c r="E793" t="s">
        <v>27036</v>
      </c>
      <c r="F793" t="s">
        <v>2078</v>
      </c>
      <c r="G793" t="s">
        <v>2255</v>
      </c>
      <c r="H793" t="s">
        <v>8779</v>
      </c>
      <c r="I793" t="s">
        <v>2070</v>
      </c>
      <c r="J793">
        <v>20230307</v>
      </c>
      <c r="K793" t="s">
        <v>27035</v>
      </c>
      <c r="L793" t="s">
        <v>27034</v>
      </c>
      <c r="M793" t="s">
        <v>27002</v>
      </c>
      <c r="N793">
        <v>94</v>
      </c>
    </row>
    <row r="794" spans="1:14" x14ac:dyDescent="0.25">
      <c r="A794" t="s">
        <v>27033</v>
      </c>
      <c r="B794" t="s">
        <v>27006</v>
      </c>
      <c r="C794" t="s">
        <v>27032</v>
      </c>
      <c r="E794" t="s">
        <v>27031</v>
      </c>
      <c r="F794" t="s">
        <v>2078</v>
      </c>
      <c r="G794" t="s">
        <v>2255</v>
      </c>
      <c r="H794" t="s">
        <v>2052</v>
      </c>
      <c r="I794" t="s">
        <v>2088</v>
      </c>
      <c r="J794">
        <v>20240110</v>
      </c>
      <c r="K794" t="s">
        <v>27030</v>
      </c>
      <c r="L794" t="s">
        <v>27029</v>
      </c>
      <c r="M794" t="s">
        <v>27002</v>
      </c>
      <c r="N794">
        <v>66</v>
      </c>
    </row>
    <row r="795" spans="1:14" x14ac:dyDescent="0.25">
      <c r="A795" t="s">
        <v>27028</v>
      </c>
      <c r="B795" t="s">
        <v>27006</v>
      </c>
      <c r="C795" t="s">
        <v>27027</v>
      </c>
      <c r="E795" t="s">
        <v>27026</v>
      </c>
      <c r="F795" t="s">
        <v>2078</v>
      </c>
      <c r="G795" t="s">
        <v>2255</v>
      </c>
      <c r="H795" t="s">
        <v>2077</v>
      </c>
      <c r="I795" t="s">
        <v>27025</v>
      </c>
      <c r="J795">
        <v>20240301</v>
      </c>
      <c r="K795" t="s">
        <v>27024</v>
      </c>
      <c r="L795" t="s">
        <v>27023</v>
      </c>
      <c r="M795" t="s">
        <v>27002</v>
      </c>
      <c r="N795">
        <v>187</v>
      </c>
    </row>
    <row r="796" spans="1:14" x14ac:dyDescent="0.25">
      <c r="A796" t="s">
        <v>27022</v>
      </c>
      <c r="B796" t="s">
        <v>27006</v>
      </c>
      <c r="C796" t="s">
        <v>916</v>
      </c>
      <c r="E796" t="s">
        <v>27021</v>
      </c>
      <c r="F796" t="s">
        <v>2078</v>
      </c>
      <c r="G796" t="s">
        <v>2255</v>
      </c>
      <c r="H796" t="s">
        <v>2052</v>
      </c>
      <c r="I796" t="s">
        <v>2088</v>
      </c>
      <c r="J796">
        <v>20231206</v>
      </c>
      <c r="K796" t="s">
        <v>27020</v>
      </c>
      <c r="L796" t="s">
        <v>27019</v>
      </c>
      <c r="M796" t="s">
        <v>27002</v>
      </c>
      <c r="N796">
        <v>7864</v>
      </c>
    </row>
    <row r="797" spans="1:14" x14ac:dyDescent="0.25">
      <c r="A797" t="s">
        <v>27018</v>
      </c>
      <c r="B797" t="s">
        <v>27006</v>
      </c>
      <c r="C797" t="s">
        <v>916</v>
      </c>
      <c r="E797" t="s">
        <v>27017</v>
      </c>
      <c r="F797" t="s">
        <v>2078</v>
      </c>
      <c r="G797" t="s">
        <v>2255</v>
      </c>
      <c r="H797" t="s">
        <v>6495</v>
      </c>
      <c r="I797" t="s">
        <v>2076</v>
      </c>
      <c r="J797">
        <v>20240304</v>
      </c>
      <c r="K797" t="s">
        <v>27016</v>
      </c>
      <c r="L797" t="s">
        <v>27015</v>
      </c>
      <c r="M797" t="s">
        <v>27002</v>
      </c>
      <c r="N797">
        <v>172</v>
      </c>
    </row>
    <row r="798" spans="1:14" x14ac:dyDescent="0.25">
      <c r="A798" t="s">
        <v>27014</v>
      </c>
      <c r="B798" t="s">
        <v>27006</v>
      </c>
      <c r="C798" t="s">
        <v>916</v>
      </c>
      <c r="E798" t="s">
        <v>27013</v>
      </c>
      <c r="F798" t="s">
        <v>2078</v>
      </c>
      <c r="G798" t="s">
        <v>2255</v>
      </c>
      <c r="H798" t="s">
        <v>2019</v>
      </c>
      <c r="I798" t="s">
        <v>2315</v>
      </c>
      <c r="J798">
        <v>20240314</v>
      </c>
      <c r="K798" t="s">
        <v>27012</v>
      </c>
      <c r="L798" t="s">
        <v>27011</v>
      </c>
      <c r="M798" t="s">
        <v>27002</v>
      </c>
      <c r="N798">
        <v>12582</v>
      </c>
    </row>
    <row r="799" spans="1:14" x14ac:dyDescent="0.25">
      <c r="A799" t="s">
        <v>27010</v>
      </c>
      <c r="B799" t="s">
        <v>27006</v>
      </c>
      <c r="C799" t="s">
        <v>916</v>
      </c>
      <c r="E799" t="s">
        <v>915</v>
      </c>
      <c r="F799" t="s">
        <v>2078</v>
      </c>
      <c r="G799" t="s">
        <v>2255</v>
      </c>
      <c r="H799" t="s">
        <v>2052</v>
      </c>
      <c r="I799" t="s">
        <v>2145</v>
      </c>
      <c r="J799">
        <v>20240314</v>
      </c>
      <c r="K799" t="s">
        <v>27009</v>
      </c>
      <c r="L799" t="s">
        <v>27008</v>
      </c>
      <c r="M799" t="s">
        <v>27002</v>
      </c>
      <c r="N799">
        <v>11009</v>
      </c>
    </row>
    <row r="800" spans="1:14" x14ac:dyDescent="0.25">
      <c r="A800" t="s">
        <v>27007</v>
      </c>
      <c r="B800" t="s">
        <v>27006</v>
      </c>
      <c r="C800" t="s">
        <v>916</v>
      </c>
      <c r="E800" t="s">
        <v>27005</v>
      </c>
      <c r="F800" t="s">
        <v>2078</v>
      </c>
      <c r="G800" t="s">
        <v>2255</v>
      </c>
      <c r="H800" t="s">
        <v>2602</v>
      </c>
      <c r="I800" t="s">
        <v>2088</v>
      </c>
      <c r="J800">
        <v>20240214</v>
      </c>
      <c r="K800" t="s">
        <v>27004</v>
      </c>
      <c r="L800" t="s">
        <v>27003</v>
      </c>
      <c r="M800" t="s">
        <v>27002</v>
      </c>
      <c r="N800">
        <v>123</v>
      </c>
    </row>
    <row r="801" spans="1:14" x14ac:dyDescent="0.25">
      <c r="A801" t="s">
        <v>27001</v>
      </c>
      <c r="B801" t="s">
        <v>26995</v>
      </c>
      <c r="C801" t="s">
        <v>27000</v>
      </c>
      <c r="E801" t="s">
        <v>26999</v>
      </c>
      <c r="F801" t="s">
        <v>2078</v>
      </c>
      <c r="G801" t="s">
        <v>2020</v>
      </c>
      <c r="H801" t="s">
        <v>2077</v>
      </c>
      <c r="I801" t="s">
        <v>2076</v>
      </c>
      <c r="J801">
        <v>20200701</v>
      </c>
      <c r="K801" t="s">
        <v>26998</v>
      </c>
      <c r="L801" t="s">
        <v>26997</v>
      </c>
      <c r="M801" t="s">
        <v>26990</v>
      </c>
      <c r="N801">
        <v>249</v>
      </c>
    </row>
    <row r="802" spans="1:14" x14ac:dyDescent="0.25">
      <c r="A802" t="s">
        <v>26996</v>
      </c>
      <c r="B802" t="s">
        <v>26995</v>
      </c>
      <c r="C802" t="s">
        <v>26994</v>
      </c>
      <c r="E802" t="s">
        <v>26993</v>
      </c>
      <c r="F802" t="s">
        <v>2021</v>
      </c>
      <c r="G802" t="s">
        <v>2020</v>
      </c>
      <c r="H802" t="s">
        <v>2019</v>
      </c>
      <c r="I802" t="e">
        <f>------SWeekly</f>
        <v>#NAME?</v>
      </c>
      <c r="J802">
        <v>20220716</v>
      </c>
      <c r="K802" t="s">
        <v>26992</v>
      </c>
      <c r="L802" t="s">
        <v>26991</v>
      </c>
      <c r="M802" t="s">
        <v>26990</v>
      </c>
      <c r="N802">
        <v>1722</v>
      </c>
    </row>
    <row r="803" spans="1:14" x14ac:dyDescent="0.25">
      <c r="A803">
        <v>533</v>
      </c>
      <c r="B803" t="s">
        <v>26989</v>
      </c>
      <c r="C803" t="s">
        <v>26988</v>
      </c>
      <c r="E803" t="s">
        <v>26987</v>
      </c>
      <c r="F803" t="s">
        <v>2021</v>
      </c>
      <c r="G803" t="s">
        <v>26986</v>
      </c>
      <c r="H803" t="s">
        <v>2019</v>
      </c>
      <c r="I803" t="e">
        <f>------SWeekly</f>
        <v>#NAME?</v>
      </c>
      <c r="J803">
        <v>20240309</v>
      </c>
      <c r="K803" t="s">
        <v>26985</v>
      </c>
      <c r="L803" t="s">
        <v>26984</v>
      </c>
      <c r="M803" t="s">
        <v>26983</v>
      </c>
      <c r="N803">
        <v>3470</v>
      </c>
    </row>
    <row r="804" spans="1:14" x14ac:dyDescent="0.25">
      <c r="A804" t="s">
        <v>26982</v>
      </c>
      <c r="B804" t="s">
        <v>26981</v>
      </c>
      <c r="C804" t="s">
        <v>26980</v>
      </c>
      <c r="E804" t="s">
        <v>26979</v>
      </c>
      <c r="F804" t="s">
        <v>2021</v>
      </c>
      <c r="G804" t="s">
        <v>2255</v>
      </c>
      <c r="H804" t="s">
        <v>2019</v>
      </c>
      <c r="I804" t="e">
        <f>----T--Weekly</f>
        <v>#NAME?</v>
      </c>
      <c r="J804">
        <v>20240314</v>
      </c>
      <c r="K804" t="s">
        <v>26978</v>
      </c>
      <c r="L804" t="s">
        <v>26977</v>
      </c>
      <c r="M804" t="s">
        <v>26976</v>
      </c>
      <c r="N804">
        <v>1601</v>
      </c>
    </row>
    <row r="805" spans="1:14" x14ac:dyDescent="0.25">
      <c r="A805">
        <v>6203</v>
      </c>
      <c r="B805" t="s">
        <v>26975</v>
      </c>
      <c r="C805" t="s">
        <v>566</v>
      </c>
      <c r="E805" t="s">
        <v>565</v>
      </c>
      <c r="F805" t="s">
        <v>2021</v>
      </c>
      <c r="G805" t="s">
        <v>2020</v>
      </c>
      <c r="H805" t="s">
        <v>2019</v>
      </c>
      <c r="I805" t="s">
        <v>16797</v>
      </c>
      <c r="J805">
        <v>20240312</v>
      </c>
      <c r="K805" t="s">
        <v>26974</v>
      </c>
      <c r="L805" t="s">
        <v>26973</v>
      </c>
      <c r="M805" t="s">
        <v>26972</v>
      </c>
      <c r="N805">
        <v>3399</v>
      </c>
    </row>
    <row r="806" spans="1:14" x14ac:dyDescent="0.25">
      <c r="A806" t="s">
        <v>26971</v>
      </c>
      <c r="B806" t="s">
        <v>25996</v>
      </c>
      <c r="E806" t="s">
        <v>26970</v>
      </c>
      <c r="F806" t="s">
        <v>2078</v>
      </c>
      <c r="G806" t="s">
        <v>2020</v>
      </c>
      <c r="H806" t="s">
        <v>2292</v>
      </c>
      <c r="I806" t="s">
        <v>2700</v>
      </c>
      <c r="J806">
        <v>20210927</v>
      </c>
      <c r="K806" t="s">
        <v>26969</v>
      </c>
      <c r="L806" t="s">
        <v>26968</v>
      </c>
      <c r="M806" t="s">
        <v>25991</v>
      </c>
      <c r="N806">
        <v>128</v>
      </c>
    </row>
    <row r="807" spans="1:14" x14ac:dyDescent="0.25">
      <c r="A807" t="s">
        <v>26967</v>
      </c>
      <c r="B807" t="s">
        <v>25996</v>
      </c>
      <c r="E807" t="s">
        <v>26966</v>
      </c>
      <c r="F807" t="s">
        <v>2021</v>
      </c>
      <c r="G807" t="s">
        <v>2020</v>
      </c>
      <c r="H807" t="s">
        <v>2019</v>
      </c>
      <c r="I807" t="s">
        <v>2700</v>
      </c>
      <c r="J807">
        <v>20240125</v>
      </c>
      <c r="K807" t="s">
        <v>26965</v>
      </c>
      <c r="L807" t="s">
        <v>26964</v>
      </c>
      <c r="M807" t="s">
        <v>25991</v>
      </c>
      <c r="N807">
        <v>7864</v>
      </c>
    </row>
    <row r="808" spans="1:14" x14ac:dyDescent="0.25">
      <c r="A808" t="s">
        <v>26963</v>
      </c>
      <c r="B808" t="s">
        <v>25996</v>
      </c>
      <c r="E808" t="s">
        <v>26962</v>
      </c>
      <c r="F808" t="s">
        <v>2078</v>
      </c>
      <c r="G808" t="s">
        <v>2020</v>
      </c>
      <c r="H808" t="s">
        <v>2118</v>
      </c>
      <c r="I808" t="s">
        <v>2076</v>
      </c>
      <c r="J808">
        <v>20240101</v>
      </c>
      <c r="K808" t="s">
        <v>26961</v>
      </c>
      <c r="L808" t="s">
        <v>26960</v>
      </c>
      <c r="M808" t="s">
        <v>25991</v>
      </c>
      <c r="N808">
        <v>154</v>
      </c>
    </row>
    <row r="809" spans="1:14" x14ac:dyDescent="0.25">
      <c r="A809" t="s">
        <v>26959</v>
      </c>
      <c r="B809" t="s">
        <v>25996</v>
      </c>
      <c r="E809" t="s">
        <v>26958</v>
      </c>
      <c r="F809" t="s">
        <v>2078</v>
      </c>
      <c r="G809" t="s">
        <v>2105</v>
      </c>
      <c r="H809" t="s">
        <v>2052</v>
      </c>
      <c r="I809" t="s">
        <v>2088</v>
      </c>
      <c r="J809">
        <v>20240201</v>
      </c>
      <c r="K809" t="s">
        <v>26957</v>
      </c>
      <c r="L809" t="s">
        <v>26956</v>
      </c>
      <c r="M809" t="s">
        <v>25991</v>
      </c>
      <c r="N809">
        <v>299</v>
      </c>
    </row>
    <row r="810" spans="1:14" x14ac:dyDescent="0.25">
      <c r="A810" t="s">
        <v>26955</v>
      </c>
      <c r="B810" t="s">
        <v>25996</v>
      </c>
      <c r="E810" t="s">
        <v>26954</v>
      </c>
      <c r="F810" t="s">
        <v>2078</v>
      </c>
      <c r="G810" t="s">
        <v>2020</v>
      </c>
      <c r="H810" t="s">
        <v>2543</v>
      </c>
      <c r="I810" t="s">
        <v>2088</v>
      </c>
      <c r="J810">
        <v>20240201</v>
      </c>
      <c r="K810" t="s">
        <v>26953</v>
      </c>
      <c r="L810" t="s">
        <v>26952</v>
      </c>
      <c r="M810" t="s">
        <v>25991</v>
      </c>
      <c r="N810">
        <v>2887</v>
      </c>
    </row>
    <row r="811" spans="1:14" x14ac:dyDescent="0.25">
      <c r="A811">
        <v>2856</v>
      </c>
      <c r="B811" t="s">
        <v>25996</v>
      </c>
      <c r="C811" t="s">
        <v>26951</v>
      </c>
      <c r="E811" t="s">
        <v>26950</v>
      </c>
      <c r="F811" t="s">
        <v>2021</v>
      </c>
      <c r="G811" t="s">
        <v>2105</v>
      </c>
      <c r="H811" t="s">
        <v>2019</v>
      </c>
      <c r="I811" t="e">
        <f>-MTWTFSWeekly</f>
        <v>#NAME?</v>
      </c>
      <c r="J811">
        <v>20240314</v>
      </c>
      <c r="K811" t="s">
        <v>26949</v>
      </c>
      <c r="L811" t="s">
        <v>26948</v>
      </c>
      <c r="M811" t="s">
        <v>25991</v>
      </c>
      <c r="N811">
        <v>2322</v>
      </c>
    </row>
    <row r="812" spans="1:14" x14ac:dyDescent="0.25">
      <c r="A812" t="s">
        <v>26947</v>
      </c>
      <c r="B812" t="s">
        <v>25996</v>
      </c>
      <c r="C812" t="s">
        <v>26946</v>
      </c>
      <c r="E812" t="s">
        <v>26946</v>
      </c>
      <c r="F812" t="s">
        <v>2078</v>
      </c>
      <c r="G812" t="s">
        <v>2020</v>
      </c>
      <c r="H812" t="s">
        <v>26945</v>
      </c>
      <c r="I812" t="s">
        <v>2070</v>
      </c>
      <c r="J812">
        <v>20240220</v>
      </c>
      <c r="K812" t="s">
        <v>26944</v>
      </c>
      <c r="L812" t="s">
        <v>26943</v>
      </c>
      <c r="M812" t="s">
        <v>25991</v>
      </c>
      <c r="N812">
        <v>3305</v>
      </c>
    </row>
    <row r="813" spans="1:14" x14ac:dyDescent="0.25">
      <c r="A813" t="s">
        <v>26942</v>
      </c>
      <c r="B813" t="s">
        <v>25996</v>
      </c>
      <c r="C813" t="s">
        <v>71</v>
      </c>
      <c r="E813" t="s">
        <v>99</v>
      </c>
      <c r="F813" t="s">
        <v>2021</v>
      </c>
      <c r="G813" t="s">
        <v>2020</v>
      </c>
      <c r="H813" t="s">
        <v>2019</v>
      </c>
      <c r="I813" t="e">
        <f>--TWTFSWeekly</f>
        <v>#NAME?</v>
      </c>
      <c r="J813">
        <v>20240314</v>
      </c>
      <c r="K813" t="s">
        <v>26941</v>
      </c>
      <c r="L813" t="s">
        <v>26940</v>
      </c>
      <c r="M813" t="s">
        <v>25991</v>
      </c>
      <c r="N813">
        <v>3012</v>
      </c>
    </row>
    <row r="814" spans="1:14" x14ac:dyDescent="0.25">
      <c r="A814" t="s">
        <v>26939</v>
      </c>
      <c r="B814" t="s">
        <v>25996</v>
      </c>
      <c r="C814" t="s">
        <v>71</v>
      </c>
      <c r="E814" t="s">
        <v>192</v>
      </c>
      <c r="F814" t="s">
        <v>2021</v>
      </c>
      <c r="G814" t="s">
        <v>2020</v>
      </c>
      <c r="H814" t="s">
        <v>2019</v>
      </c>
      <c r="I814" t="e">
        <f>--TWTFSWeekly</f>
        <v>#NAME?</v>
      </c>
      <c r="J814">
        <v>20240314</v>
      </c>
      <c r="K814" t="s">
        <v>26938</v>
      </c>
      <c r="L814" t="s">
        <v>26937</v>
      </c>
      <c r="M814" t="s">
        <v>25991</v>
      </c>
      <c r="N814">
        <v>2684</v>
      </c>
    </row>
    <row r="815" spans="1:14" x14ac:dyDescent="0.25">
      <c r="A815" t="s">
        <v>26936</v>
      </c>
      <c r="B815" t="s">
        <v>25996</v>
      </c>
      <c r="C815" t="s">
        <v>71</v>
      </c>
      <c r="E815" t="s">
        <v>336</v>
      </c>
      <c r="F815" t="s">
        <v>2021</v>
      </c>
      <c r="G815" t="s">
        <v>2020</v>
      </c>
      <c r="H815" t="s">
        <v>2019</v>
      </c>
      <c r="I815" t="e">
        <f>--TWTFSWeekly</f>
        <v>#NAME?</v>
      </c>
      <c r="J815">
        <v>20240314</v>
      </c>
      <c r="K815" t="s">
        <v>26935</v>
      </c>
      <c r="L815" t="s">
        <v>26934</v>
      </c>
      <c r="M815" t="s">
        <v>25991</v>
      </c>
      <c r="N815">
        <v>1961</v>
      </c>
    </row>
    <row r="816" spans="1:14" x14ac:dyDescent="0.25">
      <c r="A816" t="s">
        <v>26933</v>
      </c>
      <c r="B816" t="s">
        <v>25996</v>
      </c>
      <c r="C816" t="s">
        <v>71</v>
      </c>
      <c r="E816" t="s">
        <v>223</v>
      </c>
      <c r="F816" t="s">
        <v>2021</v>
      </c>
      <c r="G816" t="s">
        <v>2020</v>
      </c>
      <c r="H816" t="s">
        <v>2019</v>
      </c>
      <c r="I816" t="e">
        <f>-MTWTF-Weekly</f>
        <v>#NAME?</v>
      </c>
      <c r="J816">
        <v>20240315</v>
      </c>
      <c r="K816" t="s">
        <v>26932</v>
      </c>
      <c r="L816" t="s">
        <v>26931</v>
      </c>
      <c r="M816" t="s">
        <v>25991</v>
      </c>
      <c r="N816">
        <v>1790</v>
      </c>
    </row>
    <row r="817" spans="1:14" x14ac:dyDescent="0.25">
      <c r="A817" t="s">
        <v>26930</v>
      </c>
      <c r="B817" t="s">
        <v>25996</v>
      </c>
      <c r="C817" t="s">
        <v>71</v>
      </c>
      <c r="E817" t="s">
        <v>282</v>
      </c>
      <c r="F817" t="s">
        <v>2021</v>
      </c>
      <c r="G817" t="s">
        <v>2020</v>
      </c>
      <c r="H817" t="s">
        <v>2019</v>
      </c>
      <c r="I817" t="e">
        <f>--TWTFSWeekly</f>
        <v>#NAME?</v>
      </c>
      <c r="J817">
        <v>20240314</v>
      </c>
      <c r="K817" t="s">
        <v>26929</v>
      </c>
      <c r="L817" t="s">
        <v>26928</v>
      </c>
      <c r="M817" t="s">
        <v>25991</v>
      </c>
      <c r="N817">
        <v>2217</v>
      </c>
    </row>
    <row r="818" spans="1:14" x14ac:dyDescent="0.25">
      <c r="A818">
        <v>6414</v>
      </c>
      <c r="B818" t="s">
        <v>25996</v>
      </c>
      <c r="C818" t="s">
        <v>71</v>
      </c>
      <c r="E818" t="s">
        <v>26927</v>
      </c>
      <c r="F818" t="s">
        <v>2021</v>
      </c>
      <c r="G818" t="s">
        <v>2020</v>
      </c>
      <c r="H818" t="s">
        <v>2019</v>
      </c>
      <c r="I818" t="e">
        <f>----T--Weekly</f>
        <v>#NAME?</v>
      </c>
      <c r="J818">
        <v>20240314</v>
      </c>
      <c r="K818" t="s">
        <v>26926</v>
      </c>
      <c r="L818" t="s">
        <v>26925</v>
      </c>
      <c r="M818" t="s">
        <v>25991</v>
      </c>
      <c r="N818">
        <v>3311</v>
      </c>
    </row>
    <row r="819" spans="1:14" x14ac:dyDescent="0.25">
      <c r="A819" t="s">
        <v>26924</v>
      </c>
      <c r="B819" t="s">
        <v>25996</v>
      </c>
      <c r="C819" t="s">
        <v>71</v>
      </c>
      <c r="E819" t="s">
        <v>26923</v>
      </c>
      <c r="F819" t="s">
        <v>2021</v>
      </c>
      <c r="G819" t="s">
        <v>2020</v>
      </c>
      <c r="H819" t="s">
        <v>2019</v>
      </c>
      <c r="I819" t="e">
        <f>------SWeekly</f>
        <v>#NAME?</v>
      </c>
      <c r="J819">
        <v>20240309</v>
      </c>
      <c r="K819" t="s">
        <v>26922</v>
      </c>
      <c r="L819" t="s">
        <v>26921</v>
      </c>
      <c r="M819" t="s">
        <v>25991</v>
      </c>
      <c r="N819">
        <v>20</v>
      </c>
    </row>
    <row r="820" spans="1:14" x14ac:dyDescent="0.25">
      <c r="A820" t="s">
        <v>26920</v>
      </c>
      <c r="B820" t="s">
        <v>25996</v>
      </c>
      <c r="C820" t="s">
        <v>26915</v>
      </c>
      <c r="E820" t="s">
        <v>26919</v>
      </c>
      <c r="F820" t="s">
        <v>2078</v>
      </c>
      <c r="G820" t="s">
        <v>2020</v>
      </c>
      <c r="H820" t="s">
        <v>2316</v>
      </c>
      <c r="I820" t="s">
        <v>2088</v>
      </c>
      <c r="J820">
        <v>20240301</v>
      </c>
      <c r="K820" t="s">
        <v>26918</v>
      </c>
      <c r="L820" t="s">
        <v>26917</v>
      </c>
      <c r="M820" t="s">
        <v>25991</v>
      </c>
      <c r="N820">
        <v>2586</v>
      </c>
    </row>
    <row r="821" spans="1:14" x14ac:dyDescent="0.25">
      <c r="A821" t="s">
        <v>26916</v>
      </c>
      <c r="B821" t="s">
        <v>25996</v>
      </c>
      <c r="C821" t="s">
        <v>26915</v>
      </c>
      <c r="E821" t="s">
        <v>26914</v>
      </c>
      <c r="F821" t="s">
        <v>2078</v>
      </c>
      <c r="G821" t="s">
        <v>2020</v>
      </c>
      <c r="H821" t="s">
        <v>4646</v>
      </c>
      <c r="I821" t="s">
        <v>2076</v>
      </c>
      <c r="J821">
        <v>20240105</v>
      </c>
      <c r="K821" t="s">
        <v>26913</v>
      </c>
      <c r="L821" t="s">
        <v>26912</v>
      </c>
      <c r="M821" t="s">
        <v>25991</v>
      </c>
      <c r="N821">
        <v>2565</v>
      </c>
    </row>
    <row r="822" spans="1:14" x14ac:dyDescent="0.25">
      <c r="A822" t="s">
        <v>26911</v>
      </c>
      <c r="B822" t="s">
        <v>25996</v>
      </c>
      <c r="C822" t="s">
        <v>668</v>
      </c>
      <c r="E822" t="s">
        <v>667</v>
      </c>
      <c r="F822" t="s">
        <v>2078</v>
      </c>
      <c r="G822" t="s">
        <v>2020</v>
      </c>
      <c r="H822" t="s">
        <v>2779</v>
      </c>
      <c r="I822" t="s">
        <v>2522</v>
      </c>
      <c r="J822">
        <v>20240205</v>
      </c>
      <c r="K822" t="s">
        <v>26910</v>
      </c>
      <c r="L822" t="s">
        <v>26909</v>
      </c>
      <c r="M822" t="s">
        <v>25991</v>
      </c>
      <c r="N822">
        <v>1510</v>
      </c>
    </row>
    <row r="823" spans="1:14" x14ac:dyDescent="0.25">
      <c r="A823" t="s">
        <v>26908</v>
      </c>
      <c r="B823" t="s">
        <v>25996</v>
      </c>
      <c r="C823" t="s">
        <v>589</v>
      </c>
      <c r="E823" t="s">
        <v>588</v>
      </c>
      <c r="F823" t="s">
        <v>2078</v>
      </c>
      <c r="G823" t="s">
        <v>8641</v>
      </c>
      <c r="H823" t="s">
        <v>2077</v>
      </c>
      <c r="I823" t="s">
        <v>2088</v>
      </c>
      <c r="J823">
        <v>20231102</v>
      </c>
      <c r="K823" t="s">
        <v>26907</v>
      </c>
      <c r="L823" t="s">
        <v>26906</v>
      </c>
      <c r="M823" t="s">
        <v>25991</v>
      </c>
      <c r="N823">
        <v>1544</v>
      </c>
    </row>
    <row r="824" spans="1:14" x14ac:dyDescent="0.25">
      <c r="A824" t="s">
        <v>26905</v>
      </c>
      <c r="B824" t="s">
        <v>25996</v>
      </c>
      <c r="C824" t="s">
        <v>1894</v>
      </c>
      <c r="E824" t="s">
        <v>1894</v>
      </c>
      <c r="F824" t="s">
        <v>2078</v>
      </c>
      <c r="G824" t="s">
        <v>2020</v>
      </c>
      <c r="H824" t="s">
        <v>2052</v>
      </c>
      <c r="I824" t="e">
        <f>-M-----Weekly</f>
        <v>#NAME?</v>
      </c>
      <c r="J824">
        <v>20240311</v>
      </c>
      <c r="K824" t="s">
        <v>26904</v>
      </c>
      <c r="L824" t="s">
        <v>26903</v>
      </c>
      <c r="M824" t="s">
        <v>25991</v>
      </c>
      <c r="N824">
        <v>119</v>
      </c>
    </row>
    <row r="825" spans="1:14" x14ac:dyDescent="0.25">
      <c r="A825" t="s">
        <v>26902</v>
      </c>
      <c r="B825" t="s">
        <v>25996</v>
      </c>
      <c r="C825" t="s">
        <v>540</v>
      </c>
      <c r="E825" t="s">
        <v>539</v>
      </c>
      <c r="F825" t="s">
        <v>2078</v>
      </c>
      <c r="G825" t="s">
        <v>2020</v>
      </c>
      <c r="H825" t="s">
        <v>2052</v>
      </c>
      <c r="I825" t="s">
        <v>2088</v>
      </c>
      <c r="J825">
        <v>20240301</v>
      </c>
      <c r="K825" t="s">
        <v>26901</v>
      </c>
      <c r="L825" t="s">
        <v>26900</v>
      </c>
      <c r="M825" t="s">
        <v>25991</v>
      </c>
      <c r="N825">
        <v>2411</v>
      </c>
    </row>
    <row r="826" spans="1:14" x14ac:dyDescent="0.25">
      <c r="A826" t="s">
        <v>26899</v>
      </c>
      <c r="B826" t="s">
        <v>25996</v>
      </c>
      <c r="C826" t="s">
        <v>540</v>
      </c>
      <c r="E826" t="s">
        <v>26895</v>
      </c>
      <c r="F826" t="s">
        <v>2078</v>
      </c>
      <c r="G826" t="s">
        <v>2020</v>
      </c>
      <c r="H826" t="s">
        <v>2779</v>
      </c>
      <c r="I826" t="s">
        <v>2088</v>
      </c>
      <c r="J826">
        <v>20240401</v>
      </c>
      <c r="K826" t="s">
        <v>26898</v>
      </c>
      <c r="L826" t="s">
        <v>26897</v>
      </c>
      <c r="M826" t="s">
        <v>25991</v>
      </c>
      <c r="N826">
        <v>1494</v>
      </c>
    </row>
    <row r="827" spans="1:14" x14ac:dyDescent="0.25">
      <c r="A827" t="s">
        <v>26896</v>
      </c>
      <c r="B827" t="s">
        <v>25996</v>
      </c>
      <c r="C827" t="s">
        <v>540</v>
      </c>
      <c r="D827" t="s">
        <v>26895</v>
      </c>
      <c r="E827" t="s">
        <v>26894</v>
      </c>
      <c r="F827" t="s">
        <v>2078</v>
      </c>
      <c r="G827" t="s">
        <v>2020</v>
      </c>
      <c r="H827" t="s">
        <v>2779</v>
      </c>
      <c r="I827" t="s">
        <v>2700</v>
      </c>
      <c r="J827">
        <v>20180608</v>
      </c>
      <c r="K827" t="s">
        <v>26893</v>
      </c>
      <c r="L827" t="s">
        <v>26892</v>
      </c>
      <c r="M827" t="s">
        <v>25991</v>
      </c>
      <c r="N827">
        <v>100</v>
      </c>
    </row>
    <row r="828" spans="1:14" x14ac:dyDescent="0.25">
      <c r="A828" t="s">
        <v>26891</v>
      </c>
      <c r="B828" t="s">
        <v>25996</v>
      </c>
      <c r="C828" t="s">
        <v>26884</v>
      </c>
      <c r="E828" t="s">
        <v>699</v>
      </c>
      <c r="F828" t="s">
        <v>2078</v>
      </c>
      <c r="G828" t="s">
        <v>2020</v>
      </c>
      <c r="H828" t="s">
        <v>2292</v>
      </c>
      <c r="I828" t="s">
        <v>2070</v>
      </c>
      <c r="J828">
        <v>20240306</v>
      </c>
      <c r="K828" t="s">
        <v>26890</v>
      </c>
      <c r="L828" t="s">
        <v>26889</v>
      </c>
      <c r="M828" t="s">
        <v>25991</v>
      </c>
      <c r="N828">
        <v>3973</v>
      </c>
    </row>
    <row r="829" spans="1:14" x14ac:dyDescent="0.25">
      <c r="A829" t="s">
        <v>26888</v>
      </c>
      <c r="B829" t="s">
        <v>25996</v>
      </c>
      <c r="C829" t="s">
        <v>26884</v>
      </c>
      <c r="E829" t="s">
        <v>26887</v>
      </c>
      <c r="F829" t="s">
        <v>2078</v>
      </c>
      <c r="G829" t="s">
        <v>2020</v>
      </c>
      <c r="H829" t="s">
        <v>2019</v>
      </c>
      <c r="I829" t="s">
        <v>2700</v>
      </c>
      <c r="K829" t="s">
        <v>26886</v>
      </c>
      <c r="M829" t="s">
        <v>25991</v>
      </c>
      <c r="N829">
        <v>12</v>
      </c>
    </row>
    <row r="830" spans="1:14" x14ac:dyDescent="0.25">
      <c r="A830" t="s">
        <v>26885</v>
      </c>
      <c r="B830" t="s">
        <v>25996</v>
      </c>
      <c r="C830" t="s">
        <v>26884</v>
      </c>
      <c r="E830" t="s">
        <v>26883</v>
      </c>
      <c r="F830" t="s">
        <v>2078</v>
      </c>
      <c r="G830" t="s">
        <v>2020</v>
      </c>
      <c r="H830" t="s">
        <v>3010</v>
      </c>
      <c r="I830" t="s">
        <v>4013</v>
      </c>
      <c r="J830">
        <v>20240123</v>
      </c>
      <c r="K830" t="s">
        <v>26882</v>
      </c>
      <c r="L830" t="s">
        <v>26881</v>
      </c>
      <c r="M830" t="s">
        <v>25991</v>
      </c>
      <c r="N830">
        <v>589</v>
      </c>
    </row>
    <row r="831" spans="1:14" x14ac:dyDescent="0.25">
      <c r="A831" t="s">
        <v>26880</v>
      </c>
      <c r="B831" t="s">
        <v>25996</v>
      </c>
      <c r="C831" t="s">
        <v>665</v>
      </c>
      <c r="E831" t="s">
        <v>26879</v>
      </c>
      <c r="F831" t="s">
        <v>2078</v>
      </c>
      <c r="G831" t="s">
        <v>2105</v>
      </c>
      <c r="H831" t="s">
        <v>3901</v>
      </c>
      <c r="I831" t="s">
        <v>2070</v>
      </c>
      <c r="J831">
        <v>20240301</v>
      </c>
      <c r="K831" t="s">
        <v>26878</v>
      </c>
      <c r="L831" t="s">
        <v>26877</v>
      </c>
      <c r="M831" t="s">
        <v>25991</v>
      </c>
      <c r="N831">
        <v>642</v>
      </c>
    </row>
    <row r="832" spans="1:14" x14ac:dyDescent="0.25">
      <c r="A832" t="s">
        <v>26876</v>
      </c>
      <c r="B832" t="s">
        <v>25996</v>
      </c>
      <c r="C832" t="s">
        <v>665</v>
      </c>
      <c r="E832" t="s">
        <v>664</v>
      </c>
      <c r="F832" t="s">
        <v>2078</v>
      </c>
      <c r="G832" t="s">
        <v>2020</v>
      </c>
      <c r="H832" t="s">
        <v>2292</v>
      </c>
      <c r="I832" t="s">
        <v>2070</v>
      </c>
      <c r="J832">
        <v>20240301</v>
      </c>
      <c r="K832" t="s">
        <v>26875</v>
      </c>
      <c r="L832" t="s">
        <v>26874</v>
      </c>
      <c r="M832" t="s">
        <v>25991</v>
      </c>
      <c r="N832">
        <v>4432</v>
      </c>
    </row>
    <row r="833" spans="1:14" x14ac:dyDescent="0.25">
      <c r="A833" t="s">
        <v>26873</v>
      </c>
      <c r="B833" t="s">
        <v>25996</v>
      </c>
      <c r="C833" t="s">
        <v>665</v>
      </c>
      <c r="E833" t="s">
        <v>26872</v>
      </c>
      <c r="F833" t="s">
        <v>2078</v>
      </c>
      <c r="G833" t="s">
        <v>2105</v>
      </c>
      <c r="H833" t="s">
        <v>3901</v>
      </c>
      <c r="I833" t="s">
        <v>2070</v>
      </c>
      <c r="J833">
        <v>20240401</v>
      </c>
      <c r="K833" t="s">
        <v>26871</v>
      </c>
      <c r="L833" t="s">
        <v>26870</v>
      </c>
      <c r="M833" t="s">
        <v>25991</v>
      </c>
      <c r="N833">
        <v>41</v>
      </c>
    </row>
    <row r="834" spans="1:14" x14ac:dyDescent="0.25">
      <c r="A834" t="s">
        <v>26869</v>
      </c>
      <c r="B834" t="s">
        <v>25996</v>
      </c>
      <c r="C834" t="s">
        <v>665</v>
      </c>
      <c r="E834" t="s">
        <v>703</v>
      </c>
      <c r="F834" t="s">
        <v>2078</v>
      </c>
      <c r="G834" t="s">
        <v>2020</v>
      </c>
      <c r="H834" t="s">
        <v>3886</v>
      </c>
      <c r="I834" t="s">
        <v>2070</v>
      </c>
      <c r="J834">
        <v>20240401</v>
      </c>
      <c r="K834" t="s">
        <v>26868</v>
      </c>
      <c r="L834" t="s">
        <v>26867</v>
      </c>
      <c r="M834" t="s">
        <v>25991</v>
      </c>
      <c r="N834">
        <v>1463</v>
      </c>
    </row>
    <row r="835" spans="1:14" x14ac:dyDescent="0.25">
      <c r="A835" t="s">
        <v>26866</v>
      </c>
      <c r="B835" t="s">
        <v>25996</v>
      </c>
      <c r="C835" t="s">
        <v>26862</v>
      </c>
      <c r="E835" t="s">
        <v>1850</v>
      </c>
      <c r="F835" t="s">
        <v>2021</v>
      </c>
      <c r="G835" t="s">
        <v>2020</v>
      </c>
      <c r="H835" t="s">
        <v>2019</v>
      </c>
      <c r="I835" t="s">
        <v>2096</v>
      </c>
      <c r="J835">
        <v>20240314</v>
      </c>
      <c r="K835" t="s">
        <v>26865</v>
      </c>
      <c r="L835" t="s">
        <v>26864</v>
      </c>
      <c r="M835" t="s">
        <v>25991</v>
      </c>
      <c r="N835">
        <v>373</v>
      </c>
    </row>
    <row r="836" spans="1:14" x14ac:dyDescent="0.25">
      <c r="A836" t="s">
        <v>26863</v>
      </c>
      <c r="B836" t="s">
        <v>25996</v>
      </c>
      <c r="C836" t="s">
        <v>26862</v>
      </c>
      <c r="E836" t="s">
        <v>26861</v>
      </c>
      <c r="F836" t="s">
        <v>2021</v>
      </c>
      <c r="G836" t="s">
        <v>2105</v>
      </c>
      <c r="H836" t="s">
        <v>2019</v>
      </c>
      <c r="I836" t="s">
        <v>2096</v>
      </c>
      <c r="J836">
        <v>20240314</v>
      </c>
      <c r="K836" t="s">
        <v>26860</v>
      </c>
      <c r="L836" t="s">
        <v>26859</v>
      </c>
      <c r="M836" t="s">
        <v>25991</v>
      </c>
      <c r="N836">
        <v>242</v>
      </c>
    </row>
    <row r="837" spans="1:14" x14ac:dyDescent="0.25">
      <c r="A837" t="s">
        <v>26858</v>
      </c>
      <c r="B837" t="s">
        <v>25996</v>
      </c>
      <c r="C837" t="s">
        <v>26857</v>
      </c>
      <c r="E837" t="s">
        <v>26856</v>
      </c>
      <c r="F837" t="s">
        <v>2078</v>
      </c>
      <c r="G837" t="s">
        <v>2105</v>
      </c>
      <c r="H837" t="s">
        <v>2456</v>
      </c>
      <c r="I837" t="s">
        <v>2522</v>
      </c>
      <c r="J837">
        <v>20231109</v>
      </c>
      <c r="K837" t="s">
        <v>26855</v>
      </c>
      <c r="L837" t="s">
        <v>26854</v>
      </c>
      <c r="M837" t="s">
        <v>25991</v>
      </c>
      <c r="N837">
        <v>157</v>
      </c>
    </row>
    <row r="838" spans="1:14" x14ac:dyDescent="0.25">
      <c r="A838" t="s">
        <v>26853</v>
      </c>
      <c r="B838" t="s">
        <v>25996</v>
      </c>
      <c r="C838" t="s">
        <v>4009</v>
      </c>
      <c r="E838" t="s">
        <v>26852</v>
      </c>
      <c r="F838" t="s">
        <v>2078</v>
      </c>
      <c r="G838" t="s">
        <v>2020</v>
      </c>
      <c r="H838" t="s">
        <v>2052</v>
      </c>
      <c r="I838" t="s">
        <v>2076</v>
      </c>
      <c r="J838">
        <v>20200301</v>
      </c>
      <c r="K838" t="s">
        <v>26851</v>
      </c>
      <c r="L838" t="s">
        <v>26850</v>
      </c>
      <c r="M838" t="s">
        <v>25991</v>
      </c>
      <c r="N838">
        <v>379</v>
      </c>
    </row>
    <row r="839" spans="1:14" x14ac:dyDescent="0.25">
      <c r="A839" t="s">
        <v>26849</v>
      </c>
      <c r="B839" t="s">
        <v>25996</v>
      </c>
      <c r="C839" t="s">
        <v>26832</v>
      </c>
      <c r="E839" t="s">
        <v>26848</v>
      </c>
      <c r="F839" t="s">
        <v>2021</v>
      </c>
      <c r="G839" t="s">
        <v>2105</v>
      </c>
      <c r="H839" t="s">
        <v>2019</v>
      </c>
      <c r="I839" t="e">
        <f>-----F-Weekly</f>
        <v>#NAME?</v>
      </c>
      <c r="J839">
        <v>20240315</v>
      </c>
      <c r="K839" t="s">
        <v>26847</v>
      </c>
      <c r="L839" t="s">
        <v>26846</v>
      </c>
      <c r="M839" t="s">
        <v>25991</v>
      </c>
      <c r="N839">
        <v>1696</v>
      </c>
    </row>
    <row r="840" spans="1:14" x14ac:dyDescent="0.25">
      <c r="A840" t="s">
        <v>26845</v>
      </c>
      <c r="B840" t="s">
        <v>25996</v>
      </c>
      <c r="C840" t="s">
        <v>26832</v>
      </c>
      <c r="E840" t="s">
        <v>26844</v>
      </c>
      <c r="F840" t="s">
        <v>2021</v>
      </c>
      <c r="G840" t="s">
        <v>2105</v>
      </c>
      <c r="H840" t="s">
        <v>2019</v>
      </c>
      <c r="I840" t="e">
        <f>---W---Weekly</f>
        <v>#NAME?</v>
      </c>
      <c r="J840">
        <v>20240313</v>
      </c>
      <c r="K840" t="s">
        <v>26843</v>
      </c>
      <c r="L840" t="s">
        <v>26842</v>
      </c>
      <c r="M840" t="s">
        <v>25991</v>
      </c>
      <c r="N840">
        <v>1718</v>
      </c>
    </row>
    <row r="841" spans="1:14" x14ac:dyDescent="0.25">
      <c r="A841" t="s">
        <v>26841</v>
      </c>
      <c r="B841" t="s">
        <v>25996</v>
      </c>
      <c r="C841" t="s">
        <v>26832</v>
      </c>
      <c r="E841" t="s">
        <v>26840</v>
      </c>
      <c r="F841" t="s">
        <v>2021</v>
      </c>
      <c r="G841" t="s">
        <v>8641</v>
      </c>
      <c r="H841" t="s">
        <v>2019</v>
      </c>
      <c r="I841" t="e">
        <f>---W---Weekly</f>
        <v>#NAME?</v>
      </c>
      <c r="J841">
        <v>20240313</v>
      </c>
      <c r="K841" t="s">
        <v>26839</v>
      </c>
      <c r="L841" t="s">
        <v>26838</v>
      </c>
      <c r="M841" t="s">
        <v>25991</v>
      </c>
      <c r="N841">
        <v>1684</v>
      </c>
    </row>
    <row r="842" spans="1:14" x14ac:dyDescent="0.25">
      <c r="A842" t="s">
        <v>26837</v>
      </c>
      <c r="B842" t="s">
        <v>25996</v>
      </c>
      <c r="C842" t="s">
        <v>26832</v>
      </c>
      <c r="E842" t="s">
        <v>26836</v>
      </c>
      <c r="F842" t="s">
        <v>2021</v>
      </c>
      <c r="G842" t="s">
        <v>8641</v>
      </c>
      <c r="H842" t="s">
        <v>2019</v>
      </c>
      <c r="I842" t="e">
        <f>---W---Weekly</f>
        <v>#NAME?</v>
      </c>
      <c r="J842">
        <v>20240313</v>
      </c>
      <c r="K842" t="s">
        <v>26835</v>
      </c>
      <c r="L842" t="s">
        <v>26834</v>
      </c>
      <c r="M842" t="s">
        <v>25991</v>
      </c>
      <c r="N842">
        <v>1727</v>
      </c>
    </row>
    <row r="843" spans="1:14" x14ac:dyDescent="0.25">
      <c r="A843" t="s">
        <v>26833</v>
      </c>
      <c r="B843" t="s">
        <v>25996</v>
      </c>
      <c r="C843" t="s">
        <v>26832</v>
      </c>
      <c r="E843" t="s">
        <v>26831</v>
      </c>
      <c r="F843" t="s">
        <v>2021</v>
      </c>
      <c r="G843" t="s">
        <v>8641</v>
      </c>
      <c r="H843" t="s">
        <v>2019</v>
      </c>
      <c r="I843" t="e">
        <f>---W---Weekly</f>
        <v>#NAME?</v>
      </c>
      <c r="J843">
        <v>20240313</v>
      </c>
      <c r="K843" t="s">
        <v>26830</v>
      </c>
      <c r="L843" t="s">
        <v>26829</v>
      </c>
      <c r="M843" t="s">
        <v>25991</v>
      </c>
      <c r="N843">
        <v>1724</v>
      </c>
    </row>
    <row r="844" spans="1:14" x14ac:dyDescent="0.25">
      <c r="A844" t="s">
        <v>26828</v>
      </c>
      <c r="B844" t="s">
        <v>25996</v>
      </c>
      <c r="C844" t="s">
        <v>26823</v>
      </c>
      <c r="E844" t="s">
        <v>26827</v>
      </c>
      <c r="F844" t="s">
        <v>2078</v>
      </c>
      <c r="G844" t="s">
        <v>2020</v>
      </c>
      <c r="H844" t="s">
        <v>2089</v>
      </c>
      <c r="I844" t="s">
        <v>2076</v>
      </c>
      <c r="J844">
        <v>20231010</v>
      </c>
      <c r="K844" t="s">
        <v>26826</v>
      </c>
      <c r="L844" t="s">
        <v>26825</v>
      </c>
      <c r="M844" t="s">
        <v>25991</v>
      </c>
      <c r="N844">
        <v>135</v>
      </c>
    </row>
    <row r="845" spans="1:14" x14ac:dyDescent="0.25">
      <c r="A845" t="s">
        <v>26824</v>
      </c>
      <c r="B845" t="s">
        <v>25996</v>
      </c>
      <c r="C845" t="s">
        <v>26823</v>
      </c>
      <c r="E845" t="s">
        <v>26822</v>
      </c>
      <c r="F845" t="s">
        <v>2078</v>
      </c>
      <c r="G845" t="s">
        <v>2020</v>
      </c>
      <c r="H845" t="s">
        <v>3733</v>
      </c>
      <c r="I845" t="s">
        <v>2161</v>
      </c>
      <c r="J845">
        <v>20230601</v>
      </c>
      <c r="K845" t="s">
        <v>26821</v>
      </c>
      <c r="L845" t="s">
        <v>26820</v>
      </c>
      <c r="M845" t="s">
        <v>25991</v>
      </c>
      <c r="N845">
        <v>424</v>
      </c>
    </row>
    <row r="846" spans="1:14" x14ac:dyDescent="0.25">
      <c r="A846" t="s">
        <v>26819</v>
      </c>
      <c r="B846" t="s">
        <v>25996</v>
      </c>
      <c r="C846" t="s">
        <v>1661</v>
      </c>
      <c r="E846" t="s">
        <v>1660</v>
      </c>
      <c r="F846" t="s">
        <v>2078</v>
      </c>
      <c r="G846" t="s">
        <v>2020</v>
      </c>
      <c r="H846" t="s">
        <v>26818</v>
      </c>
      <c r="I846" t="s">
        <v>2088</v>
      </c>
      <c r="J846">
        <v>20240307</v>
      </c>
      <c r="K846" t="s">
        <v>26817</v>
      </c>
      <c r="L846" t="s">
        <v>26816</v>
      </c>
      <c r="M846" t="s">
        <v>25991</v>
      </c>
      <c r="N846">
        <v>743</v>
      </c>
    </row>
    <row r="847" spans="1:14" x14ac:dyDescent="0.25">
      <c r="A847" t="s">
        <v>26815</v>
      </c>
      <c r="B847" t="s">
        <v>25996</v>
      </c>
      <c r="C847" t="s">
        <v>26810</v>
      </c>
      <c r="E847" t="s">
        <v>26814</v>
      </c>
      <c r="F847" t="s">
        <v>2078</v>
      </c>
      <c r="G847" t="s">
        <v>2105</v>
      </c>
      <c r="H847" t="s">
        <v>2019</v>
      </c>
      <c r="I847" t="e">
        <f>---W---Weekly</f>
        <v>#NAME?</v>
      </c>
      <c r="J847">
        <v>20240228</v>
      </c>
      <c r="K847" t="s">
        <v>26813</v>
      </c>
      <c r="L847" t="s">
        <v>26812</v>
      </c>
      <c r="M847" t="s">
        <v>25991</v>
      </c>
      <c r="N847">
        <v>1744</v>
      </c>
    </row>
    <row r="848" spans="1:14" x14ac:dyDescent="0.25">
      <c r="A848" t="s">
        <v>26811</v>
      </c>
      <c r="B848" t="s">
        <v>25996</v>
      </c>
      <c r="C848" t="s">
        <v>26810</v>
      </c>
      <c r="E848" t="s">
        <v>26809</v>
      </c>
      <c r="F848" t="s">
        <v>2078</v>
      </c>
      <c r="G848" t="s">
        <v>2020</v>
      </c>
      <c r="H848" t="s">
        <v>2019</v>
      </c>
      <c r="I848" t="e">
        <f>-M-----Weekly</f>
        <v>#NAME?</v>
      </c>
      <c r="J848">
        <v>20240219</v>
      </c>
      <c r="K848" t="s">
        <v>26808</v>
      </c>
      <c r="L848" t="s">
        <v>26807</v>
      </c>
      <c r="M848" t="s">
        <v>25991</v>
      </c>
      <c r="N848">
        <v>2023</v>
      </c>
    </row>
    <row r="849" spans="1:14" x14ac:dyDescent="0.25">
      <c r="A849" t="s">
        <v>26806</v>
      </c>
      <c r="B849" t="s">
        <v>25996</v>
      </c>
      <c r="C849" t="s">
        <v>26805</v>
      </c>
      <c r="E849" t="s">
        <v>26804</v>
      </c>
      <c r="F849" t="s">
        <v>2078</v>
      </c>
      <c r="G849" t="s">
        <v>2020</v>
      </c>
      <c r="H849" t="s">
        <v>26803</v>
      </c>
      <c r="I849" t="s">
        <v>2070</v>
      </c>
      <c r="J849">
        <v>20240301</v>
      </c>
      <c r="K849" t="s">
        <v>26802</v>
      </c>
      <c r="L849" t="s">
        <v>26801</v>
      </c>
      <c r="M849" t="s">
        <v>25991</v>
      </c>
      <c r="N849">
        <v>205</v>
      </c>
    </row>
    <row r="850" spans="1:14" x14ac:dyDescent="0.25">
      <c r="A850" t="s">
        <v>26800</v>
      </c>
      <c r="B850" t="s">
        <v>25996</v>
      </c>
      <c r="C850" t="s">
        <v>26799</v>
      </c>
      <c r="E850" t="s">
        <v>26798</v>
      </c>
      <c r="F850" t="s">
        <v>2078</v>
      </c>
      <c r="G850" t="s">
        <v>2020</v>
      </c>
      <c r="H850" t="s">
        <v>2077</v>
      </c>
      <c r="I850" t="s">
        <v>2108</v>
      </c>
      <c r="J850">
        <v>20230417</v>
      </c>
      <c r="K850" t="s">
        <v>26797</v>
      </c>
      <c r="L850" t="s">
        <v>26796</v>
      </c>
      <c r="M850" t="s">
        <v>25991</v>
      </c>
      <c r="N850">
        <v>352</v>
      </c>
    </row>
    <row r="851" spans="1:14" x14ac:dyDescent="0.25">
      <c r="A851" t="s">
        <v>26795</v>
      </c>
      <c r="B851" t="s">
        <v>25996</v>
      </c>
      <c r="C851" t="s">
        <v>26794</v>
      </c>
      <c r="E851" t="s">
        <v>26793</v>
      </c>
      <c r="F851" t="s">
        <v>2078</v>
      </c>
      <c r="G851" t="s">
        <v>2020</v>
      </c>
      <c r="H851" t="s">
        <v>3110</v>
      </c>
      <c r="I851" t="s">
        <v>2076</v>
      </c>
      <c r="J851">
        <v>20231201</v>
      </c>
      <c r="K851" t="s">
        <v>26792</v>
      </c>
      <c r="L851" t="s">
        <v>26791</v>
      </c>
      <c r="M851" t="s">
        <v>25991</v>
      </c>
      <c r="N851">
        <v>23</v>
      </c>
    </row>
    <row r="852" spans="1:14" x14ac:dyDescent="0.25">
      <c r="A852" t="s">
        <v>26790</v>
      </c>
      <c r="B852" t="s">
        <v>25996</v>
      </c>
      <c r="C852" t="s">
        <v>26789</v>
      </c>
      <c r="E852" t="s">
        <v>26788</v>
      </c>
      <c r="F852" t="s">
        <v>2078</v>
      </c>
      <c r="G852" t="s">
        <v>2020</v>
      </c>
      <c r="H852" t="s">
        <v>26787</v>
      </c>
      <c r="I852" t="s">
        <v>2076</v>
      </c>
      <c r="J852">
        <v>20240301</v>
      </c>
      <c r="K852" t="s">
        <v>26786</v>
      </c>
      <c r="L852" t="s">
        <v>26785</v>
      </c>
      <c r="M852" t="s">
        <v>25991</v>
      </c>
      <c r="N852">
        <v>115</v>
      </c>
    </row>
    <row r="853" spans="1:14" x14ac:dyDescent="0.25">
      <c r="A853" t="s">
        <v>26784</v>
      </c>
      <c r="B853" t="s">
        <v>25996</v>
      </c>
      <c r="C853" t="s">
        <v>26783</v>
      </c>
      <c r="E853" t="s">
        <v>26782</v>
      </c>
      <c r="F853" t="s">
        <v>2078</v>
      </c>
      <c r="G853" t="s">
        <v>2020</v>
      </c>
      <c r="H853" t="s">
        <v>2052</v>
      </c>
      <c r="I853" t="s">
        <v>2076</v>
      </c>
      <c r="J853">
        <v>20220201</v>
      </c>
      <c r="K853" t="s">
        <v>26781</v>
      </c>
      <c r="L853" t="s">
        <v>26780</v>
      </c>
      <c r="M853" t="s">
        <v>25991</v>
      </c>
      <c r="N853">
        <v>68</v>
      </c>
    </row>
    <row r="854" spans="1:14" x14ac:dyDescent="0.25">
      <c r="A854" t="s">
        <v>26779</v>
      </c>
      <c r="B854" t="s">
        <v>25996</v>
      </c>
      <c r="C854" t="s">
        <v>26751</v>
      </c>
      <c r="E854" s="3">
        <v>45427</v>
      </c>
      <c r="F854" t="s">
        <v>2078</v>
      </c>
      <c r="G854" t="s">
        <v>2105</v>
      </c>
      <c r="H854" t="s">
        <v>2456</v>
      </c>
      <c r="I854" t="s">
        <v>2088</v>
      </c>
      <c r="J854">
        <v>20240307</v>
      </c>
      <c r="K854" t="s">
        <v>26778</v>
      </c>
      <c r="L854" t="s">
        <v>26777</v>
      </c>
      <c r="M854" t="s">
        <v>25991</v>
      </c>
      <c r="N854">
        <v>1458</v>
      </c>
    </row>
    <row r="855" spans="1:14" x14ac:dyDescent="0.25">
      <c r="A855" t="s">
        <v>26776</v>
      </c>
      <c r="B855" t="s">
        <v>25996</v>
      </c>
      <c r="C855" t="s">
        <v>26751</v>
      </c>
      <c r="E855" t="s">
        <v>26775</v>
      </c>
      <c r="F855" t="s">
        <v>2078</v>
      </c>
      <c r="G855" t="s">
        <v>2105</v>
      </c>
      <c r="H855" t="s">
        <v>2456</v>
      </c>
      <c r="I855" t="s">
        <v>2161</v>
      </c>
      <c r="J855">
        <v>20240201</v>
      </c>
      <c r="K855" t="s">
        <v>26774</v>
      </c>
      <c r="L855" t="s">
        <v>26773</v>
      </c>
      <c r="M855" t="s">
        <v>25991</v>
      </c>
      <c r="N855">
        <v>232</v>
      </c>
    </row>
    <row r="856" spans="1:14" x14ac:dyDescent="0.25">
      <c r="A856" t="s">
        <v>26772</v>
      </c>
      <c r="B856" t="s">
        <v>25996</v>
      </c>
      <c r="C856" t="s">
        <v>26751</v>
      </c>
      <c r="E856" t="s">
        <v>26771</v>
      </c>
      <c r="F856" t="s">
        <v>2078</v>
      </c>
      <c r="G856" t="s">
        <v>2105</v>
      </c>
      <c r="H856" t="s">
        <v>2456</v>
      </c>
      <c r="I856" t="s">
        <v>2145</v>
      </c>
      <c r="J856">
        <v>20240208</v>
      </c>
      <c r="K856" t="s">
        <v>26770</v>
      </c>
      <c r="L856" t="s">
        <v>26769</v>
      </c>
      <c r="M856" t="s">
        <v>25991</v>
      </c>
      <c r="N856">
        <v>807</v>
      </c>
    </row>
    <row r="857" spans="1:14" x14ac:dyDescent="0.25">
      <c r="A857" t="s">
        <v>26768</v>
      </c>
      <c r="B857" t="s">
        <v>25996</v>
      </c>
      <c r="C857" t="s">
        <v>26751</v>
      </c>
      <c r="E857" t="s">
        <v>26767</v>
      </c>
      <c r="F857" t="s">
        <v>2078</v>
      </c>
      <c r="G857" t="s">
        <v>2105</v>
      </c>
      <c r="H857" t="s">
        <v>2779</v>
      </c>
      <c r="I857" t="s">
        <v>2145</v>
      </c>
      <c r="J857">
        <v>20240314</v>
      </c>
      <c r="K857" t="s">
        <v>26766</v>
      </c>
      <c r="L857" t="s">
        <v>26765</v>
      </c>
      <c r="M857" t="s">
        <v>25991</v>
      </c>
      <c r="N857">
        <v>658</v>
      </c>
    </row>
    <row r="858" spans="1:14" x14ac:dyDescent="0.25">
      <c r="A858" t="s">
        <v>26764</v>
      </c>
      <c r="B858" t="s">
        <v>25996</v>
      </c>
      <c r="C858" t="s">
        <v>26751</v>
      </c>
      <c r="E858" t="s">
        <v>26763</v>
      </c>
      <c r="F858" t="s">
        <v>2078</v>
      </c>
      <c r="G858" t="s">
        <v>2105</v>
      </c>
      <c r="H858" t="s">
        <v>2456</v>
      </c>
      <c r="I858" t="s">
        <v>2070</v>
      </c>
      <c r="J858">
        <v>20240222</v>
      </c>
      <c r="K858" t="s">
        <v>26762</v>
      </c>
      <c r="L858" t="s">
        <v>26761</v>
      </c>
      <c r="M858" t="s">
        <v>25991</v>
      </c>
      <c r="N858">
        <v>1465</v>
      </c>
    </row>
    <row r="859" spans="1:14" x14ac:dyDescent="0.25">
      <c r="A859" t="s">
        <v>26760</v>
      </c>
      <c r="B859" t="s">
        <v>25996</v>
      </c>
      <c r="C859" t="s">
        <v>26751</v>
      </c>
      <c r="E859" t="s">
        <v>26759</v>
      </c>
      <c r="F859" t="s">
        <v>2078</v>
      </c>
      <c r="G859" t="s">
        <v>2105</v>
      </c>
      <c r="H859" t="s">
        <v>2779</v>
      </c>
      <c r="I859" t="s">
        <v>2088</v>
      </c>
      <c r="J859">
        <v>20240222</v>
      </c>
      <c r="K859" t="s">
        <v>26758</v>
      </c>
      <c r="L859" t="s">
        <v>26757</v>
      </c>
      <c r="M859" t="s">
        <v>25991</v>
      </c>
      <c r="N859">
        <v>796</v>
      </c>
    </row>
    <row r="860" spans="1:14" x14ac:dyDescent="0.25">
      <c r="A860" t="s">
        <v>26756</v>
      </c>
      <c r="B860" t="s">
        <v>25996</v>
      </c>
      <c r="C860" t="s">
        <v>26751</v>
      </c>
      <c r="E860" t="s">
        <v>26755</v>
      </c>
      <c r="F860" t="s">
        <v>2078</v>
      </c>
      <c r="G860" t="s">
        <v>2105</v>
      </c>
      <c r="H860" t="s">
        <v>2779</v>
      </c>
      <c r="I860" t="s">
        <v>3089</v>
      </c>
      <c r="J860">
        <v>20240314</v>
      </c>
      <c r="K860" t="s">
        <v>26754</v>
      </c>
      <c r="L860" t="s">
        <v>26753</v>
      </c>
      <c r="M860" t="s">
        <v>25991</v>
      </c>
      <c r="N860">
        <v>603</v>
      </c>
    </row>
    <row r="861" spans="1:14" x14ac:dyDescent="0.25">
      <c r="A861" t="s">
        <v>26752</v>
      </c>
      <c r="B861" t="s">
        <v>25996</v>
      </c>
      <c r="C861" t="s">
        <v>26751</v>
      </c>
      <c r="E861" t="s">
        <v>26750</v>
      </c>
      <c r="F861" t="s">
        <v>2078</v>
      </c>
      <c r="G861" t="s">
        <v>2105</v>
      </c>
      <c r="H861" t="s">
        <v>2300</v>
      </c>
      <c r="I861" t="s">
        <v>2145</v>
      </c>
      <c r="J861">
        <v>20240111</v>
      </c>
      <c r="K861" t="s">
        <v>26749</v>
      </c>
      <c r="L861" t="s">
        <v>26748</v>
      </c>
      <c r="M861" t="s">
        <v>25991</v>
      </c>
      <c r="N861">
        <v>592</v>
      </c>
    </row>
    <row r="862" spans="1:14" x14ac:dyDescent="0.25">
      <c r="A862" t="s">
        <v>26747</v>
      </c>
      <c r="B862" t="s">
        <v>25996</v>
      </c>
      <c r="C862" t="s">
        <v>26746</v>
      </c>
      <c r="E862" t="s">
        <v>26745</v>
      </c>
      <c r="F862" t="s">
        <v>2078</v>
      </c>
      <c r="G862" t="s">
        <v>2020</v>
      </c>
      <c r="H862" t="s">
        <v>2077</v>
      </c>
      <c r="I862" t="s">
        <v>2076</v>
      </c>
      <c r="J862">
        <v>20221212</v>
      </c>
      <c r="K862" t="s">
        <v>26744</v>
      </c>
      <c r="L862" t="s">
        <v>26743</v>
      </c>
      <c r="M862" t="s">
        <v>25991</v>
      </c>
      <c r="N862">
        <v>60</v>
      </c>
    </row>
    <row r="863" spans="1:14" x14ac:dyDescent="0.25">
      <c r="A863">
        <v>2853</v>
      </c>
      <c r="B863" t="s">
        <v>25996</v>
      </c>
      <c r="C863" t="s">
        <v>26742</v>
      </c>
      <c r="E863" t="s">
        <v>26741</v>
      </c>
      <c r="F863" t="s">
        <v>2021</v>
      </c>
      <c r="G863" t="s">
        <v>2105</v>
      </c>
      <c r="H863" t="s">
        <v>2019</v>
      </c>
      <c r="I863" t="s">
        <v>2088</v>
      </c>
      <c r="J863">
        <v>20240118</v>
      </c>
      <c r="K863" t="s">
        <v>26740</v>
      </c>
      <c r="L863" t="s">
        <v>26739</v>
      </c>
      <c r="M863" t="s">
        <v>25991</v>
      </c>
      <c r="N863">
        <v>2085</v>
      </c>
    </row>
    <row r="864" spans="1:14" x14ac:dyDescent="0.25">
      <c r="A864" t="s">
        <v>26738</v>
      </c>
      <c r="B864" t="s">
        <v>25996</v>
      </c>
      <c r="C864" t="s">
        <v>26737</v>
      </c>
      <c r="E864" t="s">
        <v>26736</v>
      </c>
      <c r="F864" t="s">
        <v>2078</v>
      </c>
      <c r="G864" t="s">
        <v>2020</v>
      </c>
      <c r="H864" t="s">
        <v>4050</v>
      </c>
      <c r="I864" t="s">
        <v>2088</v>
      </c>
      <c r="J864">
        <v>20240206</v>
      </c>
      <c r="K864" t="s">
        <v>26735</v>
      </c>
      <c r="L864" t="s">
        <v>26734</v>
      </c>
      <c r="M864" t="s">
        <v>25991</v>
      </c>
      <c r="N864">
        <v>1877</v>
      </c>
    </row>
    <row r="865" spans="1:14" x14ac:dyDescent="0.25">
      <c r="A865" t="s">
        <v>26733</v>
      </c>
      <c r="B865" t="s">
        <v>25996</v>
      </c>
      <c r="C865" t="s">
        <v>26732</v>
      </c>
      <c r="E865" t="s">
        <v>26731</v>
      </c>
      <c r="F865" t="s">
        <v>2078</v>
      </c>
      <c r="G865" t="s">
        <v>8641</v>
      </c>
      <c r="H865" t="s">
        <v>26730</v>
      </c>
      <c r="I865" t="s">
        <v>2145</v>
      </c>
      <c r="J865">
        <v>20231215</v>
      </c>
      <c r="K865" t="s">
        <v>26729</v>
      </c>
      <c r="L865" t="s">
        <v>26728</v>
      </c>
      <c r="M865" t="s">
        <v>25991</v>
      </c>
      <c r="N865">
        <v>350</v>
      </c>
    </row>
    <row r="866" spans="1:14" x14ac:dyDescent="0.25">
      <c r="A866">
        <v>7254</v>
      </c>
      <c r="B866" t="s">
        <v>25996</v>
      </c>
      <c r="C866" t="s">
        <v>94</v>
      </c>
      <c r="E866" t="s">
        <v>26727</v>
      </c>
      <c r="F866" t="s">
        <v>2021</v>
      </c>
      <c r="G866" t="s">
        <v>2020</v>
      </c>
      <c r="H866" t="s">
        <v>2019</v>
      </c>
      <c r="I866" t="e">
        <f>----T--Weekly</f>
        <v>#NAME?</v>
      </c>
      <c r="J866">
        <v>20240314</v>
      </c>
      <c r="K866" t="s">
        <v>26726</v>
      </c>
      <c r="L866" t="s">
        <v>26725</v>
      </c>
      <c r="M866" t="s">
        <v>25991</v>
      </c>
      <c r="N866">
        <v>3361</v>
      </c>
    </row>
    <row r="867" spans="1:14" x14ac:dyDescent="0.25">
      <c r="A867">
        <v>1213</v>
      </c>
      <c r="B867" t="s">
        <v>25996</v>
      </c>
      <c r="C867" t="s">
        <v>94</v>
      </c>
      <c r="E867" t="s">
        <v>93</v>
      </c>
      <c r="F867" t="s">
        <v>2021</v>
      </c>
      <c r="G867" t="s">
        <v>2020</v>
      </c>
      <c r="H867" t="s">
        <v>2019</v>
      </c>
      <c r="I867" t="s">
        <v>3213</v>
      </c>
      <c r="J867">
        <v>20240314</v>
      </c>
      <c r="K867" t="s">
        <v>26724</v>
      </c>
      <c r="L867" t="s">
        <v>26723</v>
      </c>
      <c r="M867" t="s">
        <v>25991</v>
      </c>
      <c r="N867">
        <v>12003</v>
      </c>
    </row>
    <row r="868" spans="1:14" x14ac:dyDescent="0.25">
      <c r="A868">
        <v>7729</v>
      </c>
      <c r="B868" t="s">
        <v>25996</v>
      </c>
      <c r="C868" t="s">
        <v>30</v>
      </c>
      <c r="E868" t="s">
        <v>176</v>
      </c>
      <c r="F868" t="s">
        <v>2021</v>
      </c>
      <c r="G868" t="s">
        <v>2020</v>
      </c>
      <c r="H868" t="s">
        <v>2019</v>
      </c>
      <c r="I868" t="e">
        <f>-MTWTFSWeekly</f>
        <v>#NAME?</v>
      </c>
      <c r="J868">
        <v>20240315</v>
      </c>
      <c r="K868" t="s">
        <v>26722</v>
      </c>
      <c r="L868" t="s">
        <v>26721</v>
      </c>
      <c r="M868" t="s">
        <v>25991</v>
      </c>
      <c r="N868">
        <v>141553</v>
      </c>
    </row>
    <row r="869" spans="1:14" x14ac:dyDescent="0.25">
      <c r="A869">
        <v>6913</v>
      </c>
      <c r="B869" t="s">
        <v>25996</v>
      </c>
      <c r="C869" t="s">
        <v>30</v>
      </c>
      <c r="E869" t="s">
        <v>113</v>
      </c>
      <c r="F869" t="s">
        <v>2021</v>
      </c>
      <c r="G869" t="s">
        <v>2020</v>
      </c>
      <c r="H869" t="s">
        <v>2019</v>
      </c>
      <c r="I869" t="e">
        <f>-MTWTFS</f>
        <v>#NAME?</v>
      </c>
      <c r="J869">
        <v>20240314</v>
      </c>
      <c r="K869" t="s">
        <v>26720</v>
      </c>
      <c r="L869" t="s">
        <v>26719</v>
      </c>
      <c r="M869" t="s">
        <v>25991</v>
      </c>
      <c r="N869">
        <v>110097</v>
      </c>
    </row>
    <row r="870" spans="1:14" x14ac:dyDescent="0.25">
      <c r="A870">
        <v>1893</v>
      </c>
      <c r="B870" t="s">
        <v>25996</v>
      </c>
      <c r="C870" t="s">
        <v>30</v>
      </c>
      <c r="E870" t="s">
        <v>50</v>
      </c>
      <c r="F870" t="s">
        <v>2021</v>
      </c>
      <c r="G870" t="s">
        <v>2020</v>
      </c>
      <c r="H870" t="s">
        <v>2019</v>
      </c>
      <c r="I870" t="e">
        <f>-MTWTFSWeekly</f>
        <v>#NAME?</v>
      </c>
      <c r="J870">
        <v>20240314</v>
      </c>
      <c r="K870" t="s">
        <v>26718</v>
      </c>
      <c r="L870" t="s">
        <v>26717</v>
      </c>
      <c r="M870" t="s">
        <v>25991</v>
      </c>
      <c r="N870">
        <v>157282</v>
      </c>
    </row>
    <row r="871" spans="1:14" x14ac:dyDescent="0.25">
      <c r="A871">
        <v>1052</v>
      </c>
      <c r="B871" t="s">
        <v>25996</v>
      </c>
      <c r="C871" t="s">
        <v>30</v>
      </c>
      <c r="E871" t="s">
        <v>29</v>
      </c>
      <c r="F871" t="s">
        <v>2021</v>
      </c>
      <c r="G871" t="s">
        <v>2020</v>
      </c>
      <c r="H871" t="s">
        <v>2019</v>
      </c>
      <c r="I871" t="e">
        <f>-MTWTFSWeekly</f>
        <v>#NAME?</v>
      </c>
      <c r="J871">
        <v>20240315</v>
      </c>
      <c r="K871" t="s">
        <v>26716</v>
      </c>
      <c r="L871" t="s">
        <v>26715</v>
      </c>
      <c r="M871" t="s">
        <v>25991</v>
      </c>
      <c r="N871">
        <v>94369</v>
      </c>
    </row>
    <row r="872" spans="1:14" x14ac:dyDescent="0.25">
      <c r="A872">
        <v>7731</v>
      </c>
      <c r="B872" t="s">
        <v>25996</v>
      </c>
      <c r="C872" t="s">
        <v>30</v>
      </c>
      <c r="E872" t="s">
        <v>96</v>
      </c>
      <c r="F872" t="s">
        <v>2021</v>
      </c>
      <c r="G872" t="s">
        <v>2020</v>
      </c>
      <c r="H872" t="s">
        <v>2019</v>
      </c>
      <c r="I872" t="e">
        <f>-MTWTFSWeekly</f>
        <v>#NAME?</v>
      </c>
      <c r="J872">
        <v>20240315</v>
      </c>
      <c r="K872" t="s">
        <v>26714</v>
      </c>
      <c r="L872" t="s">
        <v>26713</v>
      </c>
      <c r="M872" t="s">
        <v>25991</v>
      </c>
      <c r="N872">
        <v>78641</v>
      </c>
    </row>
    <row r="873" spans="1:14" x14ac:dyDescent="0.25">
      <c r="A873" t="s">
        <v>26712</v>
      </c>
      <c r="B873" t="s">
        <v>25996</v>
      </c>
      <c r="C873" t="s">
        <v>3774</v>
      </c>
      <c r="E873" t="s">
        <v>26711</v>
      </c>
      <c r="F873" t="s">
        <v>2078</v>
      </c>
      <c r="G873" t="s">
        <v>2020</v>
      </c>
      <c r="H873" t="s">
        <v>2077</v>
      </c>
      <c r="I873" t="s">
        <v>2070</v>
      </c>
      <c r="J873">
        <v>20240215</v>
      </c>
      <c r="K873" t="s">
        <v>26710</v>
      </c>
      <c r="L873" t="s">
        <v>26709</v>
      </c>
      <c r="M873" t="s">
        <v>25991</v>
      </c>
      <c r="N873">
        <v>1065</v>
      </c>
    </row>
    <row r="874" spans="1:14" x14ac:dyDescent="0.25">
      <c r="A874" t="s">
        <v>26708</v>
      </c>
      <c r="B874" t="s">
        <v>25996</v>
      </c>
      <c r="C874" t="s">
        <v>3774</v>
      </c>
      <c r="E874" t="s">
        <v>26707</v>
      </c>
      <c r="F874" t="s">
        <v>2078</v>
      </c>
      <c r="G874" t="s">
        <v>2020</v>
      </c>
      <c r="H874" t="s">
        <v>2077</v>
      </c>
      <c r="I874" t="s">
        <v>2108</v>
      </c>
      <c r="J874">
        <v>20230531</v>
      </c>
      <c r="K874" t="s">
        <v>26706</v>
      </c>
      <c r="L874" t="s">
        <v>26705</v>
      </c>
      <c r="M874" t="s">
        <v>25991</v>
      </c>
      <c r="N874">
        <v>965</v>
      </c>
    </row>
    <row r="875" spans="1:14" x14ac:dyDescent="0.25">
      <c r="A875" t="s">
        <v>26704</v>
      </c>
      <c r="B875" t="s">
        <v>25996</v>
      </c>
      <c r="C875" t="s">
        <v>26703</v>
      </c>
      <c r="E875" t="s">
        <v>26702</v>
      </c>
      <c r="F875" t="s">
        <v>2078</v>
      </c>
      <c r="G875" t="s">
        <v>2020</v>
      </c>
      <c r="H875" t="s">
        <v>2089</v>
      </c>
      <c r="I875" t="s">
        <v>2076</v>
      </c>
      <c r="J875">
        <v>20220201</v>
      </c>
      <c r="K875" t="s">
        <v>26701</v>
      </c>
      <c r="L875" t="s">
        <v>26700</v>
      </c>
      <c r="M875" t="s">
        <v>25991</v>
      </c>
      <c r="N875">
        <v>43</v>
      </c>
    </row>
    <row r="876" spans="1:14" x14ac:dyDescent="0.25">
      <c r="A876">
        <v>9361</v>
      </c>
      <c r="B876" t="s">
        <v>25996</v>
      </c>
      <c r="C876" t="s">
        <v>377</v>
      </c>
      <c r="E876" t="s">
        <v>26699</v>
      </c>
      <c r="F876" t="s">
        <v>2078</v>
      </c>
      <c r="G876" t="s">
        <v>2020</v>
      </c>
      <c r="H876" t="s">
        <v>2333</v>
      </c>
      <c r="I876" t="s">
        <v>2070</v>
      </c>
      <c r="J876">
        <v>20240315</v>
      </c>
      <c r="K876" t="s">
        <v>26698</v>
      </c>
      <c r="L876" t="s">
        <v>26697</v>
      </c>
      <c r="M876" t="s">
        <v>25991</v>
      </c>
      <c r="N876">
        <v>4621</v>
      </c>
    </row>
    <row r="877" spans="1:14" x14ac:dyDescent="0.25">
      <c r="A877">
        <v>9333</v>
      </c>
      <c r="B877" t="s">
        <v>25996</v>
      </c>
      <c r="C877" t="s">
        <v>377</v>
      </c>
      <c r="E877" t="s">
        <v>376</v>
      </c>
      <c r="F877" t="s">
        <v>2078</v>
      </c>
      <c r="G877" t="s">
        <v>2020</v>
      </c>
      <c r="H877" t="s">
        <v>2333</v>
      </c>
      <c r="I877" t="s">
        <v>2070</v>
      </c>
      <c r="J877">
        <v>20240215</v>
      </c>
      <c r="K877" t="s">
        <v>26696</v>
      </c>
      <c r="L877" t="s">
        <v>26695</v>
      </c>
      <c r="M877" t="s">
        <v>25991</v>
      </c>
      <c r="N877">
        <v>6821</v>
      </c>
    </row>
    <row r="878" spans="1:14" x14ac:dyDescent="0.25">
      <c r="A878">
        <v>9461</v>
      </c>
      <c r="B878" t="s">
        <v>25996</v>
      </c>
      <c r="C878" t="s">
        <v>377</v>
      </c>
      <c r="E878" t="s">
        <v>26694</v>
      </c>
      <c r="F878" t="s">
        <v>2078</v>
      </c>
      <c r="G878" t="s">
        <v>2020</v>
      </c>
      <c r="H878" t="s">
        <v>4037</v>
      </c>
      <c r="I878" t="s">
        <v>2070</v>
      </c>
      <c r="J878">
        <v>20240201</v>
      </c>
      <c r="K878" t="s">
        <v>26693</v>
      </c>
      <c r="L878" t="s">
        <v>26692</v>
      </c>
      <c r="M878" t="s">
        <v>25991</v>
      </c>
      <c r="N878">
        <v>2963</v>
      </c>
    </row>
    <row r="879" spans="1:14" x14ac:dyDescent="0.25">
      <c r="A879">
        <v>9456</v>
      </c>
      <c r="B879" t="s">
        <v>25996</v>
      </c>
      <c r="C879" t="s">
        <v>377</v>
      </c>
      <c r="E879" t="s">
        <v>26691</v>
      </c>
      <c r="F879" t="s">
        <v>2078</v>
      </c>
      <c r="G879" t="s">
        <v>2020</v>
      </c>
      <c r="H879" t="s">
        <v>2333</v>
      </c>
      <c r="I879" t="s">
        <v>2070</v>
      </c>
      <c r="J879">
        <v>20231115</v>
      </c>
      <c r="K879" t="s">
        <v>26690</v>
      </c>
      <c r="L879" t="s">
        <v>26689</v>
      </c>
      <c r="M879" t="s">
        <v>25991</v>
      </c>
      <c r="N879">
        <v>3151</v>
      </c>
    </row>
    <row r="880" spans="1:14" x14ac:dyDescent="0.25">
      <c r="A880">
        <v>2620</v>
      </c>
      <c r="B880" t="s">
        <v>25996</v>
      </c>
      <c r="C880" t="s">
        <v>761</v>
      </c>
      <c r="E880" t="s">
        <v>26688</v>
      </c>
      <c r="F880" t="s">
        <v>2021</v>
      </c>
      <c r="G880" t="s">
        <v>2105</v>
      </c>
      <c r="H880" t="s">
        <v>2019</v>
      </c>
      <c r="I880" t="e">
        <f>-MTWTFSWeekly</f>
        <v>#NAME?</v>
      </c>
      <c r="J880">
        <v>20231230</v>
      </c>
      <c r="K880" t="s">
        <v>26687</v>
      </c>
      <c r="L880" t="s">
        <v>26686</v>
      </c>
      <c r="M880" t="s">
        <v>25991</v>
      </c>
      <c r="N880">
        <v>4505</v>
      </c>
    </row>
    <row r="881" spans="1:14" x14ac:dyDescent="0.25">
      <c r="A881" t="s">
        <v>26685</v>
      </c>
      <c r="B881" t="s">
        <v>25996</v>
      </c>
      <c r="C881" t="s">
        <v>26680</v>
      </c>
      <c r="E881" t="s">
        <v>26684</v>
      </c>
      <c r="F881" t="s">
        <v>2021</v>
      </c>
      <c r="G881" t="s">
        <v>2105</v>
      </c>
      <c r="H881" t="s">
        <v>2019</v>
      </c>
      <c r="I881" t="s">
        <v>2145</v>
      </c>
      <c r="J881">
        <v>20240221</v>
      </c>
      <c r="K881" t="s">
        <v>26683</v>
      </c>
      <c r="L881" t="s">
        <v>26682</v>
      </c>
      <c r="M881" t="s">
        <v>25991</v>
      </c>
      <c r="N881">
        <v>1570</v>
      </c>
    </row>
    <row r="882" spans="1:14" x14ac:dyDescent="0.25">
      <c r="A882" t="s">
        <v>26681</v>
      </c>
      <c r="B882" t="s">
        <v>25996</v>
      </c>
      <c r="C882" t="s">
        <v>26680</v>
      </c>
      <c r="E882" t="s">
        <v>26679</v>
      </c>
      <c r="F882" t="s">
        <v>2078</v>
      </c>
      <c r="G882" t="s">
        <v>2105</v>
      </c>
      <c r="H882" t="s">
        <v>2052</v>
      </c>
      <c r="I882" t="s">
        <v>2076</v>
      </c>
      <c r="J882">
        <v>20231201</v>
      </c>
      <c r="K882" t="s">
        <v>26678</v>
      </c>
      <c r="L882" t="s">
        <v>26677</v>
      </c>
      <c r="M882" t="s">
        <v>25991</v>
      </c>
      <c r="N882">
        <v>1067</v>
      </c>
    </row>
    <row r="883" spans="1:14" x14ac:dyDescent="0.25">
      <c r="A883" t="s">
        <v>26676</v>
      </c>
      <c r="B883" t="s">
        <v>25996</v>
      </c>
      <c r="C883" t="s">
        <v>26671</v>
      </c>
      <c r="E883" t="s">
        <v>26675</v>
      </c>
      <c r="F883" t="s">
        <v>2078</v>
      </c>
      <c r="G883" t="s">
        <v>2105</v>
      </c>
      <c r="H883" t="s">
        <v>2779</v>
      </c>
      <c r="I883" t="s">
        <v>2088</v>
      </c>
      <c r="J883">
        <v>20231001</v>
      </c>
      <c r="K883" t="s">
        <v>26674</v>
      </c>
      <c r="L883" t="s">
        <v>26673</v>
      </c>
      <c r="M883" t="s">
        <v>25991</v>
      </c>
      <c r="N883">
        <v>728</v>
      </c>
    </row>
    <row r="884" spans="1:14" x14ac:dyDescent="0.25">
      <c r="A884" t="s">
        <v>26672</v>
      </c>
      <c r="B884" t="s">
        <v>25996</v>
      </c>
      <c r="C884" t="s">
        <v>26671</v>
      </c>
      <c r="E884" t="s">
        <v>989</v>
      </c>
      <c r="F884" t="s">
        <v>2078</v>
      </c>
      <c r="G884" t="s">
        <v>2105</v>
      </c>
      <c r="H884" t="s">
        <v>2633</v>
      </c>
      <c r="I884" t="s">
        <v>2088</v>
      </c>
      <c r="J884">
        <v>20240301</v>
      </c>
      <c r="K884" t="s">
        <v>26670</v>
      </c>
      <c r="L884" t="s">
        <v>26669</v>
      </c>
      <c r="M884" t="s">
        <v>25991</v>
      </c>
      <c r="N884">
        <v>649</v>
      </c>
    </row>
    <row r="885" spans="1:14" x14ac:dyDescent="0.25">
      <c r="A885" t="s">
        <v>26668</v>
      </c>
      <c r="B885" t="s">
        <v>25996</v>
      </c>
      <c r="C885" t="s">
        <v>140</v>
      </c>
      <c r="E885" t="s">
        <v>26667</v>
      </c>
      <c r="F885" t="s">
        <v>2078</v>
      </c>
      <c r="G885" t="s">
        <v>2020</v>
      </c>
      <c r="H885" t="s">
        <v>2089</v>
      </c>
      <c r="I885" t="s">
        <v>2076</v>
      </c>
      <c r="J885">
        <v>20210606</v>
      </c>
      <c r="K885" t="s">
        <v>26666</v>
      </c>
      <c r="L885" t="s">
        <v>26665</v>
      </c>
      <c r="M885" t="s">
        <v>25991</v>
      </c>
      <c r="N885">
        <v>1395</v>
      </c>
    </row>
    <row r="886" spans="1:14" x14ac:dyDescent="0.25">
      <c r="A886" t="s">
        <v>26664</v>
      </c>
      <c r="B886" t="s">
        <v>25996</v>
      </c>
      <c r="C886" t="s">
        <v>1627</v>
      </c>
      <c r="E886" t="s">
        <v>1626</v>
      </c>
      <c r="F886" t="s">
        <v>2078</v>
      </c>
      <c r="G886" t="s">
        <v>2020</v>
      </c>
      <c r="H886" t="s">
        <v>2779</v>
      </c>
      <c r="I886" t="s">
        <v>2088</v>
      </c>
      <c r="J886">
        <v>20240301</v>
      </c>
      <c r="K886" t="s">
        <v>26663</v>
      </c>
      <c r="L886" t="s">
        <v>26662</v>
      </c>
      <c r="M886" t="s">
        <v>25991</v>
      </c>
      <c r="N886">
        <v>3482</v>
      </c>
    </row>
    <row r="887" spans="1:14" x14ac:dyDescent="0.25">
      <c r="A887" t="s">
        <v>26661</v>
      </c>
      <c r="B887" t="s">
        <v>25996</v>
      </c>
      <c r="C887" t="s">
        <v>1627</v>
      </c>
      <c r="E887" t="s">
        <v>26660</v>
      </c>
      <c r="F887" t="s">
        <v>2078</v>
      </c>
      <c r="G887" t="s">
        <v>2020</v>
      </c>
      <c r="H887" t="s">
        <v>2779</v>
      </c>
      <c r="I887" t="s">
        <v>2108</v>
      </c>
      <c r="J887">
        <v>20230822</v>
      </c>
      <c r="K887" t="s">
        <v>26659</v>
      </c>
      <c r="L887" t="s">
        <v>26658</v>
      </c>
      <c r="M887" t="s">
        <v>25991</v>
      </c>
      <c r="N887">
        <v>419</v>
      </c>
    </row>
    <row r="888" spans="1:14" x14ac:dyDescent="0.25">
      <c r="A888" t="s">
        <v>26657</v>
      </c>
      <c r="B888" t="s">
        <v>25996</v>
      </c>
      <c r="C888" t="s">
        <v>1627</v>
      </c>
      <c r="E888" t="s">
        <v>26656</v>
      </c>
      <c r="F888" t="s">
        <v>2078</v>
      </c>
      <c r="G888" t="s">
        <v>2105</v>
      </c>
      <c r="H888" t="s">
        <v>2779</v>
      </c>
      <c r="I888" t="s">
        <v>3737</v>
      </c>
      <c r="J888">
        <v>20210101</v>
      </c>
      <c r="K888" t="s">
        <v>26655</v>
      </c>
      <c r="L888" t="s">
        <v>26654</v>
      </c>
      <c r="M888" t="s">
        <v>25991</v>
      </c>
      <c r="N888">
        <v>186</v>
      </c>
    </row>
    <row r="889" spans="1:14" x14ac:dyDescent="0.25">
      <c r="A889" t="s">
        <v>26653</v>
      </c>
      <c r="B889" t="s">
        <v>25996</v>
      </c>
      <c r="C889" t="s">
        <v>26652</v>
      </c>
      <c r="E889" t="s">
        <v>26651</v>
      </c>
      <c r="F889" t="s">
        <v>2078</v>
      </c>
      <c r="G889" t="s">
        <v>2020</v>
      </c>
      <c r="H889" t="s">
        <v>26650</v>
      </c>
      <c r="I889" t="s">
        <v>2070</v>
      </c>
      <c r="J889">
        <v>20231201</v>
      </c>
      <c r="K889" t="s">
        <v>26649</v>
      </c>
      <c r="L889" t="s">
        <v>26648</v>
      </c>
      <c r="M889" t="s">
        <v>25991</v>
      </c>
      <c r="N889">
        <v>12</v>
      </c>
    </row>
    <row r="890" spans="1:14" x14ac:dyDescent="0.25">
      <c r="A890" t="s">
        <v>26647</v>
      </c>
      <c r="B890" t="s">
        <v>25996</v>
      </c>
      <c r="C890" t="s">
        <v>26646</v>
      </c>
      <c r="E890" t="s">
        <v>26646</v>
      </c>
      <c r="F890" t="s">
        <v>2021</v>
      </c>
      <c r="G890" t="s">
        <v>5974</v>
      </c>
      <c r="H890" t="s">
        <v>2019</v>
      </c>
      <c r="I890" t="e">
        <f>----T--Weekly</f>
        <v>#NAME?</v>
      </c>
      <c r="J890">
        <v>20240307</v>
      </c>
      <c r="K890" t="s">
        <v>26645</v>
      </c>
      <c r="L890" t="s">
        <v>26644</v>
      </c>
      <c r="M890" t="s">
        <v>25991</v>
      </c>
      <c r="N890">
        <v>1538</v>
      </c>
    </row>
    <row r="891" spans="1:14" x14ac:dyDescent="0.25">
      <c r="A891" t="s">
        <v>26643</v>
      </c>
      <c r="B891" t="s">
        <v>25996</v>
      </c>
      <c r="C891" t="s">
        <v>26642</v>
      </c>
      <c r="E891" t="s">
        <v>26641</v>
      </c>
      <c r="F891" t="s">
        <v>2078</v>
      </c>
      <c r="G891" t="s">
        <v>2020</v>
      </c>
      <c r="H891" t="s">
        <v>3032</v>
      </c>
      <c r="I891" t="s">
        <v>2070</v>
      </c>
      <c r="J891">
        <v>20240301</v>
      </c>
      <c r="K891" t="s">
        <v>26640</v>
      </c>
      <c r="L891" t="s">
        <v>26639</v>
      </c>
      <c r="M891" t="s">
        <v>25991</v>
      </c>
      <c r="N891">
        <v>379</v>
      </c>
    </row>
    <row r="892" spans="1:14" x14ac:dyDescent="0.25">
      <c r="A892" t="s">
        <v>26638</v>
      </c>
      <c r="B892" t="s">
        <v>25996</v>
      </c>
      <c r="C892" t="s">
        <v>628</v>
      </c>
      <c r="E892" t="s">
        <v>627</v>
      </c>
      <c r="F892" t="s">
        <v>2078</v>
      </c>
      <c r="G892" t="s">
        <v>2020</v>
      </c>
      <c r="H892" t="s">
        <v>2624</v>
      </c>
      <c r="I892" t="s">
        <v>2076</v>
      </c>
      <c r="J892">
        <v>20231205</v>
      </c>
      <c r="K892" t="s">
        <v>26637</v>
      </c>
      <c r="L892" t="s">
        <v>26636</v>
      </c>
      <c r="M892" t="s">
        <v>25991</v>
      </c>
      <c r="N892">
        <v>1215</v>
      </c>
    </row>
    <row r="893" spans="1:14" x14ac:dyDescent="0.25">
      <c r="A893" t="s">
        <v>26635</v>
      </c>
      <c r="B893" t="s">
        <v>25996</v>
      </c>
      <c r="C893" t="s">
        <v>628</v>
      </c>
      <c r="E893" t="s">
        <v>26634</v>
      </c>
      <c r="F893" t="s">
        <v>2078</v>
      </c>
      <c r="G893" t="s">
        <v>2020</v>
      </c>
      <c r="H893" t="s">
        <v>2624</v>
      </c>
      <c r="I893" t="s">
        <v>2145</v>
      </c>
      <c r="J893">
        <v>20171101</v>
      </c>
      <c r="K893" t="s">
        <v>26633</v>
      </c>
      <c r="L893" t="s">
        <v>26632</v>
      </c>
      <c r="M893" t="s">
        <v>25991</v>
      </c>
      <c r="N893">
        <v>168</v>
      </c>
    </row>
    <row r="894" spans="1:14" x14ac:dyDescent="0.25">
      <c r="A894" t="s">
        <v>26631</v>
      </c>
      <c r="B894" t="s">
        <v>25996</v>
      </c>
      <c r="C894" t="s">
        <v>26630</v>
      </c>
      <c r="E894" t="s">
        <v>26629</v>
      </c>
      <c r="F894" t="s">
        <v>2078</v>
      </c>
      <c r="G894" t="s">
        <v>2105</v>
      </c>
      <c r="H894" t="s">
        <v>2089</v>
      </c>
      <c r="I894" t="s">
        <v>2161</v>
      </c>
      <c r="J894">
        <v>20240111</v>
      </c>
      <c r="K894" t="s">
        <v>26628</v>
      </c>
      <c r="L894" t="s">
        <v>26627</v>
      </c>
      <c r="M894" t="s">
        <v>25991</v>
      </c>
      <c r="N894">
        <v>870</v>
      </c>
    </row>
    <row r="895" spans="1:14" x14ac:dyDescent="0.25">
      <c r="A895" t="s">
        <v>26626</v>
      </c>
      <c r="B895" t="s">
        <v>25996</v>
      </c>
      <c r="C895" t="s">
        <v>471</v>
      </c>
      <c r="E895" t="s">
        <v>470</v>
      </c>
      <c r="F895" t="s">
        <v>2078</v>
      </c>
      <c r="G895" t="s">
        <v>2020</v>
      </c>
      <c r="H895" t="s">
        <v>2173</v>
      </c>
      <c r="I895" t="s">
        <v>3737</v>
      </c>
      <c r="J895">
        <v>20240219</v>
      </c>
      <c r="K895" t="s">
        <v>26625</v>
      </c>
      <c r="L895" t="s">
        <v>26624</v>
      </c>
      <c r="M895" t="s">
        <v>25991</v>
      </c>
      <c r="N895">
        <v>29883</v>
      </c>
    </row>
    <row r="896" spans="1:14" x14ac:dyDescent="0.25">
      <c r="A896" t="s">
        <v>26623</v>
      </c>
      <c r="B896" t="s">
        <v>25996</v>
      </c>
      <c r="C896" t="s">
        <v>471</v>
      </c>
      <c r="E896" t="s">
        <v>26622</v>
      </c>
      <c r="F896" t="s">
        <v>2078</v>
      </c>
      <c r="G896" t="s">
        <v>2105</v>
      </c>
      <c r="H896" t="s">
        <v>2173</v>
      </c>
      <c r="I896" t="s">
        <v>3737</v>
      </c>
      <c r="J896">
        <v>20240314</v>
      </c>
      <c r="K896" t="s">
        <v>26621</v>
      </c>
      <c r="L896" t="s">
        <v>26620</v>
      </c>
      <c r="M896" t="s">
        <v>25991</v>
      </c>
      <c r="N896">
        <v>28310</v>
      </c>
    </row>
    <row r="897" spans="1:14" x14ac:dyDescent="0.25">
      <c r="A897" t="s">
        <v>26619</v>
      </c>
      <c r="B897" t="s">
        <v>25996</v>
      </c>
      <c r="C897" t="s">
        <v>471</v>
      </c>
      <c r="E897" t="s">
        <v>26618</v>
      </c>
      <c r="F897" t="s">
        <v>2078</v>
      </c>
      <c r="G897" t="s">
        <v>2020</v>
      </c>
      <c r="H897" t="s">
        <v>2779</v>
      </c>
      <c r="I897" t="s">
        <v>2522</v>
      </c>
      <c r="J897">
        <v>20210927</v>
      </c>
      <c r="K897" t="s">
        <v>26617</v>
      </c>
      <c r="L897" t="s">
        <v>26616</v>
      </c>
      <c r="M897" t="s">
        <v>25991</v>
      </c>
      <c r="N897">
        <v>421</v>
      </c>
    </row>
    <row r="898" spans="1:14" x14ac:dyDescent="0.25">
      <c r="A898" t="s">
        <v>26615</v>
      </c>
      <c r="B898" t="s">
        <v>25996</v>
      </c>
      <c r="C898" t="s">
        <v>471</v>
      </c>
      <c r="E898" t="s">
        <v>26614</v>
      </c>
      <c r="F898" t="s">
        <v>2078</v>
      </c>
      <c r="G898" t="s">
        <v>2105</v>
      </c>
      <c r="H898" t="s">
        <v>2779</v>
      </c>
      <c r="I898" t="s">
        <v>2522</v>
      </c>
      <c r="J898">
        <v>20210916</v>
      </c>
      <c r="K898" t="s">
        <v>26613</v>
      </c>
      <c r="L898" t="s">
        <v>26612</v>
      </c>
      <c r="M898" t="s">
        <v>25991</v>
      </c>
      <c r="N898">
        <v>320</v>
      </c>
    </row>
    <row r="899" spans="1:14" x14ac:dyDescent="0.25">
      <c r="A899">
        <v>2798</v>
      </c>
      <c r="B899" t="s">
        <v>25996</v>
      </c>
      <c r="C899" t="s">
        <v>26611</v>
      </c>
      <c r="E899" t="s">
        <v>26610</v>
      </c>
      <c r="F899" t="s">
        <v>2021</v>
      </c>
      <c r="G899" t="s">
        <v>2105</v>
      </c>
      <c r="H899" t="s">
        <v>2019</v>
      </c>
      <c r="I899" t="e">
        <f>---W---Weekly</f>
        <v>#NAME?</v>
      </c>
      <c r="J899">
        <v>20240313</v>
      </c>
      <c r="K899" t="s">
        <v>26609</v>
      </c>
      <c r="L899" t="s">
        <v>26608</v>
      </c>
      <c r="M899" t="s">
        <v>25991</v>
      </c>
      <c r="N899">
        <v>2610</v>
      </c>
    </row>
    <row r="900" spans="1:14" x14ac:dyDescent="0.25">
      <c r="A900" t="s">
        <v>26607</v>
      </c>
      <c r="B900" t="s">
        <v>25996</v>
      </c>
      <c r="C900" t="s">
        <v>26602</v>
      </c>
      <c r="E900" t="s">
        <v>26606</v>
      </c>
      <c r="F900" t="s">
        <v>2078</v>
      </c>
      <c r="G900" t="s">
        <v>2105</v>
      </c>
      <c r="H900" t="s">
        <v>2456</v>
      </c>
      <c r="I900" t="s">
        <v>2161</v>
      </c>
      <c r="J900">
        <v>20230913</v>
      </c>
      <c r="K900" t="s">
        <v>26605</v>
      </c>
      <c r="L900" t="s">
        <v>26604</v>
      </c>
      <c r="M900" t="s">
        <v>25991</v>
      </c>
      <c r="N900">
        <v>308</v>
      </c>
    </row>
    <row r="901" spans="1:14" x14ac:dyDescent="0.25">
      <c r="A901" t="s">
        <v>26603</v>
      </c>
      <c r="B901" t="s">
        <v>25996</v>
      </c>
      <c r="C901" t="s">
        <v>26602</v>
      </c>
      <c r="E901" t="s">
        <v>26601</v>
      </c>
      <c r="F901" t="s">
        <v>2078</v>
      </c>
      <c r="G901" t="s">
        <v>2020</v>
      </c>
      <c r="H901" t="s">
        <v>2456</v>
      </c>
      <c r="I901" t="s">
        <v>2161</v>
      </c>
      <c r="J901">
        <v>20230913</v>
      </c>
      <c r="K901" t="s">
        <v>26600</v>
      </c>
      <c r="L901" t="s">
        <v>26599</v>
      </c>
      <c r="M901" t="s">
        <v>25991</v>
      </c>
      <c r="N901">
        <v>4352</v>
      </c>
    </row>
    <row r="902" spans="1:14" x14ac:dyDescent="0.25">
      <c r="A902">
        <v>2940</v>
      </c>
      <c r="B902" t="s">
        <v>25996</v>
      </c>
      <c r="C902" t="s">
        <v>770</v>
      </c>
      <c r="E902" t="s">
        <v>770</v>
      </c>
      <c r="F902" t="s">
        <v>2021</v>
      </c>
      <c r="G902" t="s">
        <v>2105</v>
      </c>
      <c r="H902" t="s">
        <v>2019</v>
      </c>
      <c r="I902" t="e">
        <f>-MTWTFSWeekly</f>
        <v>#NAME?</v>
      </c>
      <c r="J902">
        <v>20240315</v>
      </c>
      <c r="K902" t="s">
        <v>26598</v>
      </c>
      <c r="L902" t="s">
        <v>26597</v>
      </c>
      <c r="M902" t="s">
        <v>25991</v>
      </c>
      <c r="N902">
        <v>8671</v>
      </c>
    </row>
    <row r="903" spans="1:14" x14ac:dyDescent="0.25">
      <c r="A903" t="s">
        <v>26596</v>
      </c>
      <c r="B903" t="s">
        <v>25996</v>
      </c>
      <c r="C903" t="s">
        <v>26587</v>
      </c>
      <c r="E903" t="s">
        <v>26595</v>
      </c>
      <c r="F903" t="s">
        <v>2021</v>
      </c>
      <c r="G903" t="s">
        <v>2105</v>
      </c>
      <c r="H903" t="s">
        <v>2019</v>
      </c>
      <c r="I903" t="e">
        <f>-M-----Biweekly</f>
        <v>#NAME?</v>
      </c>
      <c r="J903">
        <v>20240311</v>
      </c>
      <c r="K903" t="s">
        <v>26594</v>
      </c>
      <c r="L903" t="s">
        <v>26593</v>
      </c>
      <c r="M903" t="s">
        <v>25991</v>
      </c>
      <c r="N903">
        <v>1597</v>
      </c>
    </row>
    <row r="904" spans="1:14" x14ac:dyDescent="0.25">
      <c r="A904" t="s">
        <v>26592</v>
      </c>
      <c r="B904" t="s">
        <v>25996</v>
      </c>
      <c r="C904" t="s">
        <v>26587</v>
      </c>
      <c r="E904" t="s">
        <v>26591</v>
      </c>
      <c r="F904" t="s">
        <v>2078</v>
      </c>
      <c r="G904" t="s">
        <v>2105</v>
      </c>
      <c r="H904" t="s">
        <v>2543</v>
      </c>
      <c r="I904" t="s">
        <v>2076</v>
      </c>
      <c r="J904">
        <v>20230530</v>
      </c>
      <c r="K904" t="s">
        <v>26590</v>
      </c>
      <c r="L904" t="s">
        <v>26589</v>
      </c>
      <c r="M904" t="s">
        <v>25991</v>
      </c>
      <c r="N904">
        <v>39</v>
      </c>
    </row>
    <row r="905" spans="1:14" x14ac:dyDescent="0.25">
      <c r="A905" t="s">
        <v>26588</v>
      </c>
      <c r="B905" t="s">
        <v>25996</v>
      </c>
      <c r="C905" t="s">
        <v>26587</v>
      </c>
      <c r="E905" t="s">
        <v>26586</v>
      </c>
      <c r="F905" t="s">
        <v>2021</v>
      </c>
      <c r="G905" t="s">
        <v>2105</v>
      </c>
      <c r="H905" t="s">
        <v>2019</v>
      </c>
      <c r="I905" t="s">
        <v>2700</v>
      </c>
      <c r="J905">
        <v>19910906</v>
      </c>
      <c r="K905" t="s">
        <v>26585</v>
      </c>
      <c r="L905" t="s">
        <v>26584</v>
      </c>
      <c r="M905" t="s">
        <v>25991</v>
      </c>
      <c r="N905">
        <v>23</v>
      </c>
    </row>
    <row r="906" spans="1:14" x14ac:dyDescent="0.25">
      <c r="A906" t="s">
        <v>26583</v>
      </c>
      <c r="B906" t="s">
        <v>25996</v>
      </c>
      <c r="C906" t="s">
        <v>26582</v>
      </c>
      <c r="E906" t="s">
        <v>26582</v>
      </c>
      <c r="F906" t="s">
        <v>2078</v>
      </c>
      <c r="G906" t="s">
        <v>2105</v>
      </c>
      <c r="H906" t="s">
        <v>2602</v>
      </c>
      <c r="I906" t="s">
        <v>2088</v>
      </c>
      <c r="J906">
        <v>20240301</v>
      </c>
      <c r="K906" t="s">
        <v>26581</v>
      </c>
      <c r="L906" t="s">
        <v>26580</v>
      </c>
      <c r="M906" t="s">
        <v>25991</v>
      </c>
      <c r="N906">
        <v>142</v>
      </c>
    </row>
    <row r="907" spans="1:14" x14ac:dyDescent="0.25">
      <c r="A907" t="s">
        <v>26579</v>
      </c>
      <c r="B907" t="s">
        <v>25996</v>
      </c>
      <c r="C907" t="s">
        <v>26578</v>
      </c>
      <c r="E907" t="s">
        <v>610</v>
      </c>
      <c r="F907" t="s">
        <v>2078</v>
      </c>
      <c r="G907" t="s">
        <v>2020</v>
      </c>
      <c r="H907" t="s">
        <v>2052</v>
      </c>
      <c r="I907" t="s">
        <v>2070</v>
      </c>
      <c r="J907">
        <v>20230901</v>
      </c>
      <c r="K907" t="s">
        <v>26577</v>
      </c>
      <c r="L907" t="s">
        <v>26576</v>
      </c>
      <c r="M907" t="s">
        <v>25991</v>
      </c>
      <c r="N907">
        <v>3971</v>
      </c>
    </row>
    <row r="908" spans="1:14" x14ac:dyDescent="0.25">
      <c r="A908" t="s">
        <v>26575</v>
      </c>
      <c r="B908" t="s">
        <v>25996</v>
      </c>
      <c r="C908" t="s">
        <v>26574</v>
      </c>
      <c r="E908" t="s">
        <v>26573</v>
      </c>
      <c r="F908" t="s">
        <v>2078</v>
      </c>
      <c r="G908" t="s">
        <v>2020</v>
      </c>
      <c r="H908" t="s">
        <v>2077</v>
      </c>
      <c r="I908" t="s">
        <v>2076</v>
      </c>
      <c r="J908">
        <v>20240101</v>
      </c>
      <c r="K908" t="s">
        <v>26572</v>
      </c>
      <c r="L908" t="s">
        <v>26571</v>
      </c>
      <c r="M908" t="s">
        <v>25991</v>
      </c>
      <c r="N908">
        <v>4</v>
      </c>
    </row>
    <row r="909" spans="1:14" x14ac:dyDescent="0.25">
      <c r="A909">
        <v>2845</v>
      </c>
      <c r="B909" t="s">
        <v>25996</v>
      </c>
      <c r="C909" t="s">
        <v>26570</v>
      </c>
      <c r="E909" t="s">
        <v>26569</v>
      </c>
      <c r="F909" t="s">
        <v>2021</v>
      </c>
      <c r="G909" t="s">
        <v>2105</v>
      </c>
      <c r="H909" t="s">
        <v>2019</v>
      </c>
      <c r="I909" t="e">
        <f>-MTWTF-Weekly</f>
        <v>#NAME?</v>
      </c>
      <c r="J909">
        <v>20230809</v>
      </c>
      <c r="K909" t="s">
        <v>26568</v>
      </c>
      <c r="L909" t="s">
        <v>26567</v>
      </c>
      <c r="M909" t="s">
        <v>25991</v>
      </c>
      <c r="N909">
        <v>4554</v>
      </c>
    </row>
    <row r="910" spans="1:14" x14ac:dyDescent="0.25">
      <c r="A910">
        <v>9212</v>
      </c>
      <c r="B910" t="s">
        <v>25996</v>
      </c>
      <c r="C910" t="s">
        <v>26566</v>
      </c>
      <c r="E910" t="s">
        <v>26565</v>
      </c>
      <c r="F910" t="s">
        <v>2078</v>
      </c>
      <c r="G910" t="s">
        <v>2020</v>
      </c>
      <c r="H910" t="s">
        <v>2173</v>
      </c>
      <c r="I910" t="s">
        <v>19425</v>
      </c>
      <c r="J910">
        <v>20190110</v>
      </c>
      <c r="K910" t="s">
        <v>26564</v>
      </c>
      <c r="L910" t="s">
        <v>26563</v>
      </c>
      <c r="M910" t="s">
        <v>25991</v>
      </c>
      <c r="N910">
        <v>1891</v>
      </c>
    </row>
    <row r="911" spans="1:14" x14ac:dyDescent="0.25">
      <c r="A911" t="s">
        <v>26562</v>
      </c>
      <c r="B911" t="s">
        <v>25996</v>
      </c>
      <c r="C911" t="s">
        <v>26561</v>
      </c>
      <c r="E911" t="s">
        <v>26560</v>
      </c>
      <c r="F911" t="s">
        <v>2021</v>
      </c>
      <c r="G911" t="s">
        <v>26559</v>
      </c>
      <c r="H911" t="s">
        <v>2019</v>
      </c>
      <c r="I911" t="e">
        <f>-----F-Biweekly</f>
        <v>#NAME?</v>
      </c>
      <c r="J911">
        <v>20240308</v>
      </c>
      <c r="K911" t="s">
        <v>26558</v>
      </c>
      <c r="L911" t="s">
        <v>26557</v>
      </c>
      <c r="M911" t="s">
        <v>25991</v>
      </c>
      <c r="N911">
        <v>256</v>
      </c>
    </row>
    <row r="912" spans="1:14" x14ac:dyDescent="0.25">
      <c r="A912">
        <v>2860</v>
      </c>
      <c r="B912" t="s">
        <v>25996</v>
      </c>
      <c r="C912" t="s">
        <v>26556</v>
      </c>
      <c r="E912" t="s">
        <v>26555</v>
      </c>
      <c r="F912" t="s">
        <v>2078</v>
      </c>
      <c r="G912" t="s">
        <v>2105</v>
      </c>
      <c r="H912" t="s">
        <v>2019</v>
      </c>
      <c r="I912" t="s">
        <v>2088</v>
      </c>
      <c r="J912">
        <v>20240401</v>
      </c>
      <c r="K912" t="s">
        <v>26554</v>
      </c>
      <c r="L912" t="s">
        <v>26553</v>
      </c>
      <c r="M912" t="s">
        <v>25991</v>
      </c>
      <c r="N912">
        <v>3020</v>
      </c>
    </row>
    <row r="913" spans="1:14" x14ac:dyDescent="0.25">
      <c r="A913" t="s">
        <v>26552</v>
      </c>
      <c r="B913" t="s">
        <v>25996</v>
      </c>
      <c r="C913" t="s">
        <v>26551</v>
      </c>
      <c r="E913" t="s">
        <v>26550</v>
      </c>
      <c r="F913" t="s">
        <v>2078</v>
      </c>
      <c r="G913" t="s">
        <v>8641</v>
      </c>
      <c r="H913" t="s">
        <v>2077</v>
      </c>
      <c r="I913" t="s">
        <v>2076</v>
      </c>
      <c r="J913">
        <v>20240301</v>
      </c>
      <c r="K913" t="s">
        <v>26549</v>
      </c>
      <c r="L913" t="s">
        <v>26548</v>
      </c>
      <c r="M913" t="s">
        <v>25991</v>
      </c>
      <c r="N913">
        <v>16</v>
      </c>
    </row>
    <row r="914" spans="1:14" x14ac:dyDescent="0.25">
      <c r="A914">
        <v>9534</v>
      </c>
      <c r="B914" t="s">
        <v>25996</v>
      </c>
      <c r="C914" t="s">
        <v>449</v>
      </c>
      <c r="E914" t="s">
        <v>484</v>
      </c>
      <c r="F914" t="s">
        <v>2078</v>
      </c>
      <c r="G914" t="s">
        <v>2020</v>
      </c>
      <c r="H914" t="s">
        <v>26545</v>
      </c>
      <c r="I914" t="s">
        <v>2522</v>
      </c>
      <c r="J914">
        <v>20231010</v>
      </c>
      <c r="K914" t="s">
        <v>26547</v>
      </c>
      <c r="L914" t="s">
        <v>26546</v>
      </c>
      <c r="M914" t="s">
        <v>25991</v>
      </c>
      <c r="N914">
        <v>6776</v>
      </c>
    </row>
    <row r="915" spans="1:14" x14ac:dyDescent="0.25">
      <c r="A915">
        <v>9535</v>
      </c>
      <c r="B915" t="s">
        <v>25996</v>
      </c>
      <c r="C915" t="s">
        <v>449</v>
      </c>
      <c r="E915" t="s">
        <v>448</v>
      </c>
      <c r="F915" t="s">
        <v>2078</v>
      </c>
      <c r="G915" t="s">
        <v>2020</v>
      </c>
      <c r="H915" t="s">
        <v>26545</v>
      </c>
      <c r="I915" t="s">
        <v>2076</v>
      </c>
      <c r="J915">
        <v>20231121</v>
      </c>
      <c r="K915" t="s">
        <v>26544</v>
      </c>
      <c r="L915" t="s">
        <v>26543</v>
      </c>
      <c r="M915" t="s">
        <v>25991</v>
      </c>
      <c r="N915">
        <v>7131</v>
      </c>
    </row>
    <row r="916" spans="1:14" x14ac:dyDescent="0.25">
      <c r="A916">
        <v>8089</v>
      </c>
      <c r="B916" t="s">
        <v>25996</v>
      </c>
      <c r="C916" t="s">
        <v>26542</v>
      </c>
      <c r="E916" t="s">
        <v>26541</v>
      </c>
      <c r="F916" t="s">
        <v>2021</v>
      </c>
      <c r="G916" t="s">
        <v>2020</v>
      </c>
      <c r="H916" t="s">
        <v>2019</v>
      </c>
      <c r="I916" t="e">
        <f>----T--Weekly</f>
        <v>#NAME?</v>
      </c>
      <c r="J916">
        <v>20240313</v>
      </c>
      <c r="K916" t="s">
        <v>26540</v>
      </c>
      <c r="L916" t="s">
        <v>26539</v>
      </c>
      <c r="M916" t="s">
        <v>25991</v>
      </c>
      <c r="N916">
        <v>2821</v>
      </c>
    </row>
    <row r="917" spans="1:14" x14ac:dyDescent="0.25">
      <c r="A917" t="s">
        <v>26538</v>
      </c>
      <c r="B917" t="s">
        <v>25996</v>
      </c>
      <c r="C917" t="s">
        <v>26533</v>
      </c>
      <c r="E917" t="s">
        <v>26537</v>
      </c>
      <c r="F917" t="s">
        <v>2078</v>
      </c>
      <c r="G917" t="s">
        <v>2020</v>
      </c>
      <c r="H917" t="s">
        <v>2333</v>
      </c>
      <c r="I917" t="s">
        <v>2088</v>
      </c>
      <c r="J917">
        <v>20240101</v>
      </c>
      <c r="K917" t="s">
        <v>26536</v>
      </c>
      <c r="L917" t="s">
        <v>26535</v>
      </c>
      <c r="M917" t="s">
        <v>25991</v>
      </c>
      <c r="N917">
        <v>336</v>
      </c>
    </row>
    <row r="918" spans="1:14" x14ac:dyDescent="0.25">
      <c r="A918" t="s">
        <v>26534</v>
      </c>
      <c r="B918" t="s">
        <v>25996</v>
      </c>
      <c r="C918" t="s">
        <v>26533</v>
      </c>
      <c r="E918" t="s">
        <v>26532</v>
      </c>
      <c r="F918" t="s">
        <v>2078</v>
      </c>
      <c r="G918" t="s">
        <v>2020</v>
      </c>
      <c r="H918" t="s">
        <v>2052</v>
      </c>
      <c r="I918" t="s">
        <v>2088</v>
      </c>
      <c r="J918">
        <v>20240301</v>
      </c>
      <c r="K918" t="s">
        <v>26531</v>
      </c>
      <c r="L918" t="s">
        <v>26530</v>
      </c>
      <c r="M918" t="s">
        <v>25991</v>
      </c>
      <c r="N918">
        <v>229</v>
      </c>
    </row>
    <row r="919" spans="1:14" x14ac:dyDescent="0.25">
      <c r="A919" t="s">
        <v>26529</v>
      </c>
      <c r="B919" t="s">
        <v>25996</v>
      </c>
      <c r="C919" t="s">
        <v>26521</v>
      </c>
      <c r="E919" t="s">
        <v>1973</v>
      </c>
      <c r="F919" t="s">
        <v>2078</v>
      </c>
      <c r="G919" t="s">
        <v>2020</v>
      </c>
      <c r="H919" t="s">
        <v>4802</v>
      </c>
      <c r="I919" t="s">
        <v>2108</v>
      </c>
      <c r="J919">
        <v>20230501</v>
      </c>
      <c r="K919" t="s">
        <v>26528</v>
      </c>
      <c r="L919" t="s">
        <v>26527</v>
      </c>
      <c r="M919" t="s">
        <v>25991</v>
      </c>
      <c r="N919">
        <v>65</v>
      </c>
    </row>
    <row r="920" spans="1:14" x14ac:dyDescent="0.25">
      <c r="A920" t="s">
        <v>26526</v>
      </c>
      <c r="B920" t="s">
        <v>25996</v>
      </c>
      <c r="C920" t="s">
        <v>26521</v>
      </c>
      <c r="E920" t="s">
        <v>26525</v>
      </c>
      <c r="F920" t="s">
        <v>2078</v>
      </c>
      <c r="G920" t="s">
        <v>2020</v>
      </c>
      <c r="H920" t="s">
        <v>2333</v>
      </c>
      <c r="I920" t="s">
        <v>2108</v>
      </c>
      <c r="J920">
        <v>20231101</v>
      </c>
      <c r="K920" t="s">
        <v>26524</v>
      </c>
      <c r="L920" t="s">
        <v>26523</v>
      </c>
      <c r="M920" t="s">
        <v>25991</v>
      </c>
      <c r="N920">
        <v>22</v>
      </c>
    </row>
    <row r="921" spans="1:14" x14ac:dyDescent="0.25">
      <c r="A921" t="s">
        <v>26522</v>
      </c>
      <c r="B921" t="s">
        <v>25996</v>
      </c>
      <c r="C921" t="s">
        <v>26521</v>
      </c>
      <c r="E921" t="s">
        <v>26520</v>
      </c>
      <c r="F921" t="s">
        <v>2078</v>
      </c>
      <c r="G921" t="s">
        <v>2020</v>
      </c>
      <c r="H921" t="s">
        <v>2333</v>
      </c>
      <c r="I921" t="s">
        <v>2522</v>
      </c>
      <c r="J921">
        <v>20231026</v>
      </c>
      <c r="K921" t="s">
        <v>26519</v>
      </c>
      <c r="L921" t="s">
        <v>26518</v>
      </c>
      <c r="M921" t="s">
        <v>25991</v>
      </c>
      <c r="N921">
        <v>109</v>
      </c>
    </row>
    <row r="922" spans="1:14" x14ac:dyDescent="0.25">
      <c r="A922" t="s">
        <v>26517</v>
      </c>
      <c r="B922" t="s">
        <v>25996</v>
      </c>
      <c r="C922" t="s">
        <v>26516</v>
      </c>
      <c r="E922" t="s">
        <v>89</v>
      </c>
      <c r="F922" t="s">
        <v>2021</v>
      </c>
      <c r="G922" t="s">
        <v>2020</v>
      </c>
      <c r="H922" t="s">
        <v>2323</v>
      </c>
      <c r="I922" t="e">
        <f>----T--Weekly</f>
        <v>#NAME?</v>
      </c>
      <c r="J922">
        <v>20240307</v>
      </c>
      <c r="K922" t="s">
        <v>26515</v>
      </c>
      <c r="L922" t="s">
        <v>26514</v>
      </c>
      <c r="M922" t="s">
        <v>25991</v>
      </c>
      <c r="N922">
        <v>4325</v>
      </c>
    </row>
    <row r="923" spans="1:14" x14ac:dyDescent="0.25">
      <c r="A923" t="s">
        <v>26513</v>
      </c>
      <c r="B923" t="s">
        <v>25996</v>
      </c>
      <c r="C923" t="s">
        <v>26512</v>
      </c>
      <c r="E923" t="s">
        <v>26511</v>
      </c>
      <c r="F923" t="s">
        <v>2078</v>
      </c>
      <c r="G923" t="s">
        <v>8354</v>
      </c>
      <c r="H923" t="s">
        <v>2624</v>
      </c>
      <c r="I923" t="s">
        <v>2108</v>
      </c>
      <c r="J923">
        <v>20240103</v>
      </c>
      <c r="K923" t="s">
        <v>26510</v>
      </c>
      <c r="L923" t="s">
        <v>26509</v>
      </c>
      <c r="M923" t="s">
        <v>25991</v>
      </c>
      <c r="N923">
        <v>38</v>
      </c>
    </row>
    <row r="924" spans="1:14" x14ac:dyDescent="0.25">
      <c r="A924" t="s">
        <v>26508</v>
      </c>
      <c r="B924" t="s">
        <v>25996</v>
      </c>
      <c r="C924" t="s">
        <v>26507</v>
      </c>
      <c r="E924" t="s">
        <v>26506</v>
      </c>
      <c r="F924" t="s">
        <v>2078</v>
      </c>
      <c r="G924" t="s">
        <v>2020</v>
      </c>
      <c r="H924" t="s">
        <v>2779</v>
      </c>
      <c r="I924" t="s">
        <v>2076</v>
      </c>
      <c r="J924">
        <v>20240313</v>
      </c>
      <c r="K924" t="s">
        <v>26505</v>
      </c>
      <c r="L924" t="s">
        <v>26504</v>
      </c>
      <c r="M924" t="s">
        <v>25991</v>
      </c>
      <c r="N924">
        <v>335</v>
      </c>
    </row>
    <row r="925" spans="1:14" x14ac:dyDescent="0.25">
      <c r="A925" t="s">
        <v>26503</v>
      </c>
      <c r="B925" t="s">
        <v>25996</v>
      </c>
      <c r="C925" t="s">
        <v>26502</v>
      </c>
      <c r="E925" t="s">
        <v>26501</v>
      </c>
      <c r="F925" t="s">
        <v>2078</v>
      </c>
      <c r="G925" t="s">
        <v>2020</v>
      </c>
      <c r="H925" t="s">
        <v>2019</v>
      </c>
      <c r="I925" t="e">
        <f>-----F-Weekly</f>
        <v>#NAME?</v>
      </c>
      <c r="J925">
        <v>20240308</v>
      </c>
      <c r="K925" t="s">
        <v>26500</v>
      </c>
      <c r="L925" t="s">
        <v>26499</v>
      </c>
      <c r="M925" t="s">
        <v>25991</v>
      </c>
      <c r="N925">
        <v>1683</v>
      </c>
    </row>
    <row r="926" spans="1:14" x14ac:dyDescent="0.25">
      <c r="A926" t="s">
        <v>26498</v>
      </c>
      <c r="B926" t="s">
        <v>25996</v>
      </c>
      <c r="C926" t="s">
        <v>26497</v>
      </c>
      <c r="E926" t="s">
        <v>26497</v>
      </c>
      <c r="F926" t="s">
        <v>2078</v>
      </c>
      <c r="G926" t="s">
        <v>2020</v>
      </c>
      <c r="H926" t="s">
        <v>6062</v>
      </c>
      <c r="I926" t="s">
        <v>4013</v>
      </c>
      <c r="J926">
        <v>20231101</v>
      </c>
      <c r="K926" t="s">
        <v>26496</v>
      </c>
      <c r="L926" t="s">
        <v>26495</v>
      </c>
      <c r="M926" t="s">
        <v>25991</v>
      </c>
      <c r="N926">
        <v>1331</v>
      </c>
    </row>
    <row r="927" spans="1:14" x14ac:dyDescent="0.25">
      <c r="A927" t="s">
        <v>26494</v>
      </c>
      <c r="B927" t="s">
        <v>25996</v>
      </c>
      <c r="C927" t="s">
        <v>26493</v>
      </c>
      <c r="E927" t="s">
        <v>1983</v>
      </c>
      <c r="F927" t="s">
        <v>2078</v>
      </c>
      <c r="G927" t="s">
        <v>2020</v>
      </c>
      <c r="H927" t="s">
        <v>2323</v>
      </c>
      <c r="I927" t="s">
        <v>2522</v>
      </c>
      <c r="J927">
        <v>20231222</v>
      </c>
      <c r="K927" t="s">
        <v>26492</v>
      </c>
      <c r="L927" t="s">
        <v>26491</v>
      </c>
      <c r="M927" t="s">
        <v>25991</v>
      </c>
      <c r="N927">
        <v>25</v>
      </c>
    </row>
    <row r="928" spans="1:14" x14ac:dyDescent="0.25">
      <c r="A928">
        <v>1032</v>
      </c>
      <c r="B928" t="s">
        <v>25996</v>
      </c>
      <c r="C928" t="s">
        <v>7</v>
      </c>
      <c r="E928" t="s">
        <v>39</v>
      </c>
      <c r="F928" t="s">
        <v>2021</v>
      </c>
      <c r="G928" t="s">
        <v>2020</v>
      </c>
      <c r="H928" t="s">
        <v>2019</v>
      </c>
      <c r="I928" t="e">
        <f>-MTWTFSWeekly</f>
        <v>#NAME?</v>
      </c>
      <c r="J928">
        <v>20240314</v>
      </c>
      <c r="K928" t="s">
        <v>26490</v>
      </c>
      <c r="L928" t="s">
        <v>26489</v>
      </c>
      <c r="M928" t="s">
        <v>25991</v>
      </c>
      <c r="N928">
        <v>20308</v>
      </c>
    </row>
    <row r="929" spans="1:14" x14ac:dyDescent="0.25">
      <c r="A929">
        <v>1035</v>
      </c>
      <c r="B929" t="s">
        <v>25996</v>
      </c>
      <c r="C929" t="s">
        <v>7</v>
      </c>
      <c r="E929" t="s">
        <v>69</v>
      </c>
      <c r="F929" t="s">
        <v>2021</v>
      </c>
      <c r="G929" t="s">
        <v>2020</v>
      </c>
      <c r="H929" t="s">
        <v>2019</v>
      </c>
      <c r="I929" t="e">
        <f>-MTWTFSWeekly</f>
        <v>#NAME?</v>
      </c>
      <c r="J929">
        <v>20240314</v>
      </c>
      <c r="K929" t="s">
        <v>26488</v>
      </c>
      <c r="L929" t="s">
        <v>26487</v>
      </c>
      <c r="M929" t="s">
        <v>25991</v>
      </c>
      <c r="N929">
        <v>15570</v>
      </c>
    </row>
    <row r="930" spans="1:14" x14ac:dyDescent="0.25">
      <c r="A930">
        <v>1132</v>
      </c>
      <c r="B930" t="s">
        <v>25996</v>
      </c>
      <c r="C930" t="s">
        <v>7</v>
      </c>
      <c r="E930" t="s">
        <v>77</v>
      </c>
      <c r="F930" t="s">
        <v>2021</v>
      </c>
      <c r="G930" t="s">
        <v>2020</v>
      </c>
      <c r="H930" t="s">
        <v>2019</v>
      </c>
      <c r="I930" t="e">
        <f>-MTWTFSWeekly</f>
        <v>#NAME?</v>
      </c>
      <c r="J930">
        <v>20240314</v>
      </c>
      <c r="K930" t="s">
        <v>26486</v>
      </c>
      <c r="L930" t="s">
        <v>26485</v>
      </c>
      <c r="M930" t="s">
        <v>25991</v>
      </c>
      <c r="N930">
        <v>16413</v>
      </c>
    </row>
    <row r="931" spans="1:14" x14ac:dyDescent="0.25">
      <c r="A931">
        <v>1006</v>
      </c>
      <c r="B931" t="s">
        <v>25996</v>
      </c>
      <c r="C931" t="s">
        <v>7</v>
      </c>
      <c r="E931" t="s">
        <v>26467</v>
      </c>
      <c r="F931" t="s">
        <v>2021</v>
      </c>
      <c r="G931" t="s">
        <v>2020</v>
      </c>
      <c r="H931" t="s">
        <v>2019</v>
      </c>
      <c r="I931" t="e">
        <f>-MTWTFSWeekly</f>
        <v>#NAME?</v>
      </c>
      <c r="J931">
        <v>20240314</v>
      </c>
      <c r="K931" t="s">
        <v>26484</v>
      </c>
      <c r="L931" t="s">
        <v>26483</v>
      </c>
      <c r="M931" t="s">
        <v>25991</v>
      </c>
      <c r="N931">
        <v>28773</v>
      </c>
    </row>
    <row r="932" spans="1:14" x14ac:dyDescent="0.25">
      <c r="A932">
        <v>1498</v>
      </c>
      <c r="B932" t="s">
        <v>25996</v>
      </c>
      <c r="C932" t="s">
        <v>7</v>
      </c>
      <c r="E932" t="s">
        <v>26482</v>
      </c>
      <c r="F932" t="s">
        <v>2021</v>
      </c>
      <c r="G932" t="s">
        <v>2020</v>
      </c>
      <c r="H932" t="s">
        <v>2019</v>
      </c>
      <c r="I932" t="e">
        <f>--TWTFSWeekly</f>
        <v>#NAME?</v>
      </c>
      <c r="J932">
        <v>20240315</v>
      </c>
      <c r="K932" t="s">
        <v>26481</v>
      </c>
      <c r="L932" t="s">
        <v>26480</v>
      </c>
      <c r="M932" t="s">
        <v>25991</v>
      </c>
      <c r="N932">
        <v>25911</v>
      </c>
    </row>
    <row r="933" spans="1:14" x14ac:dyDescent="0.25">
      <c r="A933">
        <v>1131</v>
      </c>
      <c r="B933" t="s">
        <v>25996</v>
      </c>
      <c r="C933" t="s">
        <v>7</v>
      </c>
      <c r="E933" t="s">
        <v>6</v>
      </c>
      <c r="F933" t="s">
        <v>2021</v>
      </c>
      <c r="G933" t="s">
        <v>2020</v>
      </c>
      <c r="H933" t="s">
        <v>2019</v>
      </c>
      <c r="I933" t="e">
        <f>-MTWTFSWeekly</f>
        <v>#NAME?</v>
      </c>
      <c r="J933">
        <v>20240314</v>
      </c>
      <c r="K933" t="s">
        <v>26479</v>
      </c>
      <c r="L933" t="s">
        <v>26478</v>
      </c>
      <c r="M933" t="s">
        <v>25991</v>
      </c>
      <c r="N933">
        <v>16604</v>
      </c>
    </row>
    <row r="934" spans="1:14" x14ac:dyDescent="0.25">
      <c r="A934">
        <v>1214</v>
      </c>
      <c r="B934" t="s">
        <v>25996</v>
      </c>
      <c r="C934" t="s">
        <v>7</v>
      </c>
      <c r="E934" t="s">
        <v>51</v>
      </c>
      <c r="F934" t="s">
        <v>2021</v>
      </c>
      <c r="G934" t="s">
        <v>2020</v>
      </c>
      <c r="H934" t="s">
        <v>2019</v>
      </c>
      <c r="I934" t="e">
        <f>-MTWTFSWeekly</f>
        <v>#NAME?</v>
      </c>
      <c r="J934">
        <v>20240314</v>
      </c>
      <c r="K934" t="s">
        <v>26477</v>
      </c>
      <c r="L934" t="s">
        <v>26476</v>
      </c>
      <c r="M934" t="s">
        <v>25991</v>
      </c>
      <c r="N934">
        <v>7827</v>
      </c>
    </row>
    <row r="935" spans="1:14" x14ac:dyDescent="0.25">
      <c r="A935">
        <v>1127</v>
      </c>
      <c r="B935" t="s">
        <v>25996</v>
      </c>
      <c r="C935" t="s">
        <v>7</v>
      </c>
      <c r="E935" t="s">
        <v>136</v>
      </c>
      <c r="F935" t="s">
        <v>2021</v>
      </c>
      <c r="G935" t="s">
        <v>2020</v>
      </c>
      <c r="H935" t="s">
        <v>2019</v>
      </c>
      <c r="I935" t="e">
        <f>-MTWTFSWeekly</f>
        <v>#NAME?</v>
      </c>
      <c r="J935">
        <v>20240314</v>
      </c>
      <c r="K935" t="s">
        <v>26475</v>
      </c>
      <c r="L935" t="s">
        <v>26474</v>
      </c>
      <c r="M935" t="s">
        <v>25991</v>
      </c>
      <c r="N935">
        <v>8091</v>
      </c>
    </row>
    <row r="936" spans="1:14" x14ac:dyDescent="0.25">
      <c r="A936">
        <v>1496</v>
      </c>
      <c r="B936" t="s">
        <v>25996</v>
      </c>
      <c r="C936" t="s">
        <v>7</v>
      </c>
      <c r="E936" t="s">
        <v>135</v>
      </c>
      <c r="F936" t="s">
        <v>2021</v>
      </c>
      <c r="G936" t="s">
        <v>2020</v>
      </c>
      <c r="H936" t="s">
        <v>2019</v>
      </c>
      <c r="I936" t="s">
        <v>3049</v>
      </c>
      <c r="J936">
        <v>20240314</v>
      </c>
      <c r="K936" t="s">
        <v>26473</v>
      </c>
      <c r="L936" t="s">
        <v>26472</v>
      </c>
      <c r="M936" t="s">
        <v>25991</v>
      </c>
      <c r="N936">
        <v>11624</v>
      </c>
    </row>
    <row r="937" spans="1:14" x14ac:dyDescent="0.25">
      <c r="A937">
        <v>1000</v>
      </c>
      <c r="B937" t="s">
        <v>25996</v>
      </c>
      <c r="C937" t="s">
        <v>7</v>
      </c>
      <c r="E937" t="s">
        <v>76</v>
      </c>
      <c r="F937" t="s">
        <v>2021</v>
      </c>
      <c r="G937" t="s">
        <v>2020</v>
      </c>
      <c r="H937" t="s">
        <v>2019</v>
      </c>
      <c r="I937" t="e">
        <f>-MTWTFSWeekly</f>
        <v>#NAME?</v>
      </c>
      <c r="J937">
        <v>20240314</v>
      </c>
      <c r="K937" t="s">
        <v>26471</v>
      </c>
      <c r="L937" t="s">
        <v>26470</v>
      </c>
      <c r="M937" t="s">
        <v>25991</v>
      </c>
      <c r="N937">
        <v>23759</v>
      </c>
    </row>
    <row r="938" spans="1:14" x14ac:dyDescent="0.25">
      <c r="A938">
        <v>1187</v>
      </c>
      <c r="B938" t="s">
        <v>25996</v>
      </c>
      <c r="C938" t="s">
        <v>7</v>
      </c>
      <c r="E938" t="s">
        <v>124</v>
      </c>
      <c r="F938" t="s">
        <v>2021</v>
      </c>
      <c r="G938" t="s">
        <v>2020</v>
      </c>
      <c r="H938" t="s">
        <v>2019</v>
      </c>
      <c r="I938" t="e">
        <f>--TWTFSWeekly</f>
        <v>#NAME?</v>
      </c>
      <c r="J938">
        <v>20240314</v>
      </c>
      <c r="K938" t="s">
        <v>26469</v>
      </c>
      <c r="L938" t="s">
        <v>26468</v>
      </c>
      <c r="M938" t="s">
        <v>25991</v>
      </c>
      <c r="N938">
        <v>8333</v>
      </c>
    </row>
    <row r="939" spans="1:14" x14ac:dyDescent="0.25">
      <c r="A939">
        <v>1527</v>
      </c>
      <c r="B939" t="s">
        <v>25996</v>
      </c>
      <c r="C939" t="s">
        <v>7</v>
      </c>
      <c r="D939" t="s">
        <v>26467</v>
      </c>
      <c r="E939" t="s">
        <v>26466</v>
      </c>
      <c r="F939" t="s">
        <v>2078</v>
      </c>
      <c r="G939" t="s">
        <v>2020</v>
      </c>
      <c r="H939" t="s">
        <v>2052</v>
      </c>
      <c r="I939" t="s">
        <v>4013</v>
      </c>
      <c r="J939">
        <v>20231207</v>
      </c>
      <c r="K939" t="s">
        <v>26465</v>
      </c>
      <c r="L939" t="s">
        <v>26464</v>
      </c>
      <c r="M939" t="s">
        <v>25991</v>
      </c>
      <c r="N939">
        <v>26737</v>
      </c>
    </row>
    <row r="940" spans="1:14" x14ac:dyDescent="0.25">
      <c r="A940" t="s">
        <v>26463</v>
      </c>
      <c r="B940" t="s">
        <v>25996</v>
      </c>
      <c r="C940" t="s">
        <v>26462</v>
      </c>
      <c r="E940" t="s">
        <v>26461</v>
      </c>
      <c r="F940" t="s">
        <v>2078</v>
      </c>
      <c r="G940" t="s">
        <v>2020</v>
      </c>
      <c r="H940" t="s">
        <v>2624</v>
      </c>
      <c r="I940" t="s">
        <v>2076</v>
      </c>
      <c r="J940">
        <v>20240110</v>
      </c>
      <c r="K940" t="s">
        <v>26460</v>
      </c>
      <c r="L940" t="s">
        <v>26459</v>
      </c>
      <c r="M940" t="s">
        <v>25991</v>
      </c>
      <c r="N940">
        <v>705</v>
      </c>
    </row>
    <row r="941" spans="1:14" x14ac:dyDescent="0.25">
      <c r="A941" t="s">
        <v>26458</v>
      </c>
      <c r="B941" t="s">
        <v>25996</v>
      </c>
      <c r="C941" t="s">
        <v>26453</v>
      </c>
      <c r="E941" t="s">
        <v>26457</v>
      </c>
      <c r="F941" t="s">
        <v>2021</v>
      </c>
      <c r="G941" t="s">
        <v>2020</v>
      </c>
      <c r="H941" t="s">
        <v>2019</v>
      </c>
      <c r="I941" t="e">
        <f>-----F-Weekly</f>
        <v>#NAME?</v>
      </c>
      <c r="J941">
        <v>20240314</v>
      </c>
      <c r="K941" t="s">
        <v>26456</v>
      </c>
      <c r="L941" t="s">
        <v>26455</v>
      </c>
      <c r="M941" t="s">
        <v>25991</v>
      </c>
      <c r="N941">
        <v>1650</v>
      </c>
    </row>
    <row r="942" spans="1:14" x14ac:dyDescent="0.25">
      <c r="A942" t="s">
        <v>26454</v>
      </c>
      <c r="B942" t="s">
        <v>25996</v>
      </c>
      <c r="C942" t="s">
        <v>26453</v>
      </c>
      <c r="E942" t="s">
        <v>26452</v>
      </c>
      <c r="F942" t="s">
        <v>2021</v>
      </c>
      <c r="G942" t="s">
        <v>2020</v>
      </c>
      <c r="H942" t="s">
        <v>2019</v>
      </c>
      <c r="I942" t="e">
        <f>-----F-Weekly</f>
        <v>#NAME?</v>
      </c>
      <c r="J942">
        <v>20221125</v>
      </c>
      <c r="K942" t="s">
        <v>26451</v>
      </c>
      <c r="L942" t="s">
        <v>26450</v>
      </c>
      <c r="M942" t="s">
        <v>25991</v>
      </c>
      <c r="N942">
        <v>1656</v>
      </c>
    </row>
    <row r="943" spans="1:14" x14ac:dyDescent="0.25">
      <c r="A943">
        <v>2527</v>
      </c>
      <c r="B943" t="s">
        <v>25996</v>
      </c>
      <c r="C943" t="s">
        <v>737</v>
      </c>
      <c r="E943" t="s">
        <v>26440</v>
      </c>
      <c r="F943" t="s">
        <v>2021</v>
      </c>
      <c r="G943" t="s">
        <v>2105</v>
      </c>
      <c r="H943" t="s">
        <v>2019</v>
      </c>
      <c r="I943" t="s">
        <v>2096</v>
      </c>
      <c r="J943">
        <v>20240314</v>
      </c>
      <c r="K943" t="s">
        <v>26449</v>
      </c>
      <c r="L943" t="s">
        <v>26448</v>
      </c>
      <c r="M943" t="s">
        <v>25991</v>
      </c>
      <c r="N943">
        <v>28745</v>
      </c>
    </row>
    <row r="944" spans="1:14" x14ac:dyDescent="0.25">
      <c r="A944">
        <v>2572</v>
      </c>
      <c r="B944" t="s">
        <v>25996</v>
      </c>
      <c r="C944" t="s">
        <v>737</v>
      </c>
      <c r="E944" t="s">
        <v>26428</v>
      </c>
      <c r="F944" t="s">
        <v>2021</v>
      </c>
      <c r="G944" t="s">
        <v>2105</v>
      </c>
      <c r="H944" t="s">
        <v>2019</v>
      </c>
      <c r="I944" t="s">
        <v>2096</v>
      </c>
      <c r="J944">
        <v>20240314</v>
      </c>
      <c r="K944" t="s">
        <v>26447</v>
      </c>
      <c r="L944" t="s">
        <v>26446</v>
      </c>
      <c r="M944" t="s">
        <v>25991</v>
      </c>
      <c r="N944">
        <v>18455</v>
      </c>
    </row>
    <row r="945" spans="1:14" x14ac:dyDescent="0.25">
      <c r="A945">
        <v>2616</v>
      </c>
      <c r="B945" t="s">
        <v>25996</v>
      </c>
      <c r="C945" t="s">
        <v>737</v>
      </c>
      <c r="D945" t="s">
        <v>26440</v>
      </c>
      <c r="E945" t="s">
        <v>26437</v>
      </c>
      <c r="F945" t="s">
        <v>2021</v>
      </c>
      <c r="G945" t="s">
        <v>2105</v>
      </c>
      <c r="H945" t="s">
        <v>2019</v>
      </c>
      <c r="I945" t="e">
        <f t="shared" ref="I945:I951" si="0">------SWeekly</f>
        <v>#NAME?</v>
      </c>
      <c r="J945">
        <v>20240309</v>
      </c>
      <c r="K945" t="s">
        <v>26445</v>
      </c>
      <c r="L945" t="s">
        <v>26444</v>
      </c>
      <c r="M945" t="s">
        <v>25991</v>
      </c>
      <c r="N945">
        <v>3787</v>
      </c>
    </row>
    <row r="946" spans="1:14" x14ac:dyDescent="0.25">
      <c r="A946" t="s">
        <v>26443</v>
      </c>
      <c r="B946" t="s">
        <v>25996</v>
      </c>
      <c r="C946" t="s">
        <v>737</v>
      </c>
      <c r="D946" t="s">
        <v>26440</v>
      </c>
      <c r="E946" t="s">
        <v>26433</v>
      </c>
      <c r="F946" t="s">
        <v>2021</v>
      </c>
      <c r="G946" t="s">
        <v>2105</v>
      </c>
      <c r="H946" t="s">
        <v>2077</v>
      </c>
      <c r="I946" t="e">
        <f t="shared" si="0"/>
        <v>#NAME?</v>
      </c>
      <c r="J946">
        <v>20200321</v>
      </c>
      <c r="K946" t="s">
        <v>26442</v>
      </c>
      <c r="L946" t="s">
        <v>26441</v>
      </c>
      <c r="M946" t="s">
        <v>25991</v>
      </c>
      <c r="N946">
        <v>1824</v>
      </c>
    </row>
    <row r="947" spans="1:14" x14ac:dyDescent="0.25">
      <c r="A947">
        <v>2592</v>
      </c>
      <c r="B947" t="s">
        <v>25996</v>
      </c>
      <c r="C947" t="s">
        <v>737</v>
      </c>
      <c r="D947" t="s">
        <v>26440</v>
      </c>
      <c r="E947" t="s">
        <v>1080</v>
      </c>
      <c r="F947" t="s">
        <v>2021</v>
      </c>
      <c r="G947" t="s">
        <v>2105</v>
      </c>
      <c r="H947" t="s">
        <v>2019</v>
      </c>
      <c r="I947" t="e">
        <f t="shared" si="0"/>
        <v>#NAME?</v>
      </c>
      <c r="J947">
        <v>20240309</v>
      </c>
      <c r="K947" t="s">
        <v>26439</v>
      </c>
      <c r="L947" t="s">
        <v>26438</v>
      </c>
      <c r="M947" t="s">
        <v>25991</v>
      </c>
      <c r="N947">
        <v>4336</v>
      </c>
    </row>
    <row r="948" spans="1:14" x14ac:dyDescent="0.25">
      <c r="A948">
        <v>2575</v>
      </c>
      <c r="B948" t="s">
        <v>25996</v>
      </c>
      <c r="C948" t="s">
        <v>737</v>
      </c>
      <c r="D948" t="s">
        <v>26428</v>
      </c>
      <c r="E948" t="s">
        <v>26437</v>
      </c>
      <c r="F948" t="s">
        <v>2021</v>
      </c>
      <c r="G948" t="s">
        <v>2105</v>
      </c>
      <c r="H948" t="s">
        <v>2019</v>
      </c>
      <c r="I948" t="e">
        <f t="shared" si="0"/>
        <v>#NAME?</v>
      </c>
      <c r="J948">
        <v>20240309</v>
      </c>
      <c r="K948" t="s">
        <v>26436</v>
      </c>
      <c r="L948" t="s">
        <v>26435</v>
      </c>
      <c r="M948" t="s">
        <v>25991</v>
      </c>
      <c r="N948">
        <v>4562</v>
      </c>
    </row>
    <row r="949" spans="1:14" x14ac:dyDescent="0.25">
      <c r="A949" t="s">
        <v>26434</v>
      </c>
      <c r="B949" t="s">
        <v>25996</v>
      </c>
      <c r="C949" t="s">
        <v>737</v>
      </c>
      <c r="D949" t="s">
        <v>26428</v>
      </c>
      <c r="E949" t="s">
        <v>26433</v>
      </c>
      <c r="F949" t="s">
        <v>2021</v>
      </c>
      <c r="G949" t="s">
        <v>2105</v>
      </c>
      <c r="H949" t="s">
        <v>2077</v>
      </c>
      <c r="I949" t="e">
        <f t="shared" si="0"/>
        <v>#NAME?</v>
      </c>
      <c r="J949">
        <v>20200321</v>
      </c>
      <c r="K949" t="s">
        <v>26432</v>
      </c>
      <c r="L949" t="s">
        <v>26431</v>
      </c>
      <c r="M949" t="s">
        <v>25991</v>
      </c>
      <c r="N949">
        <v>1630</v>
      </c>
    </row>
    <row r="950" spans="1:14" x14ac:dyDescent="0.25">
      <c r="A950">
        <v>2831</v>
      </c>
      <c r="B950" t="s">
        <v>25996</v>
      </c>
      <c r="C950" t="s">
        <v>737</v>
      </c>
      <c r="D950" t="s">
        <v>26428</v>
      </c>
      <c r="E950" t="s">
        <v>1143</v>
      </c>
      <c r="F950" t="s">
        <v>2021</v>
      </c>
      <c r="G950" t="s">
        <v>2105</v>
      </c>
      <c r="H950" t="s">
        <v>2019</v>
      </c>
      <c r="I950" t="e">
        <f t="shared" si="0"/>
        <v>#NAME?</v>
      </c>
      <c r="J950">
        <v>20200321</v>
      </c>
      <c r="K950" t="s">
        <v>26430</v>
      </c>
      <c r="L950" t="s">
        <v>26429</v>
      </c>
      <c r="M950" t="s">
        <v>25991</v>
      </c>
      <c r="N950">
        <v>1582</v>
      </c>
    </row>
    <row r="951" spans="1:14" x14ac:dyDescent="0.25">
      <c r="A951">
        <v>2574</v>
      </c>
      <c r="B951" t="s">
        <v>25996</v>
      </c>
      <c r="C951" t="s">
        <v>737</v>
      </c>
      <c r="D951" t="s">
        <v>26428</v>
      </c>
      <c r="E951" t="s">
        <v>1080</v>
      </c>
      <c r="F951" t="s">
        <v>2021</v>
      </c>
      <c r="G951" t="s">
        <v>2105</v>
      </c>
      <c r="H951" t="s">
        <v>2019</v>
      </c>
      <c r="I951" t="e">
        <f t="shared" si="0"/>
        <v>#NAME?</v>
      </c>
      <c r="J951">
        <v>20240309</v>
      </c>
      <c r="K951" t="s">
        <v>26427</v>
      </c>
      <c r="L951" t="s">
        <v>26426</v>
      </c>
      <c r="M951" t="s">
        <v>25991</v>
      </c>
      <c r="N951">
        <v>4856</v>
      </c>
    </row>
    <row r="952" spans="1:14" x14ac:dyDescent="0.25">
      <c r="A952" t="s">
        <v>26425</v>
      </c>
      <c r="B952" t="s">
        <v>25996</v>
      </c>
      <c r="C952" t="s">
        <v>243</v>
      </c>
      <c r="E952" t="s">
        <v>26424</v>
      </c>
      <c r="F952" t="s">
        <v>2078</v>
      </c>
      <c r="G952" t="s">
        <v>2020</v>
      </c>
      <c r="H952" t="s">
        <v>2077</v>
      </c>
      <c r="I952" t="s">
        <v>3463</v>
      </c>
      <c r="J952">
        <v>20240301</v>
      </c>
      <c r="K952" t="s">
        <v>26423</v>
      </c>
      <c r="L952" t="s">
        <v>26422</v>
      </c>
      <c r="M952" t="s">
        <v>25991</v>
      </c>
      <c r="N952">
        <v>1879</v>
      </c>
    </row>
    <row r="953" spans="1:14" x14ac:dyDescent="0.25">
      <c r="A953" t="s">
        <v>26421</v>
      </c>
      <c r="B953" t="s">
        <v>25996</v>
      </c>
      <c r="C953" t="s">
        <v>243</v>
      </c>
      <c r="E953" t="s">
        <v>26420</v>
      </c>
      <c r="F953" t="s">
        <v>2078</v>
      </c>
      <c r="G953" t="s">
        <v>2020</v>
      </c>
      <c r="H953" t="s">
        <v>2077</v>
      </c>
      <c r="I953" t="s">
        <v>4734</v>
      </c>
      <c r="J953">
        <v>20240201</v>
      </c>
      <c r="K953" t="s">
        <v>26419</v>
      </c>
      <c r="L953" t="s">
        <v>26418</v>
      </c>
      <c r="M953" t="s">
        <v>25991</v>
      </c>
      <c r="N953">
        <v>3096</v>
      </c>
    </row>
    <row r="954" spans="1:14" x14ac:dyDescent="0.25">
      <c r="A954" t="s">
        <v>26417</v>
      </c>
      <c r="B954" t="s">
        <v>25996</v>
      </c>
      <c r="C954" t="s">
        <v>26416</v>
      </c>
      <c r="E954" t="s">
        <v>26416</v>
      </c>
      <c r="F954" t="s">
        <v>2078</v>
      </c>
      <c r="G954" t="s">
        <v>2020</v>
      </c>
      <c r="H954" t="s">
        <v>2089</v>
      </c>
      <c r="I954" t="s">
        <v>2076</v>
      </c>
      <c r="J954">
        <v>20240101</v>
      </c>
      <c r="K954" t="s">
        <v>26415</v>
      </c>
      <c r="L954" t="s">
        <v>26414</v>
      </c>
      <c r="M954" t="s">
        <v>25991</v>
      </c>
      <c r="N954">
        <v>213</v>
      </c>
    </row>
    <row r="955" spans="1:14" x14ac:dyDescent="0.25">
      <c r="A955" t="s">
        <v>26413</v>
      </c>
      <c r="B955" t="s">
        <v>25996</v>
      </c>
      <c r="C955" t="s">
        <v>645</v>
      </c>
      <c r="E955" t="s">
        <v>645</v>
      </c>
      <c r="F955" t="s">
        <v>2078</v>
      </c>
      <c r="G955" t="s">
        <v>2020</v>
      </c>
      <c r="H955" t="s">
        <v>2052</v>
      </c>
      <c r="I955" t="s">
        <v>2145</v>
      </c>
      <c r="J955">
        <v>20230501</v>
      </c>
      <c r="K955" t="s">
        <v>26412</v>
      </c>
      <c r="L955" t="s">
        <v>26411</v>
      </c>
      <c r="M955" t="s">
        <v>25991</v>
      </c>
      <c r="N955">
        <v>2910</v>
      </c>
    </row>
    <row r="956" spans="1:14" x14ac:dyDescent="0.25">
      <c r="A956" t="s">
        <v>26410</v>
      </c>
      <c r="B956" t="s">
        <v>25996</v>
      </c>
      <c r="C956" t="s">
        <v>26401</v>
      </c>
      <c r="E956" t="s">
        <v>26409</v>
      </c>
      <c r="F956" t="s">
        <v>2078</v>
      </c>
      <c r="G956" t="s">
        <v>2020</v>
      </c>
      <c r="H956" t="s">
        <v>2333</v>
      </c>
      <c r="I956" t="e">
        <f>-M-----Weekly</f>
        <v>#NAME?</v>
      </c>
      <c r="J956">
        <v>20240308</v>
      </c>
      <c r="K956" t="s">
        <v>26408</v>
      </c>
      <c r="L956" t="s">
        <v>26407</v>
      </c>
      <c r="M956" t="s">
        <v>25991</v>
      </c>
      <c r="N956">
        <v>26737</v>
      </c>
    </row>
    <row r="957" spans="1:14" x14ac:dyDescent="0.25">
      <c r="A957" t="s">
        <v>26406</v>
      </c>
      <c r="B957" t="s">
        <v>25996</v>
      </c>
      <c r="C957" t="s">
        <v>26401</v>
      </c>
      <c r="E957" t="s">
        <v>26405</v>
      </c>
      <c r="F957" t="s">
        <v>2078</v>
      </c>
      <c r="G957" t="s">
        <v>2020</v>
      </c>
      <c r="H957" t="s">
        <v>2333</v>
      </c>
      <c r="I957" t="s">
        <v>2700</v>
      </c>
      <c r="J957">
        <v>20191018</v>
      </c>
      <c r="K957" t="s">
        <v>26404</v>
      </c>
      <c r="L957" t="s">
        <v>26403</v>
      </c>
      <c r="M957" t="s">
        <v>25991</v>
      </c>
      <c r="N957">
        <v>72</v>
      </c>
    </row>
    <row r="958" spans="1:14" x14ac:dyDescent="0.25">
      <c r="A958" t="s">
        <v>26402</v>
      </c>
      <c r="B958" t="s">
        <v>25996</v>
      </c>
      <c r="C958" t="s">
        <v>26401</v>
      </c>
      <c r="E958" t="s">
        <v>26400</v>
      </c>
      <c r="F958" t="s">
        <v>2078</v>
      </c>
      <c r="G958" t="s">
        <v>2020</v>
      </c>
      <c r="H958" t="s">
        <v>2333</v>
      </c>
      <c r="I958" t="s">
        <v>2700</v>
      </c>
      <c r="J958">
        <v>20191018</v>
      </c>
      <c r="K958" t="s">
        <v>26399</v>
      </c>
      <c r="L958" t="s">
        <v>26398</v>
      </c>
      <c r="M958" t="s">
        <v>25991</v>
      </c>
      <c r="N958">
        <v>86</v>
      </c>
    </row>
    <row r="959" spans="1:14" x14ac:dyDescent="0.25">
      <c r="A959">
        <v>6376</v>
      </c>
      <c r="B959" t="s">
        <v>25996</v>
      </c>
      <c r="C959" t="s">
        <v>5</v>
      </c>
      <c r="E959" t="s">
        <v>26397</v>
      </c>
      <c r="F959" t="s">
        <v>2021</v>
      </c>
      <c r="G959" t="s">
        <v>2020</v>
      </c>
      <c r="H959" t="s">
        <v>2019</v>
      </c>
      <c r="I959" t="e">
        <f>----T--Weekly</f>
        <v>#NAME?</v>
      </c>
      <c r="J959">
        <v>20240314</v>
      </c>
      <c r="K959" t="s">
        <v>26396</v>
      </c>
      <c r="L959" t="s">
        <v>26395</v>
      </c>
      <c r="M959" t="s">
        <v>25991</v>
      </c>
      <c r="N959">
        <v>4443</v>
      </c>
    </row>
    <row r="960" spans="1:14" x14ac:dyDescent="0.25">
      <c r="A960">
        <v>1935</v>
      </c>
      <c r="B960" t="s">
        <v>25996</v>
      </c>
      <c r="C960" t="s">
        <v>5</v>
      </c>
      <c r="E960" t="s">
        <v>4</v>
      </c>
      <c r="F960" t="s">
        <v>2021</v>
      </c>
      <c r="G960" t="s">
        <v>2020</v>
      </c>
      <c r="H960" t="s">
        <v>2019</v>
      </c>
      <c r="I960" t="e">
        <f>-MTWTFSWeekly</f>
        <v>#NAME?</v>
      </c>
      <c r="J960">
        <v>20240314</v>
      </c>
      <c r="K960" t="s">
        <v>26394</v>
      </c>
      <c r="L960" t="s">
        <v>26393</v>
      </c>
      <c r="M960" t="s">
        <v>25991</v>
      </c>
      <c r="N960">
        <v>12993</v>
      </c>
    </row>
    <row r="961" spans="1:14" x14ac:dyDescent="0.25">
      <c r="A961">
        <v>1907</v>
      </c>
      <c r="B961" t="s">
        <v>25996</v>
      </c>
      <c r="C961" t="s">
        <v>5</v>
      </c>
      <c r="E961" t="s">
        <v>26392</v>
      </c>
      <c r="F961" t="s">
        <v>2021</v>
      </c>
      <c r="G961" t="s">
        <v>2020</v>
      </c>
      <c r="H961" t="s">
        <v>2019</v>
      </c>
      <c r="I961" t="e">
        <f>-MTWTFSWeekly</f>
        <v>#NAME?</v>
      </c>
      <c r="J961">
        <v>20240313</v>
      </c>
      <c r="K961" t="s">
        <v>26391</v>
      </c>
      <c r="L961" t="s">
        <v>26390</v>
      </c>
      <c r="M961" t="s">
        <v>25991</v>
      </c>
      <c r="N961">
        <v>5037</v>
      </c>
    </row>
    <row r="962" spans="1:14" x14ac:dyDescent="0.25">
      <c r="A962" t="s">
        <v>26389</v>
      </c>
      <c r="B962" t="s">
        <v>25996</v>
      </c>
      <c r="C962" t="s">
        <v>5</v>
      </c>
      <c r="E962" t="s">
        <v>26388</v>
      </c>
      <c r="F962" t="s">
        <v>2021</v>
      </c>
      <c r="G962" t="s">
        <v>2020</v>
      </c>
      <c r="H962" t="s">
        <v>2019</v>
      </c>
      <c r="I962" t="e">
        <f>---W---Weekly</f>
        <v>#NAME?</v>
      </c>
      <c r="J962">
        <v>20240313</v>
      </c>
      <c r="K962" t="s">
        <v>26387</v>
      </c>
      <c r="L962" t="s">
        <v>26386</v>
      </c>
      <c r="M962" t="s">
        <v>25991</v>
      </c>
      <c r="N962">
        <v>2399</v>
      </c>
    </row>
    <row r="963" spans="1:14" x14ac:dyDescent="0.25">
      <c r="A963" t="s">
        <v>26385</v>
      </c>
      <c r="B963" t="s">
        <v>25996</v>
      </c>
      <c r="C963" t="s">
        <v>5</v>
      </c>
      <c r="E963" t="s">
        <v>26384</v>
      </c>
      <c r="F963" t="s">
        <v>2078</v>
      </c>
      <c r="G963" t="s">
        <v>2020</v>
      </c>
      <c r="H963" t="s">
        <v>2333</v>
      </c>
      <c r="I963" t="s">
        <v>2076</v>
      </c>
      <c r="J963">
        <v>20231216</v>
      </c>
      <c r="K963" t="s">
        <v>26383</v>
      </c>
      <c r="L963" t="s">
        <v>26382</v>
      </c>
      <c r="M963" t="s">
        <v>25991</v>
      </c>
      <c r="N963">
        <v>287</v>
      </c>
    </row>
    <row r="964" spans="1:14" x14ac:dyDescent="0.25">
      <c r="A964" t="s">
        <v>26381</v>
      </c>
      <c r="B964" t="s">
        <v>25996</v>
      </c>
      <c r="C964" t="s">
        <v>5</v>
      </c>
      <c r="E964" t="s">
        <v>26380</v>
      </c>
      <c r="F964" t="s">
        <v>2021</v>
      </c>
      <c r="G964" t="s">
        <v>2020</v>
      </c>
      <c r="H964" t="s">
        <v>2019</v>
      </c>
      <c r="I964" t="e">
        <f>---W---Weekly</f>
        <v>#NAME?</v>
      </c>
      <c r="J964">
        <v>20240313</v>
      </c>
      <c r="K964" t="s">
        <v>26379</v>
      </c>
      <c r="L964" t="s">
        <v>26378</v>
      </c>
      <c r="M964" t="s">
        <v>25991</v>
      </c>
      <c r="N964">
        <v>2347</v>
      </c>
    </row>
    <row r="965" spans="1:14" x14ac:dyDescent="0.25">
      <c r="A965" t="s">
        <v>26377</v>
      </c>
      <c r="B965" t="s">
        <v>25996</v>
      </c>
      <c r="C965" t="s">
        <v>5</v>
      </c>
      <c r="E965" t="s">
        <v>26376</v>
      </c>
      <c r="F965" t="s">
        <v>2021</v>
      </c>
      <c r="G965" t="s">
        <v>2020</v>
      </c>
      <c r="H965" t="s">
        <v>2019</v>
      </c>
      <c r="I965" t="e">
        <f>---W---Weekly</f>
        <v>#NAME?</v>
      </c>
      <c r="J965">
        <v>20231220</v>
      </c>
      <c r="K965" t="s">
        <v>26375</v>
      </c>
      <c r="L965" t="s">
        <v>26374</v>
      </c>
      <c r="M965" t="s">
        <v>25991</v>
      </c>
      <c r="N965">
        <v>1943</v>
      </c>
    </row>
    <row r="966" spans="1:14" x14ac:dyDescent="0.25">
      <c r="A966" t="s">
        <v>26373</v>
      </c>
      <c r="B966" t="s">
        <v>25996</v>
      </c>
      <c r="C966" t="s">
        <v>5</v>
      </c>
      <c r="E966" t="s">
        <v>1562</v>
      </c>
      <c r="F966" t="s">
        <v>2021</v>
      </c>
      <c r="G966" t="s">
        <v>2020</v>
      </c>
      <c r="H966" t="s">
        <v>2019</v>
      </c>
      <c r="I966" t="e">
        <f>-MTWTFSWeekly</f>
        <v>#NAME?</v>
      </c>
      <c r="J966">
        <v>20240314</v>
      </c>
      <c r="K966" t="s">
        <v>26372</v>
      </c>
      <c r="L966" t="s">
        <v>26371</v>
      </c>
      <c r="M966" t="s">
        <v>25991</v>
      </c>
      <c r="N966">
        <v>14125</v>
      </c>
    </row>
    <row r="967" spans="1:14" x14ac:dyDescent="0.25">
      <c r="A967">
        <v>6954</v>
      </c>
      <c r="B967" t="s">
        <v>25996</v>
      </c>
      <c r="C967" t="s">
        <v>5</v>
      </c>
      <c r="E967" t="s">
        <v>1557</v>
      </c>
      <c r="F967" t="s">
        <v>2021</v>
      </c>
      <c r="G967" t="s">
        <v>2020</v>
      </c>
      <c r="H967" t="s">
        <v>2019</v>
      </c>
      <c r="I967" t="e">
        <f>-MTWTFSWeekly</f>
        <v>#NAME?</v>
      </c>
      <c r="J967">
        <v>20240314</v>
      </c>
      <c r="K967" t="s">
        <v>26370</v>
      </c>
      <c r="L967" t="s">
        <v>26369</v>
      </c>
      <c r="M967" t="s">
        <v>25991</v>
      </c>
      <c r="N967">
        <v>13677</v>
      </c>
    </row>
    <row r="968" spans="1:14" x14ac:dyDescent="0.25">
      <c r="A968" t="s">
        <v>26368</v>
      </c>
      <c r="B968" t="s">
        <v>25996</v>
      </c>
      <c r="C968" t="s">
        <v>5</v>
      </c>
      <c r="E968" t="s">
        <v>26367</v>
      </c>
      <c r="F968" t="s">
        <v>2021</v>
      </c>
      <c r="G968" t="s">
        <v>2020</v>
      </c>
      <c r="H968" t="s">
        <v>2019</v>
      </c>
      <c r="I968" t="e">
        <f>---W---Weekly</f>
        <v>#NAME?</v>
      </c>
      <c r="J968">
        <v>20231220</v>
      </c>
      <c r="K968" t="s">
        <v>26366</v>
      </c>
      <c r="L968" t="s">
        <v>26365</v>
      </c>
      <c r="M968" t="s">
        <v>25991</v>
      </c>
      <c r="N968">
        <v>2068</v>
      </c>
    </row>
    <row r="969" spans="1:14" x14ac:dyDescent="0.25">
      <c r="A969" t="s">
        <v>26364</v>
      </c>
      <c r="B969" t="s">
        <v>25996</v>
      </c>
      <c r="C969" t="s">
        <v>5</v>
      </c>
      <c r="E969" t="s">
        <v>26363</v>
      </c>
      <c r="F969" t="s">
        <v>2021</v>
      </c>
      <c r="G969" t="s">
        <v>2020</v>
      </c>
      <c r="H969" t="s">
        <v>2019</v>
      </c>
      <c r="I969" t="e">
        <f>---W---Weekly</f>
        <v>#NAME?</v>
      </c>
      <c r="J969">
        <v>20231220</v>
      </c>
      <c r="K969" t="s">
        <v>26362</v>
      </c>
      <c r="L969" t="s">
        <v>26361</v>
      </c>
      <c r="M969" t="s">
        <v>25991</v>
      </c>
      <c r="N969">
        <v>1997</v>
      </c>
    </row>
    <row r="970" spans="1:14" x14ac:dyDescent="0.25">
      <c r="A970">
        <v>1909</v>
      </c>
      <c r="B970" t="s">
        <v>25996</v>
      </c>
      <c r="C970" t="s">
        <v>5</v>
      </c>
      <c r="E970" t="s">
        <v>82</v>
      </c>
      <c r="F970" t="s">
        <v>2021</v>
      </c>
      <c r="G970" t="s">
        <v>2020</v>
      </c>
      <c r="H970" t="s">
        <v>2019</v>
      </c>
      <c r="I970" t="e">
        <f>-MTWTFSWeekly</f>
        <v>#NAME?</v>
      </c>
      <c r="J970">
        <v>20240314</v>
      </c>
      <c r="K970" t="s">
        <v>26360</v>
      </c>
      <c r="L970" t="s">
        <v>26359</v>
      </c>
      <c r="M970" t="s">
        <v>25991</v>
      </c>
      <c r="N970">
        <v>12026</v>
      </c>
    </row>
    <row r="971" spans="1:14" x14ac:dyDescent="0.25">
      <c r="A971">
        <v>1942</v>
      </c>
      <c r="B971" t="s">
        <v>25996</v>
      </c>
      <c r="C971" t="s">
        <v>5</v>
      </c>
      <c r="E971" t="s">
        <v>26358</v>
      </c>
      <c r="F971" t="s">
        <v>2021</v>
      </c>
      <c r="G971" t="s">
        <v>2020</v>
      </c>
      <c r="H971" t="s">
        <v>2019</v>
      </c>
      <c r="I971" t="e">
        <f>----T--Weekly</f>
        <v>#NAME?</v>
      </c>
      <c r="J971">
        <v>20240314</v>
      </c>
      <c r="K971" t="s">
        <v>26357</v>
      </c>
      <c r="L971" t="s">
        <v>26356</v>
      </c>
      <c r="M971" t="s">
        <v>25991</v>
      </c>
      <c r="N971">
        <v>4966</v>
      </c>
    </row>
    <row r="972" spans="1:14" x14ac:dyDescent="0.25">
      <c r="A972" t="s">
        <v>26355</v>
      </c>
      <c r="B972" t="s">
        <v>25996</v>
      </c>
      <c r="C972" t="s">
        <v>5</v>
      </c>
      <c r="E972" t="s">
        <v>26354</v>
      </c>
      <c r="F972" t="s">
        <v>2021</v>
      </c>
      <c r="G972" t="s">
        <v>2020</v>
      </c>
      <c r="H972" t="s">
        <v>2019</v>
      </c>
      <c r="I972" t="e">
        <f>---W---Weekly</f>
        <v>#NAME?</v>
      </c>
      <c r="J972">
        <v>20231220</v>
      </c>
      <c r="K972" t="s">
        <v>26353</v>
      </c>
      <c r="L972" t="s">
        <v>26352</v>
      </c>
      <c r="M972" t="s">
        <v>25991</v>
      </c>
      <c r="N972">
        <v>1968</v>
      </c>
    </row>
    <row r="973" spans="1:14" x14ac:dyDescent="0.25">
      <c r="A973">
        <v>6073</v>
      </c>
      <c r="B973" t="s">
        <v>25996</v>
      </c>
      <c r="C973" t="s">
        <v>5</v>
      </c>
      <c r="E973" t="s">
        <v>80</v>
      </c>
      <c r="F973" t="s">
        <v>2021</v>
      </c>
      <c r="G973" t="s">
        <v>2020</v>
      </c>
      <c r="H973" t="s">
        <v>2019</v>
      </c>
      <c r="I973" t="e">
        <f>-MTWTFSWeekly</f>
        <v>#NAME?</v>
      </c>
      <c r="J973">
        <v>20240314</v>
      </c>
      <c r="K973" t="s">
        <v>26351</v>
      </c>
      <c r="L973" t="s">
        <v>26350</v>
      </c>
      <c r="M973" t="s">
        <v>25991</v>
      </c>
      <c r="N973">
        <v>12597</v>
      </c>
    </row>
    <row r="974" spans="1:14" x14ac:dyDescent="0.25">
      <c r="A974" t="s">
        <v>26349</v>
      </c>
      <c r="B974" t="s">
        <v>25996</v>
      </c>
      <c r="C974" t="s">
        <v>5</v>
      </c>
      <c r="E974" t="s">
        <v>26348</v>
      </c>
      <c r="F974" t="s">
        <v>2021</v>
      </c>
      <c r="G974" t="s">
        <v>2020</v>
      </c>
      <c r="H974" t="s">
        <v>2019</v>
      </c>
      <c r="I974" t="e">
        <f>---W---Weekly</f>
        <v>#NAME?</v>
      </c>
      <c r="J974">
        <v>20240313</v>
      </c>
      <c r="K974" t="s">
        <v>26347</v>
      </c>
      <c r="L974" t="s">
        <v>26346</v>
      </c>
      <c r="M974" t="s">
        <v>25991</v>
      </c>
      <c r="N974">
        <v>833</v>
      </c>
    </row>
    <row r="975" spans="1:14" x14ac:dyDescent="0.25">
      <c r="A975" t="s">
        <v>26345</v>
      </c>
      <c r="B975" t="s">
        <v>25996</v>
      </c>
      <c r="C975" t="s">
        <v>5</v>
      </c>
      <c r="E975" t="s">
        <v>26344</v>
      </c>
      <c r="F975" t="s">
        <v>2021</v>
      </c>
      <c r="G975" t="s">
        <v>2020</v>
      </c>
      <c r="H975" t="s">
        <v>2019</v>
      </c>
      <c r="I975" t="e">
        <f>---W---Weekly</f>
        <v>#NAME?</v>
      </c>
      <c r="J975">
        <v>20231220</v>
      </c>
      <c r="K975" t="s">
        <v>26343</v>
      </c>
      <c r="L975" t="s">
        <v>26342</v>
      </c>
      <c r="M975" t="s">
        <v>25991</v>
      </c>
      <c r="N975">
        <v>1939</v>
      </c>
    </row>
    <row r="976" spans="1:14" x14ac:dyDescent="0.25">
      <c r="A976">
        <v>6366</v>
      </c>
      <c r="B976" t="s">
        <v>25996</v>
      </c>
      <c r="C976" t="s">
        <v>5</v>
      </c>
      <c r="E976" t="s">
        <v>642</v>
      </c>
      <c r="F976" t="s">
        <v>2021</v>
      </c>
      <c r="G976" t="s">
        <v>2020</v>
      </c>
      <c r="H976" t="s">
        <v>2019</v>
      </c>
      <c r="I976" t="e">
        <f>---W---Weekly</f>
        <v>#NAME?</v>
      </c>
      <c r="J976">
        <v>20240313</v>
      </c>
      <c r="K976" t="s">
        <v>26341</v>
      </c>
      <c r="L976" t="s">
        <v>26340</v>
      </c>
      <c r="M976" t="s">
        <v>25991</v>
      </c>
      <c r="N976">
        <v>4198</v>
      </c>
    </row>
    <row r="977" spans="1:14" x14ac:dyDescent="0.25">
      <c r="A977">
        <v>1934</v>
      </c>
      <c r="B977" t="s">
        <v>25996</v>
      </c>
      <c r="C977" t="s">
        <v>5</v>
      </c>
      <c r="E977" t="s">
        <v>26339</v>
      </c>
      <c r="F977" t="s">
        <v>2021</v>
      </c>
      <c r="G977" t="s">
        <v>2020</v>
      </c>
      <c r="H977" t="s">
        <v>2019</v>
      </c>
      <c r="I977" t="e">
        <f>----T--Weekly</f>
        <v>#NAME?</v>
      </c>
      <c r="J977">
        <v>20240314</v>
      </c>
      <c r="K977" t="s">
        <v>26338</v>
      </c>
      <c r="L977" t="s">
        <v>26337</v>
      </c>
      <c r="M977" t="s">
        <v>25991</v>
      </c>
      <c r="N977">
        <v>5278</v>
      </c>
    </row>
    <row r="978" spans="1:14" x14ac:dyDescent="0.25">
      <c r="A978">
        <v>6375</v>
      </c>
      <c r="B978" t="s">
        <v>25996</v>
      </c>
      <c r="C978" t="s">
        <v>5</v>
      </c>
      <c r="E978" t="s">
        <v>26336</v>
      </c>
      <c r="F978" t="s">
        <v>2021</v>
      </c>
      <c r="G978" t="s">
        <v>2020</v>
      </c>
      <c r="H978" t="s">
        <v>2019</v>
      </c>
      <c r="I978" t="e">
        <f>--T----Weekly</f>
        <v>#NAME?</v>
      </c>
      <c r="J978">
        <v>20240312</v>
      </c>
      <c r="K978" t="s">
        <v>26335</v>
      </c>
      <c r="L978" t="s">
        <v>26334</v>
      </c>
      <c r="M978" t="s">
        <v>25991</v>
      </c>
      <c r="N978">
        <v>4259</v>
      </c>
    </row>
    <row r="979" spans="1:14" x14ac:dyDescent="0.25">
      <c r="A979">
        <v>9158</v>
      </c>
      <c r="B979" t="s">
        <v>25996</v>
      </c>
      <c r="C979" t="s">
        <v>26310</v>
      </c>
      <c r="E979" t="s">
        <v>26333</v>
      </c>
      <c r="F979" t="s">
        <v>2078</v>
      </c>
      <c r="G979" t="s">
        <v>2020</v>
      </c>
      <c r="H979" t="s">
        <v>2052</v>
      </c>
      <c r="I979" t="s">
        <v>2076</v>
      </c>
      <c r="J979">
        <v>20231005</v>
      </c>
      <c r="K979" t="s">
        <v>26332</v>
      </c>
      <c r="L979" t="s">
        <v>26331</v>
      </c>
      <c r="M979" t="s">
        <v>25991</v>
      </c>
      <c r="N979">
        <v>211</v>
      </c>
    </row>
    <row r="980" spans="1:14" x14ac:dyDescent="0.25">
      <c r="A980">
        <v>9153</v>
      </c>
      <c r="B980" t="s">
        <v>25996</v>
      </c>
      <c r="C980" t="s">
        <v>26310</v>
      </c>
      <c r="E980" t="s">
        <v>26330</v>
      </c>
      <c r="F980" t="s">
        <v>2078</v>
      </c>
      <c r="G980" t="s">
        <v>2020</v>
      </c>
      <c r="H980" t="s">
        <v>2089</v>
      </c>
      <c r="I980" t="s">
        <v>2076</v>
      </c>
      <c r="J980">
        <v>20240301</v>
      </c>
      <c r="K980" t="s">
        <v>26329</v>
      </c>
      <c r="L980" t="s">
        <v>26328</v>
      </c>
      <c r="M980" t="s">
        <v>25991</v>
      </c>
      <c r="N980">
        <v>462</v>
      </c>
    </row>
    <row r="981" spans="1:14" x14ac:dyDescent="0.25">
      <c r="A981">
        <v>2858</v>
      </c>
      <c r="B981" t="s">
        <v>25996</v>
      </c>
      <c r="C981" t="s">
        <v>26310</v>
      </c>
      <c r="E981" t="s">
        <v>26327</v>
      </c>
      <c r="F981" t="s">
        <v>2078</v>
      </c>
      <c r="G981" t="s">
        <v>2105</v>
      </c>
      <c r="H981" t="s">
        <v>2089</v>
      </c>
      <c r="I981" t="s">
        <v>2070</v>
      </c>
      <c r="J981">
        <v>20240229</v>
      </c>
      <c r="K981" t="s">
        <v>26326</v>
      </c>
      <c r="L981" t="s">
        <v>26325</v>
      </c>
      <c r="M981" t="s">
        <v>25991</v>
      </c>
      <c r="N981">
        <v>326</v>
      </c>
    </row>
    <row r="982" spans="1:14" x14ac:dyDescent="0.25">
      <c r="A982" t="s">
        <v>26324</v>
      </c>
      <c r="B982" t="s">
        <v>25996</v>
      </c>
      <c r="C982" t="s">
        <v>26310</v>
      </c>
      <c r="E982" t="s">
        <v>541</v>
      </c>
      <c r="F982" t="s">
        <v>2078</v>
      </c>
      <c r="G982" t="s">
        <v>2020</v>
      </c>
      <c r="H982" t="s">
        <v>2173</v>
      </c>
      <c r="I982" t="s">
        <v>2088</v>
      </c>
      <c r="J982">
        <v>20240401</v>
      </c>
      <c r="K982" t="s">
        <v>26323</v>
      </c>
      <c r="L982" t="s">
        <v>26322</v>
      </c>
      <c r="M982" t="s">
        <v>25991</v>
      </c>
      <c r="N982">
        <v>29883</v>
      </c>
    </row>
    <row r="983" spans="1:14" x14ac:dyDescent="0.25">
      <c r="A983">
        <v>9152</v>
      </c>
      <c r="B983" t="s">
        <v>25996</v>
      </c>
      <c r="C983" t="s">
        <v>26310</v>
      </c>
      <c r="E983" t="s">
        <v>701</v>
      </c>
      <c r="F983" t="s">
        <v>2078</v>
      </c>
      <c r="G983" t="s">
        <v>2020</v>
      </c>
      <c r="H983" t="s">
        <v>2052</v>
      </c>
      <c r="I983" t="s">
        <v>2088</v>
      </c>
      <c r="J983">
        <v>20240401</v>
      </c>
      <c r="K983" t="s">
        <v>26321</v>
      </c>
      <c r="L983" t="s">
        <v>26320</v>
      </c>
      <c r="M983" t="s">
        <v>25991</v>
      </c>
      <c r="N983">
        <v>1752</v>
      </c>
    </row>
    <row r="984" spans="1:14" x14ac:dyDescent="0.25">
      <c r="A984" t="s">
        <v>26319</v>
      </c>
      <c r="B984" t="s">
        <v>25996</v>
      </c>
      <c r="C984" t="s">
        <v>26310</v>
      </c>
      <c r="E984" t="s">
        <v>26318</v>
      </c>
      <c r="F984" t="s">
        <v>2078</v>
      </c>
      <c r="G984" t="s">
        <v>2020</v>
      </c>
      <c r="H984" t="s">
        <v>2543</v>
      </c>
      <c r="I984" t="s">
        <v>2522</v>
      </c>
      <c r="J984">
        <v>20230428</v>
      </c>
      <c r="K984" t="s">
        <v>26317</v>
      </c>
      <c r="L984" t="s">
        <v>26316</v>
      </c>
      <c r="M984" t="s">
        <v>25991</v>
      </c>
      <c r="N984">
        <v>1043</v>
      </c>
    </row>
    <row r="985" spans="1:14" x14ac:dyDescent="0.25">
      <c r="A985" t="s">
        <v>26315</v>
      </c>
      <c r="B985" t="s">
        <v>25996</v>
      </c>
      <c r="C985" t="s">
        <v>26310</v>
      </c>
      <c r="E985" t="s">
        <v>26314</v>
      </c>
      <c r="F985" t="s">
        <v>2078</v>
      </c>
      <c r="G985" t="s">
        <v>2020</v>
      </c>
      <c r="H985" t="s">
        <v>2624</v>
      </c>
      <c r="I985" t="s">
        <v>2088</v>
      </c>
      <c r="J985">
        <v>20220301</v>
      </c>
      <c r="K985" t="s">
        <v>26313</v>
      </c>
      <c r="L985" t="s">
        <v>26312</v>
      </c>
      <c r="M985" t="s">
        <v>25991</v>
      </c>
      <c r="N985">
        <v>266</v>
      </c>
    </row>
    <row r="986" spans="1:14" x14ac:dyDescent="0.25">
      <c r="A986" t="s">
        <v>26311</v>
      </c>
      <c r="B986" t="s">
        <v>25996</v>
      </c>
      <c r="C986" t="s">
        <v>26310</v>
      </c>
      <c r="E986" t="s">
        <v>265</v>
      </c>
      <c r="F986" t="s">
        <v>2078</v>
      </c>
      <c r="G986" t="s">
        <v>2020</v>
      </c>
      <c r="H986" t="s">
        <v>2543</v>
      </c>
      <c r="I986" t="s">
        <v>2088</v>
      </c>
      <c r="J986">
        <v>20240401</v>
      </c>
      <c r="K986" t="s">
        <v>26309</v>
      </c>
      <c r="L986" t="s">
        <v>26308</v>
      </c>
      <c r="M986" t="s">
        <v>25991</v>
      </c>
      <c r="N986">
        <v>7534</v>
      </c>
    </row>
    <row r="987" spans="1:14" x14ac:dyDescent="0.25">
      <c r="A987" t="s">
        <v>26307</v>
      </c>
      <c r="B987" t="s">
        <v>25996</v>
      </c>
      <c r="C987" t="s">
        <v>26306</v>
      </c>
      <c r="E987" t="s">
        <v>26306</v>
      </c>
      <c r="F987" t="s">
        <v>2078</v>
      </c>
      <c r="G987" t="s">
        <v>2020</v>
      </c>
      <c r="H987" t="s">
        <v>2333</v>
      </c>
      <c r="I987" t="s">
        <v>2076</v>
      </c>
      <c r="J987">
        <v>20211201</v>
      </c>
      <c r="K987" t="s">
        <v>26305</v>
      </c>
      <c r="L987" t="s">
        <v>26304</v>
      </c>
      <c r="M987" t="s">
        <v>25991</v>
      </c>
      <c r="N987">
        <v>235</v>
      </c>
    </row>
    <row r="988" spans="1:14" x14ac:dyDescent="0.25">
      <c r="A988" t="s">
        <v>26303</v>
      </c>
      <c r="B988" t="s">
        <v>25996</v>
      </c>
      <c r="C988" t="s">
        <v>26302</v>
      </c>
      <c r="E988" t="s">
        <v>26301</v>
      </c>
      <c r="F988" t="s">
        <v>2078</v>
      </c>
      <c r="G988" t="s">
        <v>2020</v>
      </c>
      <c r="H988" t="s">
        <v>2052</v>
      </c>
      <c r="I988" t="s">
        <v>2315</v>
      </c>
      <c r="J988">
        <v>20240305</v>
      </c>
      <c r="K988" t="s">
        <v>26300</v>
      </c>
      <c r="L988" t="s">
        <v>26299</v>
      </c>
      <c r="M988" t="s">
        <v>25991</v>
      </c>
      <c r="N988">
        <v>187</v>
      </c>
    </row>
    <row r="989" spans="1:14" x14ac:dyDescent="0.25">
      <c r="A989">
        <v>6283</v>
      </c>
      <c r="B989" t="s">
        <v>25996</v>
      </c>
      <c r="C989" t="s">
        <v>79</v>
      </c>
      <c r="E989" t="s">
        <v>78</v>
      </c>
      <c r="F989" t="s">
        <v>2021</v>
      </c>
      <c r="G989" t="s">
        <v>2020</v>
      </c>
      <c r="H989" t="s">
        <v>2019</v>
      </c>
      <c r="I989" t="s">
        <v>2096</v>
      </c>
      <c r="J989">
        <v>20240314</v>
      </c>
      <c r="K989" t="s">
        <v>26298</v>
      </c>
      <c r="L989" t="s">
        <v>26297</v>
      </c>
      <c r="M989" t="s">
        <v>25991</v>
      </c>
      <c r="N989">
        <v>8769</v>
      </c>
    </row>
    <row r="990" spans="1:14" x14ac:dyDescent="0.25">
      <c r="A990">
        <v>6326</v>
      </c>
      <c r="B990" t="s">
        <v>25996</v>
      </c>
      <c r="C990" t="s">
        <v>79</v>
      </c>
      <c r="E990" t="s">
        <v>155</v>
      </c>
      <c r="F990" t="s">
        <v>2021</v>
      </c>
      <c r="G990" t="s">
        <v>2020</v>
      </c>
      <c r="H990" t="s">
        <v>2019</v>
      </c>
      <c r="I990" t="s">
        <v>2096</v>
      </c>
      <c r="J990">
        <v>20240314</v>
      </c>
      <c r="K990" t="s">
        <v>26296</v>
      </c>
      <c r="L990" t="s">
        <v>26295</v>
      </c>
      <c r="M990" t="s">
        <v>25991</v>
      </c>
      <c r="N990">
        <v>7033</v>
      </c>
    </row>
    <row r="991" spans="1:14" x14ac:dyDescent="0.25">
      <c r="A991">
        <v>6238</v>
      </c>
      <c r="B991" t="s">
        <v>25996</v>
      </c>
      <c r="C991" t="s">
        <v>79</v>
      </c>
      <c r="E991" t="s">
        <v>263</v>
      </c>
      <c r="F991" t="s">
        <v>2021</v>
      </c>
      <c r="G991" t="s">
        <v>2020</v>
      </c>
      <c r="H991" t="s">
        <v>2019</v>
      </c>
      <c r="I991" t="e">
        <f>--T-TFSWeekly</f>
        <v>#NAME?</v>
      </c>
      <c r="J991">
        <v>20240314</v>
      </c>
      <c r="K991" t="s">
        <v>26294</v>
      </c>
      <c r="L991" t="s">
        <v>26293</v>
      </c>
      <c r="M991" t="s">
        <v>25991</v>
      </c>
      <c r="N991">
        <v>5010</v>
      </c>
    </row>
    <row r="992" spans="1:14" x14ac:dyDescent="0.25">
      <c r="A992">
        <v>6243</v>
      </c>
      <c r="B992" t="s">
        <v>25996</v>
      </c>
      <c r="C992" t="s">
        <v>79</v>
      </c>
      <c r="E992" t="s">
        <v>26292</v>
      </c>
      <c r="F992" t="s">
        <v>2021</v>
      </c>
      <c r="G992" t="s">
        <v>2020</v>
      </c>
      <c r="H992" t="s">
        <v>2019</v>
      </c>
      <c r="I992" t="e">
        <f>--T-T-SWeekly</f>
        <v>#NAME?</v>
      </c>
      <c r="J992">
        <v>20240314</v>
      </c>
      <c r="K992" t="s">
        <v>26291</v>
      </c>
      <c r="L992" t="s">
        <v>26290</v>
      </c>
      <c r="M992" t="s">
        <v>25991</v>
      </c>
      <c r="N992">
        <v>4342</v>
      </c>
    </row>
    <row r="993" spans="1:14" x14ac:dyDescent="0.25">
      <c r="A993">
        <v>6237</v>
      </c>
      <c r="B993" t="s">
        <v>25996</v>
      </c>
      <c r="C993" t="s">
        <v>79</v>
      </c>
      <c r="E993" t="s">
        <v>98</v>
      </c>
      <c r="F993" t="s">
        <v>2021</v>
      </c>
      <c r="G993" t="s">
        <v>2020</v>
      </c>
      <c r="H993" t="s">
        <v>2019</v>
      </c>
      <c r="I993" t="s">
        <v>2096</v>
      </c>
      <c r="J993">
        <v>20240314</v>
      </c>
      <c r="K993" t="s">
        <v>26289</v>
      </c>
      <c r="L993" t="s">
        <v>26288</v>
      </c>
      <c r="M993" t="s">
        <v>25991</v>
      </c>
      <c r="N993">
        <v>7190</v>
      </c>
    </row>
    <row r="994" spans="1:14" x14ac:dyDescent="0.25">
      <c r="A994">
        <v>6357</v>
      </c>
      <c r="B994" t="s">
        <v>25996</v>
      </c>
      <c r="C994" t="s">
        <v>79</v>
      </c>
      <c r="E994" t="s">
        <v>26287</v>
      </c>
      <c r="F994" t="s">
        <v>2021</v>
      </c>
      <c r="G994" t="s">
        <v>2020</v>
      </c>
      <c r="H994" t="s">
        <v>2019</v>
      </c>
      <c r="I994" t="e">
        <f>--T-TF-Weekly</f>
        <v>#NAME?</v>
      </c>
      <c r="J994">
        <v>20240315</v>
      </c>
      <c r="K994" t="s">
        <v>26286</v>
      </c>
      <c r="L994" t="s">
        <v>26285</v>
      </c>
      <c r="M994" t="s">
        <v>25991</v>
      </c>
      <c r="N994">
        <v>3428</v>
      </c>
    </row>
    <row r="995" spans="1:14" x14ac:dyDescent="0.25">
      <c r="A995">
        <v>7211</v>
      </c>
      <c r="B995" t="s">
        <v>25996</v>
      </c>
      <c r="C995" t="s">
        <v>79</v>
      </c>
      <c r="E995" t="s">
        <v>26284</v>
      </c>
      <c r="F995" t="s">
        <v>2021</v>
      </c>
      <c r="G995" t="s">
        <v>2020</v>
      </c>
      <c r="H995" t="s">
        <v>2019</v>
      </c>
      <c r="I995" t="e">
        <f>--T----Weekly</f>
        <v>#NAME?</v>
      </c>
      <c r="J995">
        <v>20240312</v>
      </c>
      <c r="K995" t="s">
        <v>26283</v>
      </c>
      <c r="L995" t="s">
        <v>26282</v>
      </c>
      <c r="M995" t="s">
        <v>25991</v>
      </c>
      <c r="N995">
        <v>2787</v>
      </c>
    </row>
    <row r="996" spans="1:14" x14ac:dyDescent="0.25">
      <c r="A996">
        <v>6316</v>
      </c>
      <c r="B996" t="s">
        <v>25996</v>
      </c>
      <c r="C996" t="s">
        <v>79</v>
      </c>
      <c r="E996" t="s">
        <v>644</v>
      </c>
      <c r="F996" t="s">
        <v>2021</v>
      </c>
      <c r="G996" t="s">
        <v>2020</v>
      </c>
      <c r="H996" t="s">
        <v>2019</v>
      </c>
      <c r="I996" t="e">
        <f>--T-T--Weekly</f>
        <v>#NAME?</v>
      </c>
      <c r="J996">
        <v>20240314</v>
      </c>
      <c r="K996" t="s">
        <v>26281</v>
      </c>
      <c r="L996" t="s">
        <v>26280</v>
      </c>
      <c r="M996" t="s">
        <v>25991</v>
      </c>
      <c r="N996">
        <v>3509</v>
      </c>
    </row>
    <row r="997" spans="1:14" x14ac:dyDescent="0.25">
      <c r="A997">
        <v>6687</v>
      </c>
      <c r="B997" t="s">
        <v>25996</v>
      </c>
      <c r="C997" t="s">
        <v>79</v>
      </c>
      <c r="E997" t="s">
        <v>26279</v>
      </c>
      <c r="F997" t="s">
        <v>2021</v>
      </c>
      <c r="G997" t="s">
        <v>2020</v>
      </c>
      <c r="H997" t="s">
        <v>2019</v>
      </c>
      <c r="I997" t="e">
        <f>--TWTF-Weekly</f>
        <v>#NAME?</v>
      </c>
      <c r="J997">
        <v>20240315</v>
      </c>
      <c r="K997" t="s">
        <v>26278</v>
      </c>
      <c r="L997" t="s">
        <v>26277</v>
      </c>
      <c r="M997" t="s">
        <v>25991</v>
      </c>
      <c r="N997">
        <v>3460</v>
      </c>
    </row>
    <row r="998" spans="1:14" x14ac:dyDescent="0.25">
      <c r="A998">
        <v>6255</v>
      </c>
      <c r="B998" t="s">
        <v>25996</v>
      </c>
      <c r="C998" t="s">
        <v>79</v>
      </c>
      <c r="E998" t="s">
        <v>543</v>
      </c>
      <c r="F998" t="s">
        <v>2021</v>
      </c>
      <c r="G998" t="s">
        <v>2020</v>
      </c>
      <c r="H998" t="s">
        <v>2019</v>
      </c>
      <c r="I998" t="e">
        <f>--T-T-SWeekly</f>
        <v>#NAME?</v>
      </c>
      <c r="J998">
        <v>20240314</v>
      </c>
      <c r="K998" t="s">
        <v>26276</v>
      </c>
      <c r="L998" t="s">
        <v>26275</v>
      </c>
      <c r="M998" t="s">
        <v>25991</v>
      </c>
      <c r="N998">
        <v>3965</v>
      </c>
    </row>
    <row r="999" spans="1:14" x14ac:dyDescent="0.25">
      <c r="A999">
        <v>6688</v>
      </c>
      <c r="B999" t="s">
        <v>25996</v>
      </c>
      <c r="C999" t="s">
        <v>79</v>
      </c>
      <c r="E999" t="s">
        <v>26274</v>
      </c>
      <c r="F999" t="s">
        <v>2021</v>
      </c>
      <c r="G999" t="s">
        <v>2020</v>
      </c>
      <c r="H999" t="s">
        <v>2019</v>
      </c>
      <c r="I999" t="e">
        <f>--T-TFSWeekly</f>
        <v>#NAME?</v>
      </c>
      <c r="J999">
        <v>20240314</v>
      </c>
      <c r="K999" t="s">
        <v>26273</v>
      </c>
      <c r="L999" t="s">
        <v>26272</v>
      </c>
      <c r="M999" t="s">
        <v>25991</v>
      </c>
      <c r="N999">
        <v>3502</v>
      </c>
    </row>
    <row r="1000" spans="1:14" x14ac:dyDescent="0.25">
      <c r="A1000">
        <v>6267</v>
      </c>
      <c r="B1000" t="s">
        <v>25996</v>
      </c>
      <c r="C1000" t="s">
        <v>79</v>
      </c>
      <c r="E1000" t="s">
        <v>26271</v>
      </c>
      <c r="F1000" t="s">
        <v>2021</v>
      </c>
      <c r="G1000" t="s">
        <v>2020</v>
      </c>
      <c r="H1000" t="s">
        <v>2019</v>
      </c>
      <c r="I1000" t="e">
        <f>--T-T-SWeekly</f>
        <v>#NAME?</v>
      </c>
      <c r="J1000">
        <v>20240314</v>
      </c>
      <c r="K1000" t="s">
        <v>26270</v>
      </c>
      <c r="L1000" t="s">
        <v>26269</v>
      </c>
      <c r="M1000" t="s">
        <v>25991</v>
      </c>
      <c r="N1000">
        <v>3788</v>
      </c>
    </row>
    <row r="1001" spans="1:14" x14ac:dyDescent="0.25">
      <c r="A1001">
        <v>6321</v>
      </c>
      <c r="B1001" t="s">
        <v>25996</v>
      </c>
      <c r="C1001" t="s">
        <v>79</v>
      </c>
      <c r="E1001" t="s">
        <v>207</v>
      </c>
      <c r="F1001" t="s">
        <v>2021</v>
      </c>
      <c r="G1001" t="s">
        <v>2020</v>
      </c>
      <c r="H1001" t="s">
        <v>2019</v>
      </c>
      <c r="I1001" t="e">
        <f>--T-T-SWeekly</f>
        <v>#NAME?</v>
      </c>
      <c r="J1001">
        <v>20240314</v>
      </c>
      <c r="K1001" t="s">
        <v>26268</v>
      </c>
      <c r="L1001" t="s">
        <v>26267</v>
      </c>
      <c r="M1001" t="s">
        <v>25991</v>
      </c>
      <c r="N1001">
        <v>3882</v>
      </c>
    </row>
    <row r="1002" spans="1:14" x14ac:dyDescent="0.25">
      <c r="A1002">
        <v>6240</v>
      </c>
      <c r="B1002" t="s">
        <v>25996</v>
      </c>
      <c r="C1002" t="s">
        <v>79</v>
      </c>
      <c r="E1002" t="s">
        <v>246</v>
      </c>
      <c r="F1002" t="s">
        <v>2021</v>
      </c>
      <c r="G1002" t="s">
        <v>2020</v>
      </c>
      <c r="H1002" t="s">
        <v>2019</v>
      </c>
      <c r="I1002" t="e">
        <f>--T-T-SWeekly</f>
        <v>#NAME?</v>
      </c>
      <c r="J1002">
        <v>20240314</v>
      </c>
      <c r="K1002" t="s">
        <v>26266</v>
      </c>
      <c r="L1002" t="s">
        <v>26265</v>
      </c>
      <c r="M1002" t="s">
        <v>25991</v>
      </c>
      <c r="N1002">
        <v>4410</v>
      </c>
    </row>
    <row r="1003" spans="1:14" x14ac:dyDescent="0.25">
      <c r="A1003">
        <v>6727</v>
      </c>
      <c r="B1003" t="s">
        <v>25996</v>
      </c>
      <c r="C1003" t="s">
        <v>79</v>
      </c>
      <c r="E1003" t="s">
        <v>756</v>
      </c>
      <c r="F1003" t="s">
        <v>2021</v>
      </c>
      <c r="G1003" t="s">
        <v>2020</v>
      </c>
      <c r="H1003" t="s">
        <v>2019</v>
      </c>
      <c r="I1003" t="e">
        <f>----T--Weekly</f>
        <v>#NAME?</v>
      </c>
      <c r="J1003">
        <v>20240314</v>
      </c>
      <c r="K1003" t="s">
        <v>26264</v>
      </c>
      <c r="L1003" t="s">
        <v>26263</v>
      </c>
      <c r="M1003" t="s">
        <v>25991</v>
      </c>
      <c r="N1003">
        <v>2751</v>
      </c>
    </row>
    <row r="1004" spans="1:14" x14ac:dyDescent="0.25">
      <c r="A1004">
        <v>7261</v>
      </c>
      <c r="B1004" t="s">
        <v>25996</v>
      </c>
      <c r="C1004" t="s">
        <v>79</v>
      </c>
      <c r="E1004" t="s">
        <v>675</v>
      </c>
      <c r="F1004" t="s">
        <v>2021</v>
      </c>
      <c r="G1004" t="s">
        <v>2020</v>
      </c>
      <c r="H1004" t="s">
        <v>2019</v>
      </c>
      <c r="I1004" t="e">
        <f>---W---Weekly</f>
        <v>#NAME?</v>
      </c>
      <c r="J1004">
        <v>20240313</v>
      </c>
      <c r="K1004" t="s">
        <v>26262</v>
      </c>
      <c r="L1004" t="s">
        <v>26261</v>
      </c>
      <c r="M1004" t="s">
        <v>25991</v>
      </c>
      <c r="N1004">
        <v>2869</v>
      </c>
    </row>
    <row r="1005" spans="1:14" x14ac:dyDescent="0.25">
      <c r="A1005">
        <v>6254</v>
      </c>
      <c r="B1005" t="s">
        <v>25996</v>
      </c>
      <c r="C1005" t="s">
        <v>79</v>
      </c>
      <c r="E1005" t="s">
        <v>462</v>
      </c>
      <c r="F1005" t="s">
        <v>2021</v>
      </c>
      <c r="G1005" t="s">
        <v>2020</v>
      </c>
      <c r="H1005" t="s">
        <v>2019</v>
      </c>
      <c r="I1005" t="e">
        <f>--T-T-SWeekly</f>
        <v>#NAME?</v>
      </c>
      <c r="J1005">
        <v>20240314</v>
      </c>
      <c r="K1005" t="s">
        <v>26260</v>
      </c>
      <c r="L1005" t="s">
        <v>26259</v>
      </c>
      <c r="M1005" t="s">
        <v>25991</v>
      </c>
      <c r="N1005">
        <v>4034</v>
      </c>
    </row>
    <row r="1006" spans="1:14" x14ac:dyDescent="0.25">
      <c r="A1006">
        <v>6228</v>
      </c>
      <c r="B1006" t="s">
        <v>25996</v>
      </c>
      <c r="C1006" t="s">
        <v>79</v>
      </c>
      <c r="E1006" t="s">
        <v>165</v>
      </c>
      <c r="F1006" t="s">
        <v>2021</v>
      </c>
      <c r="G1006" t="s">
        <v>2020</v>
      </c>
      <c r="H1006" t="s">
        <v>2019</v>
      </c>
      <c r="I1006" t="e">
        <f>-MTWTFSWeekly</f>
        <v>#NAME?</v>
      </c>
      <c r="J1006">
        <v>20240314</v>
      </c>
      <c r="K1006" t="s">
        <v>26258</v>
      </c>
      <c r="L1006" t="s">
        <v>26257</v>
      </c>
      <c r="M1006" t="s">
        <v>25991</v>
      </c>
      <c r="N1006">
        <v>10692</v>
      </c>
    </row>
    <row r="1007" spans="1:14" x14ac:dyDescent="0.25">
      <c r="A1007">
        <v>6507</v>
      </c>
      <c r="B1007" t="s">
        <v>25996</v>
      </c>
      <c r="C1007" t="s">
        <v>79</v>
      </c>
      <c r="E1007" t="s">
        <v>26256</v>
      </c>
      <c r="F1007" t="s">
        <v>2021</v>
      </c>
      <c r="G1007" t="s">
        <v>2020</v>
      </c>
      <c r="H1007" t="s">
        <v>2019</v>
      </c>
      <c r="I1007" t="e">
        <f>----T--Weekly</f>
        <v>#NAME?</v>
      </c>
      <c r="J1007">
        <v>20240314</v>
      </c>
      <c r="K1007" t="s">
        <v>26255</v>
      </c>
      <c r="L1007" t="s">
        <v>26254</v>
      </c>
      <c r="M1007" t="s">
        <v>25991</v>
      </c>
      <c r="N1007">
        <v>2998</v>
      </c>
    </row>
    <row r="1008" spans="1:14" x14ac:dyDescent="0.25">
      <c r="A1008">
        <v>6268</v>
      </c>
      <c r="B1008" t="s">
        <v>25996</v>
      </c>
      <c r="C1008" t="s">
        <v>79</v>
      </c>
      <c r="E1008" t="s">
        <v>281</v>
      </c>
      <c r="F1008" t="s">
        <v>2021</v>
      </c>
      <c r="G1008" t="s">
        <v>2020</v>
      </c>
      <c r="H1008" t="s">
        <v>2019</v>
      </c>
      <c r="I1008" t="e">
        <f>--T-T-SWeekly</f>
        <v>#NAME?</v>
      </c>
      <c r="J1008">
        <v>20240314</v>
      </c>
      <c r="K1008" t="s">
        <v>26253</v>
      </c>
      <c r="L1008" t="s">
        <v>26252</v>
      </c>
      <c r="M1008" t="s">
        <v>25991</v>
      </c>
      <c r="N1008">
        <v>4512</v>
      </c>
    </row>
    <row r="1009" spans="1:14" x14ac:dyDescent="0.25">
      <c r="A1009">
        <v>6504</v>
      </c>
      <c r="B1009" t="s">
        <v>25996</v>
      </c>
      <c r="C1009" t="s">
        <v>79</v>
      </c>
      <c r="E1009" t="s">
        <v>26251</v>
      </c>
      <c r="F1009" t="s">
        <v>2021</v>
      </c>
      <c r="G1009" t="s">
        <v>2020</v>
      </c>
      <c r="H1009" t="s">
        <v>2019</v>
      </c>
      <c r="I1009" t="e">
        <f>--T-T-SWeekly</f>
        <v>#NAME?</v>
      </c>
      <c r="J1009">
        <v>20240314</v>
      </c>
      <c r="K1009" t="s">
        <v>26250</v>
      </c>
      <c r="L1009" t="s">
        <v>26249</v>
      </c>
      <c r="M1009" t="s">
        <v>25991</v>
      </c>
      <c r="N1009">
        <v>3334</v>
      </c>
    </row>
    <row r="1010" spans="1:14" x14ac:dyDescent="0.25">
      <c r="A1010">
        <v>6247</v>
      </c>
      <c r="B1010" t="s">
        <v>25996</v>
      </c>
      <c r="C1010" t="s">
        <v>79</v>
      </c>
      <c r="E1010" t="s">
        <v>26248</v>
      </c>
      <c r="F1010" t="s">
        <v>2021</v>
      </c>
      <c r="G1010" t="s">
        <v>2020</v>
      </c>
      <c r="H1010" t="s">
        <v>2019</v>
      </c>
      <c r="I1010" t="e">
        <f>--T-T-SWeekly</f>
        <v>#NAME?</v>
      </c>
      <c r="J1010">
        <v>20240314</v>
      </c>
      <c r="K1010" t="s">
        <v>26247</v>
      </c>
      <c r="L1010" t="s">
        <v>26246</v>
      </c>
      <c r="M1010" t="s">
        <v>25991</v>
      </c>
      <c r="N1010">
        <v>4292</v>
      </c>
    </row>
    <row r="1011" spans="1:14" x14ac:dyDescent="0.25">
      <c r="A1011">
        <v>6506</v>
      </c>
      <c r="B1011" t="s">
        <v>25996</v>
      </c>
      <c r="C1011" t="s">
        <v>79</v>
      </c>
      <c r="E1011" t="s">
        <v>26245</v>
      </c>
      <c r="F1011" t="s">
        <v>2021</v>
      </c>
      <c r="G1011" t="s">
        <v>2020</v>
      </c>
      <c r="H1011" t="s">
        <v>2019</v>
      </c>
      <c r="I1011" t="e">
        <f>----T--Weekly</f>
        <v>#NAME?</v>
      </c>
      <c r="J1011">
        <v>20240314</v>
      </c>
      <c r="K1011" t="s">
        <v>26244</v>
      </c>
      <c r="L1011" t="s">
        <v>26243</v>
      </c>
      <c r="M1011" t="s">
        <v>25991</v>
      </c>
      <c r="N1011">
        <v>3046</v>
      </c>
    </row>
    <row r="1012" spans="1:14" x14ac:dyDescent="0.25">
      <c r="A1012">
        <v>6234</v>
      </c>
      <c r="B1012" t="s">
        <v>25996</v>
      </c>
      <c r="C1012" t="s">
        <v>79</v>
      </c>
      <c r="E1012" t="s">
        <v>26242</v>
      </c>
      <c r="F1012" t="s">
        <v>2021</v>
      </c>
      <c r="G1012" t="s">
        <v>2020</v>
      </c>
      <c r="H1012" t="s">
        <v>2019</v>
      </c>
      <c r="I1012" t="e">
        <f>--T-T-SWeekly</f>
        <v>#NAME?</v>
      </c>
      <c r="J1012">
        <v>20240314</v>
      </c>
      <c r="K1012" t="s">
        <v>26241</v>
      </c>
      <c r="L1012" t="s">
        <v>26240</v>
      </c>
      <c r="M1012" t="s">
        <v>25991</v>
      </c>
      <c r="N1012">
        <v>4622</v>
      </c>
    </row>
    <row r="1013" spans="1:14" x14ac:dyDescent="0.25">
      <c r="A1013">
        <v>6302</v>
      </c>
      <c r="B1013" t="s">
        <v>25996</v>
      </c>
      <c r="C1013" t="s">
        <v>79</v>
      </c>
      <c r="E1013" t="s">
        <v>216</v>
      </c>
      <c r="F1013" t="s">
        <v>2021</v>
      </c>
      <c r="G1013" t="s">
        <v>2020</v>
      </c>
      <c r="H1013" t="s">
        <v>2019</v>
      </c>
      <c r="I1013" t="e">
        <f>--T-T-SWeekly</f>
        <v>#NAME?</v>
      </c>
      <c r="J1013">
        <v>20240314</v>
      </c>
      <c r="K1013" t="s">
        <v>26239</v>
      </c>
      <c r="L1013" t="s">
        <v>26238</v>
      </c>
      <c r="M1013" t="s">
        <v>25991</v>
      </c>
      <c r="N1013">
        <v>4744</v>
      </c>
    </row>
    <row r="1014" spans="1:14" x14ac:dyDescent="0.25">
      <c r="A1014">
        <v>6218</v>
      </c>
      <c r="B1014" t="s">
        <v>25996</v>
      </c>
      <c r="C1014" t="s">
        <v>79</v>
      </c>
      <c r="E1014" t="s">
        <v>102</v>
      </c>
      <c r="F1014" t="s">
        <v>2021</v>
      </c>
      <c r="G1014" t="s">
        <v>2020</v>
      </c>
      <c r="H1014" t="s">
        <v>2019</v>
      </c>
      <c r="I1014" t="s">
        <v>2096</v>
      </c>
      <c r="J1014">
        <v>20240314</v>
      </c>
      <c r="K1014" t="s">
        <v>26237</v>
      </c>
      <c r="L1014" t="s">
        <v>26236</v>
      </c>
      <c r="M1014" t="s">
        <v>25991</v>
      </c>
      <c r="N1014">
        <v>15968</v>
      </c>
    </row>
    <row r="1015" spans="1:14" x14ac:dyDescent="0.25">
      <c r="A1015">
        <v>7203</v>
      </c>
      <c r="B1015" t="s">
        <v>25996</v>
      </c>
      <c r="C1015" t="s">
        <v>79</v>
      </c>
      <c r="E1015" t="s">
        <v>26235</v>
      </c>
      <c r="F1015" t="s">
        <v>2021</v>
      </c>
      <c r="G1015" t="s">
        <v>2020</v>
      </c>
      <c r="H1015" t="s">
        <v>2019</v>
      </c>
      <c r="I1015" t="e">
        <f>--T----Weekly</f>
        <v>#NAME?</v>
      </c>
      <c r="J1015">
        <v>20240312</v>
      </c>
      <c r="K1015" t="s">
        <v>26234</v>
      </c>
      <c r="L1015" t="s">
        <v>26233</v>
      </c>
      <c r="M1015" t="s">
        <v>25991</v>
      </c>
      <c r="N1015">
        <v>2805</v>
      </c>
    </row>
    <row r="1016" spans="1:14" x14ac:dyDescent="0.25">
      <c r="A1016">
        <v>1826</v>
      </c>
      <c r="B1016" t="s">
        <v>25996</v>
      </c>
      <c r="C1016" t="s">
        <v>79</v>
      </c>
      <c r="E1016" t="s">
        <v>267</v>
      </c>
      <c r="F1016" t="s">
        <v>2021</v>
      </c>
      <c r="G1016" t="s">
        <v>2020</v>
      </c>
      <c r="H1016" t="s">
        <v>2019</v>
      </c>
      <c r="I1016" t="s">
        <v>2096</v>
      </c>
      <c r="J1016">
        <v>20240314</v>
      </c>
      <c r="K1016" t="s">
        <v>26232</v>
      </c>
      <c r="L1016" t="s">
        <v>26231</v>
      </c>
      <c r="M1016" t="s">
        <v>25991</v>
      </c>
      <c r="N1016">
        <v>6345</v>
      </c>
    </row>
    <row r="1017" spans="1:14" x14ac:dyDescent="0.25">
      <c r="A1017">
        <v>6308</v>
      </c>
      <c r="B1017" t="s">
        <v>25996</v>
      </c>
      <c r="C1017" t="s">
        <v>79</v>
      </c>
      <c r="D1017" t="s">
        <v>78</v>
      </c>
      <c r="E1017" t="s">
        <v>26230</v>
      </c>
      <c r="F1017" t="s">
        <v>2021</v>
      </c>
      <c r="G1017" t="s">
        <v>2020</v>
      </c>
      <c r="H1017" t="s">
        <v>2019</v>
      </c>
      <c r="I1017" t="s">
        <v>2018</v>
      </c>
      <c r="J1017">
        <v>20240310</v>
      </c>
      <c r="K1017" t="s">
        <v>26229</v>
      </c>
      <c r="L1017" t="s">
        <v>26228</v>
      </c>
      <c r="M1017" t="s">
        <v>25991</v>
      </c>
      <c r="N1017">
        <v>3116</v>
      </c>
    </row>
    <row r="1018" spans="1:14" x14ac:dyDescent="0.25">
      <c r="A1018">
        <v>6331</v>
      </c>
      <c r="B1018" t="s">
        <v>25996</v>
      </c>
      <c r="C1018" t="s">
        <v>79</v>
      </c>
      <c r="D1018" t="s">
        <v>155</v>
      </c>
      <c r="E1018" t="s">
        <v>2333</v>
      </c>
      <c r="F1018" t="s">
        <v>2021</v>
      </c>
      <c r="G1018" t="s">
        <v>2020</v>
      </c>
      <c r="H1018" t="s">
        <v>2019</v>
      </c>
      <c r="I1018" t="s">
        <v>2096</v>
      </c>
      <c r="J1018">
        <v>20240314</v>
      </c>
      <c r="K1018" t="s">
        <v>26227</v>
      </c>
      <c r="L1018" t="s">
        <v>26226</v>
      </c>
      <c r="M1018" t="s">
        <v>25991</v>
      </c>
      <c r="N1018">
        <v>3536</v>
      </c>
    </row>
    <row r="1019" spans="1:14" x14ac:dyDescent="0.25">
      <c r="A1019">
        <v>9137</v>
      </c>
      <c r="B1019" t="s">
        <v>25996</v>
      </c>
      <c r="C1019" t="s">
        <v>79</v>
      </c>
      <c r="D1019" t="s">
        <v>246</v>
      </c>
      <c r="E1019" t="s">
        <v>26225</v>
      </c>
      <c r="F1019" t="s">
        <v>2021</v>
      </c>
      <c r="G1019" t="s">
        <v>2020</v>
      </c>
      <c r="H1019" t="s">
        <v>2019</v>
      </c>
      <c r="I1019" t="s">
        <v>2384</v>
      </c>
      <c r="J1019">
        <v>20200409</v>
      </c>
      <c r="K1019" t="s">
        <v>26224</v>
      </c>
      <c r="L1019" t="s">
        <v>26223</v>
      </c>
      <c r="M1019" t="s">
        <v>25991</v>
      </c>
      <c r="N1019">
        <v>1883</v>
      </c>
    </row>
    <row r="1020" spans="1:14" x14ac:dyDescent="0.25">
      <c r="A1020" t="s">
        <v>26222</v>
      </c>
      <c r="B1020" t="s">
        <v>25996</v>
      </c>
      <c r="C1020" t="s">
        <v>26197</v>
      </c>
      <c r="E1020" t="s">
        <v>26221</v>
      </c>
      <c r="F1020" t="s">
        <v>2078</v>
      </c>
      <c r="G1020" t="s">
        <v>2020</v>
      </c>
      <c r="H1020" t="s">
        <v>2602</v>
      </c>
      <c r="I1020" t="s">
        <v>2088</v>
      </c>
      <c r="J1020">
        <v>20220701</v>
      </c>
      <c r="K1020" t="s">
        <v>26220</v>
      </c>
      <c r="L1020" t="s">
        <v>26219</v>
      </c>
      <c r="M1020" t="s">
        <v>25991</v>
      </c>
      <c r="N1020">
        <v>1155</v>
      </c>
    </row>
    <row r="1021" spans="1:14" x14ac:dyDescent="0.25">
      <c r="A1021" t="s">
        <v>26218</v>
      </c>
      <c r="B1021" t="s">
        <v>25996</v>
      </c>
      <c r="C1021" t="s">
        <v>26197</v>
      </c>
      <c r="E1021" t="s">
        <v>26217</v>
      </c>
      <c r="F1021" t="s">
        <v>2078</v>
      </c>
      <c r="G1021" t="s">
        <v>2020</v>
      </c>
      <c r="H1021" t="s">
        <v>2077</v>
      </c>
      <c r="I1021" t="s">
        <v>7272</v>
      </c>
      <c r="J1021">
        <v>20240401</v>
      </c>
      <c r="K1021" t="s">
        <v>26216</v>
      </c>
      <c r="L1021" t="s">
        <v>26215</v>
      </c>
      <c r="M1021" t="s">
        <v>25991</v>
      </c>
      <c r="N1021">
        <v>2931</v>
      </c>
    </row>
    <row r="1022" spans="1:14" x14ac:dyDescent="0.25">
      <c r="A1022" t="s">
        <v>26214</v>
      </c>
      <c r="B1022" t="s">
        <v>25996</v>
      </c>
      <c r="C1022" t="s">
        <v>26197</v>
      </c>
      <c r="E1022" t="s">
        <v>26213</v>
      </c>
      <c r="F1022" t="s">
        <v>2078</v>
      </c>
      <c r="G1022" t="s">
        <v>2020</v>
      </c>
      <c r="H1022" t="s">
        <v>4037</v>
      </c>
      <c r="I1022" t="s">
        <v>2108</v>
      </c>
      <c r="J1022">
        <v>20190101</v>
      </c>
      <c r="K1022" t="s">
        <v>26212</v>
      </c>
      <c r="L1022" t="s">
        <v>26211</v>
      </c>
      <c r="M1022" t="s">
        <v>25991</v>
      </c>
      <c r="N1022">
        <v>197</v>
      </c>
    </row>
    <row r="1023" spans="1:14" x14ac:dyDescent="0.25">
      <c r="A1023" t="s">
        <v>26210</v>
      </c>
      <c r="B1023" t="s">
        <v>25996</v>
      </c>
      <c r="C1023" t="s">
        <v>26197</v>
      </c>
      <c r="E1023" t="s">
        <v>26209</v>
      </c>
      <c r="F1023" t="s">
        <v>2078</v>
      </c>
      <c r="G1023" t="s">
        <v>2020</v>
      </c>
      <c r="H1023" t="s">
        <v>2077</v>
      </c>
      <c r="I1023" t="s">
        <v>2108</v>
      </c>
      <c r="J1023">
        <v>20230428</v>
      </c>
      <c r="K1023" t="s">
        <v>26208</v>
      </c>
      <c r="L1023" t="s">
        <v>26207</v>
      </c>
      <c r="M1023" t="s">
        <v>25991</v>
      </c>
      <c r="N1023">
        <v>33</v>
      </c>
    </row>
    <row r="1024" spans="1:14" x14ac:dyDescent="0.25">
      <c r="A1024" t="s">
        <v>26206</v>
      </c>
      <c r="B1024" t="s">
        <v>25996</v>
      </c>
      <c r="C1024" t="s">
        <v>26197</v>
      </c>
      <c r="E1024" t="s">
        <v>26205</v>
      </c>
      <c r="F1024" t="s">
        <v>2078</v>
      </c>
      <c r="G1024" t="s">
        <v>2020</v>
      </c>
      <c r="H1024" t="s">
        <v>2077</v>
      </c>
      <c r="I1024" t="s">
        <v>2108</v>
      </c>
      <c r="J1024">
        <v>20230526</v>
      </c>
      <c r="K1024" t="s">
        <v>26204</v>
      </c>
      <c r="L1024" t="s">
        <v>26203</v>
      </c>
      <c r="M1024" t="s">
        <v>25991</v>
      </c>
      <c r="N1024">
        <v>42</v>
      </c>
    </row>
    <row r="1025" spans="1:14" x14ac:dyDescent="0.25">
      <c r="A1025" t="s">
        <v>26202</v>
      </c>
      <c r="B1025" t="s">
        <v>25996</v>
      </c>
      <c r="C1025" t="s">
        <v>26197</v>
      </c>
      <c r="E1025" t="s">
        <v>26201</v>
      </c>
      <c r="F1025" t="s">
        <v>2078</v>
      </c>
      <c r="G1025" t="s">
        <v>2020</v>
      </c>
      <c r="H1025" t="s">
        <v>4042</v>
      </c>
      <c r="I1025" t="s">
        <v>2108</v>
      </c>
      <c r="J1025">
        <v>20230414</v>
      </c>
      <c r="K1025" t="s">
        <v>26200</v>
      </c>
      <c r="L1025" t="s">
        <v>26199</v>
      </c>
      <c r="M1025" t="s">
        <v>25991</v>
      </c>
      <c r="N1025">
        <v>214</v>
      </c>
    </row>
    <row r="1026" spans="1:14" x14ac:dyDescent="0.25">
      <c r="A1026" t="s">
        <v>26198</v>
      </c>
      <c r="B1026" t="s">
        <v>25996</v>
      </c>
      <c r="C1026" t="s">
        <v>26197</v>
      </c>
      <c r="E1026" t="s">
        <v>26196</v>
      </c>
      <c r="F1026" t="s">
        <v>2078</v>
      </c>
      <c r="G1026" t="s">
        <v>2020</v>
      </c>
      <c r="H1026" t="s">
        <v>2077</v>
      </c>
      <c r="I1026" t="s">
        <v>2108</v>
      </c>
      <c r="J1026">
        <v>20180401</v>
      </c>
      <c r="K1026" t="s">
        <v>26195</v>
      </c>
      <c r="L1026" t="s">
        <v>26194</v>
      </c>
      <c r="M1026" t="s">
        <v>25991</v>
      </c>
      <c r="N1026">
        <v>120</v>
      </c>
    </row>
    <row r="1027" spans="1:14" x14ac:dyDescent="0.25">
      <c r="A1027" t="s">
        <v>26193</v>
      </c>
      <c r="B1027" t="s">
        <v>25996</v>
      </c>
      <c r="C1027" t="s">
        <v>26192</v>
      </c>
      <c r="E1027" t="s">
        <v>26191</v>
      </c>
      <c r="F1027" t="s">
        <v>2078</v>
      </c>
      <c r="G1027" t="s">
        <v>2020</v>
      </c>
      <c r="H1027" t="s">
        <v>2543</v>
      </c>
      <c r="I1027" t="s">
        <v>2088</v>
      </c>
      <c r="J1027">
        <v>20240101</v>
      </c>
      <c r="K1027" t="s">
        <v>26190</v>
      </c>
      <c r="L1027" t="s">
        <v>26189</v>
      </c>
      <c r="M1027" t="s">
        <v>25991</v>
      </c>
      <c r="N1027">
        <v>330</v>
      </c>
    </row>
    <row r="1028" spans="1:14" x14ac:dyDescent="0.25">
      <c r="A1028" t="s">
        <v>26188</v>
      </c>
      <c r="B1028" t="s">
        <v>25996</v>
      </c>
      <c r="C1028" t="s">
        <v>26187</v>
      </c>
      <c r="E1028" t="s">
        <v>26186</v>
      </c>
      <c r="F1028" t="s">
        <v>2021</v>
      </c>
      <c r="G1028" t="s">
        <v>2020</v>
      </c>
      <c r="H1028" t="s">
        <v>2052</v>
      </c>
      <c r="I1028" t="s">
        <v>2449</v>
      </c>
      <c r="J1028">
        <v>20220413</v>
      </c>
      <c r="K1028" t="s">
        <v>26185</v>
      </c>
      <c r="L1028" t="s">
        <v>26184</v>
      </c>
      <c r="M1028" t="s">
        <v>25991</v>
      </c>
      <c r="N1028">
        <v>1643</v>
      </c>
    </row>
    <row r="1029" spans="1:14" x14ac:dyDescent="0.25">
      <c r="A1029" t="s">
        <v>26183</v>
      </c>
      <c r="B1029" t="s">
        <v>25996</v>
      </c>
      <c r="C1029" t="s">
        <v>26179</v>
      </c>
      <c r="E1029" t="s">
        <v>26182</v>
      </c>
      <c r="F1029" t="s">
        <v>2021</v>
      </c>
      <c r="G1029" t="s">
        <v>2020</v>
      </c>
      <c r="H1029" t="s">
        <v>2019</v>
      </c>
      <c r="I1029" t="s">
        <v>7469</v>
      </c>
      <c r="J1029">
        <v>20240301</v>
      </c>
      <c r="K1029" t="s">
        <v>26181</v>
      </c>
      <c r="L1029" t="s">
        <v>26180</v>
      </c>
      <c r="M1029" t="s">
        <v>25991</v>
      </c>
      <c r="N1029">
        <v>523</v>
      </c>
    </row>
    <row r="1030" spans="1:14" x14ac:dyDescent="0.25">
      <c r="A1030">
        <v>4927</v>
      </c>
      <c r="B1030" t="s">
        <v>25996</v>
      </c>
      <c r="C1030" t="s">
        <v>26179</v>
      </c>
      <c r="E1030" t="s">
        <v>26178</v>
      </c>
      <c r="F1030" t="s">
        <v>2021</v>
      </c>
      <c r="G1030" t="s">
        <v>5974</v>
      </c>
      <c r="H1030" t="s">
        <v>2019</v>
      </c>
      <c r="I1030" t="e">
        <f>-----F-Weekly</f>
        <v>#NAME?</v>
      </c>
      <c r="J1030">
        <v>20240301</v>
      </c>
      <c r="K1030" t="s">
        <v>26177</v>
      </c>
      <c r="L1030" t="s">
        <v>26176</v>
      </c>
      <c r="M1030" t="s">
        <v>25991</v>
      </c>
      <c r="N1030">
        <v>90</v>
      </c>
    </row>
    <row r="1031" spans="1:14" x14ac:dyDescent="0.25">
      <c r="A1031" t="s">
        <v>26175</v>
      </c>
      <c r="B1031" t="s">
        <v>25996</v>
      </c>
      <c r="C1031" t="s">
        <v>26174</v>
      </c>
      <c r="E1031" t="s">
        <v>26173</v>
      </c>
      <c r="F1031" t="s">
        <v>2078</v>
      </c>
      <c r="G1031" t="s">
        <v>2020</v>
      </c>
      <c r="H1031" t="s">
        <v>2543</v>
      </c>
      <c r="I1031" t="s">
        <v>2070</v>
      </c>
      <c r="J1031">
        <v>20240201</v>
      </c>
      <c r="K1031" t="s">
        <v>26172</v>
      </c>
      <c r="L1031" t="s">
        <v>26171</v>
      </c>
      <c r="M1031" t="s">
        <v>25991</v>
      </c>
      <c r="N1031">
        <v>11</v>
      </c>
    </row>
    <row r="1032" spans="1:14" x14ac:dyDescent="0.25">
      <c r="A1032" t="s">
        <v>26170</v>
      </c>
      <c r="B1032" t="s">
        <v>25996</v>
      </c>
      <c r="C1032" t="s">
        <v>26169</v>
      </c>
      <c r="E1032" t="s">
        <v>26168</v>
      </c>
      <c r="F1032" t="s">
        <v>2078</v>
      </c>
      <c r="G1032" t="s">
        <v>2020</v>
      </c>
      <c r="H1032" t="s">
        <v>2184</v>
      </c>
      <c r="I1032" t="s">
        <v>2076</v>
      </c>
      <c r="J1032">
        <v>20240101</v>
      </c>
      <c r="K1032" t="s">
        <v>26167</v>
      </c>
      <c r="L1032" t="s">
        <v>26166</v>
      </c>
      <c r="M1032" t="s">
        <v>25991</v>
      </c>
      <c r="N1032">
        <v>2823</v>
      </c>
    </row>
    <row r="1033" spans="1:14" x14ac:dyDescent="0.25">
      <c r="A1033" t="s">
        <v>26165</v>
      </c>
      <c r="B1033" t="s">
        <v>25996</v>
      </c>
      <c r="C1033" t="s">
        <v>26164</v>
      </c>
      <c r="E1033" t="s">
        <v>26164</v>
      </c>
      <c r="F1033" t="s">
        <v>2078</v>
      </c>
      <c r="G1033" t="s">
        <v>2020</v>
      </c>
      <c r="H1033" t="s">
        <v>2624</v>
      </c>
      <c r="I1033" t="s">
        <v>2076</v>
      </c>
      <c r="J1033">
        <v>20240201</v>
      </c>
      <c r="K1033" t="s">
        <v>26163</v>
      </c>
      <c r="L1033" t="s">
        <v>26162</v>
      </c>
      <c r="M1033" t="s">
        <v>25991</v>
      </c>
      <c r="N1033">
        <v>365</v>
      </c>
    </row>
    <row r="1034" spans="1:14" x14ac:dyDescent="0.25">
      <c r="A1034" t="s">
        <v>26161</v>
      </c>
      <c r="B1034" t="s">
        <v>25996</v>
      </c>
      <c r="C1034" t="s">
        <v>1554</v>
      </c>
      <c r="E1034" t="s">
        <v>1553</v>
      </c>
      <c r="F1034" t="s">
        <v>2078</v>
      </c>
      <c r="G1034" t="s">
        <v>2020</v>
      </c>
      <c r="H1034" t="s">
        <v>2247</v>
      </c>
      <c r="I1034" t="s">
        <v>2070</v>
      </c>
      <c r="J1034">
        <v>20240301</v>
      </c>
      <c r="K1034" t="s">
        <v>26160</v>
      </c>
      <c r="L1034" t="s">
        <v>26159</v>
      </c>
      <c r="M1034" t="s">
        <v>25991</v>
      </c>
      <c r="N1034">
        <v>1169</v>
      </c>
    </row>
    <row r="1035" spans="1:14" x14ac:dyDescent="0.25">
      <c r="A1035" t="s">
        <v>26158</v>
      </c>
      <c r="B1035" t="s">
        <v>25996</v>
      </c>
      <c r="C1035" t="s">
        <v>26157</v>
      </c>
      <c r="E1035" t="s">
        <v>26157</v>
      </c>
      <c r="F1035" t="s">
        <v>2021</v>
      </c>
      <c r="G1035" t="s">
        <v>2020</v>
      </c>
      <c r="H1035" t="s">
        <v>2019</v>
      </c>
      <c r="I1035" t="e">
        <f>---W---Weekly</f>
        <v>#NAME?</v>
      </c>
      <c r="J1035">
        <v>20240313</v>
      </c>
      <c r="K1035" t="s">
        <v>26156</v>
      </c>
      <c r="L1035" t="s">
        <v>26155</v>
      </c>
      <c r="M1035" t="s">
        <v>25991</v>
      </c>
      <c r="N1035">
        <v>1587</v>
      </c>
    </row>
    <row r="1036" spans="1:14" x14ac:dyDescent="0.25">
      <c r="A1036" t="s">
        <v>26154</v>
      </c>
      <c r="B1036" t="s">
        <v>25996</v>
      </c>
      <c r="C1036" t="s">
        <v>493</v>
      </c>
      <c r="E1036" t="s">
        <v>492</v>
      </c>
      <c r="F1036" t="s">
        <v>2078</v>
      </c>
      <c r="G1036" t="s">
        <v>2020</v>
      </c>
      <c r="H1036" t="s">
        <v>2292</v>
      </c>
      <c r="I1036" t="s">
        <v>2088</v>
      </c>
      <c r="J1036">
        <v>20240212</v>
      </c>
      <c r="K1036" t="s">
        <v>26153</v>
      </c>
      <c r="L1036" t="s">
        <v>26152</v>
      </c>
      <c r="M1036" t="s">
        <v>25991</v>
      </c>
      <c r="N1036">
        <v>29883</v>
      </c>
    </row>
    <row r="1037" spans="1:14" x14ac:dyDescent="0.25">
      <c r="A1037" t="s">
        <v>26151</v>
      </c>
      <c r="B1037" t="s">
        <v>25996</v>
      </c>
      <c r="C1037" t="s">
        <v>493</v>
      </c>
      <c r="E1037" t="s">
        <v>26150</v>
      </c>
      <c r="F1037" t="s">
        <v>2078</v>
      </c>
      <c r="G1037" t="s">
        <v>2020</v>
      </c>
      <c r="H1037" t="s">
        <v>2077</v>
      </c>
      <c r="I1037" t="s">
        <v>2700</v>
      </c>
      <c r="J1037">
        <v>20231106</v>
      </c>
      <c r="K1037" t="s">
        <v>26149</v>
      </c>
      <c r="L1037" t="s">
        <v>26148</v>
      </c>
      <c r="M1037" t="s">
        <v>25991</v>
      </c>
      <c r="N1037">
        <v>578</v>
      </c>
    </row>
    <row r="1038" spans="1:14" x14ac:dyDescent="0.25">
      <c r="A1038" t="s">
        <v>26147</v>
      </c>
      <c r="B1038" t="s">
        <v>25996</v>
      </c>
      <c r="C1038" t="s">
        <v>493</v>
      </c>
      <c r="E1038" t="s">
        <v>26146</v>
      </c>
      <c r="F1038" t="s">
        <v>2078</v>
      </c>
      <c r="G1038" t="s">
        <v>2020</v>
      </c>
      <c r="H1038" t="s">
        <v>2292</v>
      </c>
      <c r="I1038" t="s">
        <v>2700</v>
      </c>
      <c r="J1038">
        <v>20200928</v>
      </c>
      <c r="K1038" t="s">
        <v>26145</v>
      </c>
      <c r="L1038" t="s">
        <v>26144</v>
      </c>
      <c r="M1038" t="s">
        <v>25991</v>
      </c>
      <c r="N1038">
        <v>223</v>
      </c>
    </row>
    <row r="1039" spans="1:14" x14ac:dyDescent="0.25">
      <c r="A1039" t="s">
        <v>26143</v>
      </c>
      <c r="B1039" t="s">
        <v>25996</v>
      </c>
      <c r="C1039" t="s">
        <v>493</v>
      </c>
      <c r="E1039" t="s">
        <v>26142</v>
      </c>
      <c r="F1039" t="s">
        <v>2078</v>
      </c>
      <c r="G1039" t="s">
        <v>2020</v>
      </c>
      <c r="H1039" t="s">
        <v>3901</v>
      </c>
      <c r="I1039" t="s">
        <v>2700</v>
      </c>
      <c r="J1039">
        <v>20231125</v>
      </c>
      <c r="K1039" t="s">
        <v>26141</v>
      </c>
      <c r="L1039" t="s">
        <v>26140</v>
      </c>
      <c r="M1039" t="s">
        <v>25991</v>
      </c>
      <c r="N1039">
        <v>710</v>
      </c>
    </row>
    <row r="1040" spans="1:14" x14ac:dyDescent="0.25">
      <c r="A1040" t="s">
        <v>26139</v>
      </c>
      <c r="B1040" t="s">
        <v>25996</v>
      </c>
      <c r="C1040" t="s">
        <v>493</v>
      </c>
      <c r="E1040" t="s">
        <v>26138</v>
      </c>
      <c r="F1040" t="s">
        <v>2078</v>
      </c>
      <c r="G1040" t="s">
        <v>2020</v>
      </c>
      <c r="H1040" t="s">
        <v>6991</v>
      </c>
      <c r="I1040" t="s">
        <v>2700</v>
      </c>
      <c r="J1040">
        <v>20211101</v>
      </c>
      <c r="K1040" t="s">
        <v>26137</v>
      </c>
      <c r="L1040" t="s">
        <v>26136</v>
      </c>
      <c r="M1040" t="s">
        <v>25991</v>
      </c>
      <c r="N1040">
        <v>272</v>
      </c>
    </row>
    <row r="1041" spans="1:14" x14ac:dyDescent="0.25">
      <c r="A1041" t="s">
        <v>26135</v>
      </c>
      <c r="B1041" t="s">
        <v>25996</v>
      </c>
      <c r="C1041" t="s">
        <v>493</v>
      </c>
      <c r="E1041" t="s">
        <v>1618</v>
      </c>
      <c r="F1041" t="s">
        <v>2078</v>
      </c>
      <c r="G1041" t="s">
        <v>2020</v>
      </c>
      <c r="H1041" t="s">
        <v>3010</v>
      </c>
      <c r="I1041" t="s">
        <v>2700</v>
      </c>
      <c r="J1041">
        <v>20220321</v>
      </c>
      <c r="K1041" t="s">
        <v>26134</v>
      </c>
      <c r="L1041" t="s">
        <v>26133</v>
      </c>
      <c r="M1041" t="s">
        <v>25991</v>
      </c>
      <c r="N1041">
        <v>557</v>
      </c>
    </row>
    <row r="1042" spans="1:14" x14ac:dyDescent="0.25">
      <c r="A1042" t="s">
        <v>26132</v>
      </c>
      <c r="B1042" t="s">
        <v>25996</v>
      </c>
      <c r="C1042" t="s">
        <v>486</v>
      </c>
      <c r="E1042" t="s">
        <v>486</v>
      </c>
      <c r="F1042" t="s">
        <v>2078</v>
      </c>
      <c r="G1042" t="s">
        <v>2020</v>
      </c>
      <c r="H1042" t="s">
        <v>2052</v>
      </c>
      <c r="I1042" t="s">
        <v>2088</v>
      </c>
      <c r="J1042">
        <v>20240301</v>
      </c>
      <c r="K1042" t="s">
        <v>26131</v>
      </c>
      <c r="L1042" t="s">
        <v>26130</v>
      </c>
      <c r="M1042" t="s">
        <v>25991</v>
      </c>
      <c r="N1042">
        <v>8589</v>
      </c>
    </row>
    <row r="1043" spans="1:14" x14ac:dyDescent="0.25">
      <c r="A1043" t="s">
        <v>26129</v>
      </c>
      <c r="B1043" t="s">
        <v>25996</v>
      </c>
      <c r="C1043" t="s">
        <v>26128</v>
      </c>
      <c r="E1043" t="s">
        <v>26127</v>
      </c>
      <c r="F1043" t="s">
        <v>2021</v>
      </c>
      <c r="G1043" t="s">
        <v>5974</v>
      </c>
      <c r="H1043" t="s">
        <v>2019</v>
      </c>
      <c r="I1043" t="e">
        <f>-----F-Weekly</f>
        <v>#NAME?</v>
      </c>
      <c r="J1043">
        <v>20240308</v>
      </c>
      <c r="K1043" t="s">
        <v>26126</v>
      </c>
      <c r="L1043" t="s">
        <v>26125</v>
      </c>
      <c r="M1043" t="s">
        <v>25991</v>
      </c>
      <c r="N1043">
        <v>34</v>
      </c>
    </row>
    <row r="1044" spans="1:14" x14ac:dyDescent="0.25">
      <c r="A1044" t="s">
        <v>26124</v>
      </c>
      <c r="B1044" t="s">
        <v>25996</v>
      </c>
      <c r="C1044" t="s">
        <v>26123</v>
      </c>
      <c r="E1044" t="s">
        <v>26122</v>
      </c>
      <c r="F1044" t="s">
        <v>2021</v>
      </c>
      <c r="G1044" t="s">
        <v>2020</v>
      </c>
      <c r="H1044" t="s">
        <v>2019</v>
      </c>
      <c r="I1044" t="e">
        <f>-----F-Weekly</f>
        <v>#NAME?</v>
      </c>
      <c r="J1044">
        <v>20240308</v>
      </c>
      <c r="K1044" t="s">
        <v>26121</v>
      </c>
      <c r="L1044" t="s">
        <v>26120</v>
      </c>
      <c r="M1044" t="s">
        <v>25991</v>
      </c>
      <c r="N1044">
        <v>59</v>
      </c>
    </row>
    <row r="1045" spans="1:14" x14ac:dyDescent="0.25">
      <c r="A1045">
        <v>9474</v>
      </c>
      <c r="B1045" t="s">
        <v>25996</v>
      </c>
      <c r="C1045" t="s">
        <v>26119</v>
      </c>
      <c r="E1045" t="s">
        <v>26118</v>
      </c>
      <c r="F1045" t="s">
        <v>2078</v>
      </c>
      <c r="G1045" t="s">
        <v>2020</v>
      </c>
      <c r="H1045" t="s">
        <v>8497</v>
      </c>
      <c r="I1045" t="s">
        <v>2315</v>
      </c>
      <c r="J1045">
        <v>20240220</v>
      </c>
      <c r="K1045" t="s">
        <v>26117</v>
      </c>
      <c r="L1045" t="s">
        <v>26116</v>
      </c>
      <c r="M1045" t="s">
        <v>25991</v>
      </c>
      <c r="N1045">
        <v>2250</v>
      </c>
    </row>
    <row r="1046" spans="1:14" x14ac:dyDescent="0.25">
      <c r="A1046">
        <v>9148</v>
      </c>
      <c r="B1046" t="s">
        <v>25996</v>
      </c>
      <c r="C1046" t="s">
        <v>26101</v>
      </c>
      <c r="E1046" t="s">
        <v>153</v>
      </c>
      <c r="F1046" t="s">
        <v>2021</v>
      </c>
      <c r="G1046" t="s">
        <v>2020</v>
      </c>
      <c r="H1046" t="s">
        <v>2019</v>
      </c>
      <c r="I1046" t="e">
        <f>-MTWTFSWeekly</f>
        <v>#NAME?</v>
      </c>
      <c r="J1046">
        <v>20240314</v>
      </c>
      <c r="K1046" t="s">
        <v>26115</v>
      </c>
      <c r="L1046" t="s">
        <v>26114</v>
      </c>
      <c r="M1046" t="s">
        <v>25991</v>
      </c>
      <c r="N1046">
        <v>6785</v>
      </c>
    </row>
    <row r="1047" spans="1:14" x14ac:dyDescent="0.25">
      <c r="A1047">
        <v>6244</v>
      </c>
      <c r="B1047" t="s">
        <v>25996</v>
      </c>
      <c r="C1047" t="s">
        <v>26101</v>
      </c>
      <c r="E1047" t="s">
        <v>266</v>
      </c>
      <c r="F1047" t="s">
        <v>2021</v>
      </c>
      <c r="G1047" t="s">
        <v>2020</v>
      </c>
      <c r="H1047" t="s">
        <v>2019</v>
      </c>
      <c r="I1047" t="e">
        <f>-MTWTFSWeekly</f>
        <v>#NAME?</v>
      </c>
      <c r="J1047">
        <v>20240314</v>
      </c>
      <c r="K1047" t="s">
        <v>26113</v>
      </c>
      <c r="L1047" t="s">
        <v>26112</v>
      </c>
      <c r="M1047" t="s">
        <v>25991</v>
      </c>
      <c r="N1047">
        <v>4607</v>
      </c>
    </row>
    <row r="1048" spans="1:14" x14ac:dyDescent="0.25">
      <c r="A1048">
        <v>6245</v>
      </c>
      <c r="B1048" t="s">
        <v>25996</v>
      </c>
      <c r="C1048" t="s">
        <v>26101</v>
      </c>
      <c r="E1048" t="s">
        <v>150</v>
      </c>
      <c r="F1048" t="s">
        <v>2021</v>
      </c>
      <c r="G1048" t="s">
        <v>2020</v>
      </c>
      <c r="H1048" t="s">
        <v>2019</v>
      </c>
      <c r="I1048" t="e">
        <f>-MTWTFSWeekly</f>
        <v>#NAME?</v>
      </c>
      <c r="J1048">
        <v>20240314</v>
      </c>
      <c r="K1048" t="s">
        <v>26111</v>
      </c>
      <c r="L1048" t="s">
        <v>26110</v>
      </c>
      <c r="M1048" t="s">
        <v>25991</v>
      </c>
      <c r="N1048">
        <v>4989</v>
      </c>
    </row>
    <row r="1049" spans="1:14" x14ac:dyDescent="0.25">
      <c r="A1049">
        <v>6248</v>
      </c>
      <c r="B1049" t="s">
        <v>25996</v>
      </c>
      <c r="C1049" t="s">
        <v>26101</v>
      </c>
      <c r="E1049" t="s">
        <v>26109</v>
      </c>
      <c r="F1049" t="s">
        <v>2021</v>
      </c>
      <c r="G1049" t="s">
        <v>2020</v>
      </c>
      <c r="H1049" t="s">
        <v>2019</v>
      </c>
      <c r="I1049" t="e">
        <f>-MTWTFSWeekly</f>
        <v>#NAME?</v>
      </c>
      <c r="J1049">
        <v>20240314</v>
      </c>
      <c r="K1049" t="s">
        <v>26108</v>
      </c>
      <c r="L1049" t="s">
        <v>26107</v>
      </c>
      <c r="M1049" t="s">
        <v>25991</v>
      </c>
      <c r="N1049">
        <v>5084</v>
      </c>
    </row>
    <row r="1050" spans="1:14" x14ac:dyDescent="0.25">
      <c r="A1050">
        <v>6249</v>
      </c>
      <c r="B1050" t="s">
        <v>25996</v>
      </c>
      <c r="C1050" t="s">
        <v>26101</v>
      </c>
      <c r="E1050" t="s">
        <v>26106</v>
      </c>
      <c r="F1050" t="s">
        <v>2021</v>
      </c>
      <c r="G1050" t="s">
        <v>2020</v>
      </c>
      <c r="H1050" t="s">
        <v>2019</v>
      </c>
      <c r="I1050" t="e">
        <f>-MTWTFSWeekly</f>
        <v>#NAME?</v>
      </c>
      <c r="J1050">
        <v>20240314</v>
      </c>
      <c r="K1050" t="s">
        <v>26105</v>
      </c>
      <c r="L1050" t="s">
        <v>26104</v>
      </c>
      <c r="M1050" t="s">
        <v>25991</v>
      </c>
      <c r="N1050">
        <v>3908</v>
      </c>
    </row>
    <row r="1051" spans="1:14" x14ac:dyDescent="0.25">
      <c r="A1051">
        <v>1038</v>
      </c>
      <c r="B1051" t="s">
        <v>25996</v>
      </c>
      <c r="C1051" t="s">
        <v>26101</v>
      </c>
      <c r="E1051" t="s">
        <v>26</v>
      </c>
      <c r="F1051" t="s">
        <v>2021</v>
      </c>
      <c r="G1051" t="s">
        <v>2020</v>
      </c>
      <c r="H1051" t="s">
        <v>2019</v>
      </c>
      <c r="I1051" t="s">
        <v>2096</v>
      </c>
      <c r="J1051">
        <v>20240314</v>
      </c>
      <c r="K1051" t="s">
        <v>26103</v>
      </c>
      <c r="L1051" t="s">
        <v>26102</v>
      </c>
      <c r="M1051" t="s">
        <v>25991</v>
      </c>
      <c r="N1051">
        <v>56743</v>
      </c>
    </row>
    <row r="1052" spans="1:14" x14ac:dyDescent="0.25">
      <c r="A1052">
        <v>9088</v>
      </c>
      <c r="B1052" t="s">
        <v>25996</v>
      </c>
      <c r="C1052" t="s">
        <v>26101</v>
      </c>
      <c r="E1052" t="s">
        <v>72</v>
      </c>
      <c r="F1052" t="s">
        <v>2021</v>
      </c>
      <c r="G1052" t="s">
        <v>2020</v>
      </c>
      <c r="H1052" t="s">
        <v>2019</v>
      </c>
      <c r="I1052" t="e">
        <f>-MTWTFSWeekly</f>
        <v>#NAME?</v>
      </c>
      <c r="J1052">
        <v>20240314</v>
      </c>
      <c r="K1052" t="s">
        <v>26100</v>
      </c>
      <c r="L1052" t="s">
        <v>26099</v>
      </c>
      <c r="M1052" t="s">
        <v>25991</v>
      </c>
      <c r="N1052">
        <v>4971</v>
      </c>
    </row>
    <row r="1053" spans="1:14" x14ac:dyDescent="0.25">
      <c r="A1053">
        <v>2839</v>
      </c>
      <c r="B1053" t="s">
        <v>25996</v>
      </c>
      <c r="C1053" t="s">
        <v>251</v>
      </c>
      <c r="E1053" t="s">
        <v>26098</v>
      </c>
      <c r="F1053" t="s">
        <v>2078</v>
      </c>
      <c r="G1053" t="s">
        <v>2105</v>
      </c>
      <c r="H1053" t="s">
        <v>2323</v>
      </c>
      <c r="I1053" t="e">
        <f>----T--Weekly</f>
        <v>#NAME?</v>
      </c>
      <c r="J1053">
        <v>20240314</v>
      </c>
      <c r="K1053" t="s">
        <v>26097</v>
      </c>
      <c r="L1053" t="s">
        <v>26096</v>
      </c>
      <c r="M1053" t="s">
        <v>25991</v>
      </c>
      <c r="N1053">
        <v>1049</v>
      </c>
    </row>
    <row r="1054" spans="1:14" x14ac:dyDescent="0.25">
      <c r="A1054">
        <v>9491</v>
      </c>
      <c r="B1054" t="s">
        <v>25996</v>
      </c>
      <c r="C1054" t="s">
        <v>251</v>
      </c>
      <c r="E1054" t="s">
        <v>250</v>
      </c>
      <c r="F1054" t="s">
        <v>2078</v>
      </c>
      <c r="G1054" t="s">
        <v>2020</v>
      </c>
      <c r="H1054" t="s">
        <v>26095</v>
      </c>
      <c r="I1054" t="s">
        <v>2088</v>
      </c>
      <c r="J1054">
        <v>20240401</v>
      </c>
      <c r="K1054" t="s">
        <v>26094</v>
      </c>
      <c r="L1054" t="s">
        <v>26093</v>
      </c>
      <c r="M1054" t="s">
        <v>25991</v>
      </c>
      <c r="N1054">
        <v>31456</v>
      </c>
    </row>
    <row r="1055" spans="1:14" x14ac:dyDescent="0.25">
      <c r="A1055" t="s">
        <v>26092</v>
      </c>
      <c r="B1055" t="s">
        <v>25996</v>
      </c>
      <c r="C1055" t="s">
        <v>251</v>
      </c>
      <c r="E1055" t="s">
        <v>26091</v>
      </c>
      <c r="F1055" t="s">
        <v>2078</v>
      </c>
      <c r="G1055" t="s">
        <v>2020</v>
      </c>
      <c r="H1055" t="s">
        <v>2456</v>
      </c>
      <c r="I1055" t="s">
        <v>2145</v>
      </c>
      <c r="J1055">
        <v>20190121</v>
      </c>
      <c r="K1055" t="s">
        <v>26090</v>
      </c>
      <c r="L1055" t="s">
        <v>26089</v>
      </c>
      <c r="M1055" t="s">
        <v>25991</v>
      </c>
      <c r="N1055">
        <v>533</v>
      </c>
    </row>
    <row r="1056" spans="1:14" x14ac:dyDescent="0.25">
      <c r="A1056" t="s">
        <v>26088</v>
      </c>
      <c r="B1056" t="s">
        <v>25996</v>
      </c>
      <c r="C1056" t="s">
        <v>251</v>
      </c>
      <c r="E1056" t="s">
        <v>26087</v>
      </c>
      <c r="F1056" t="s">
        <v>2078</v>
      </c>
      <c r="G1056" t="s">
        <v>2020</v>
      </c>
      <c r="H1056" t="s">
        <v>2456</v>
      </c>
      <c r="I1056" t="s">
        <v>14052</v>
      </c>
      <c r="J1056">
        <v>20160111</v>
      </c>
      <c r="K1056" t="s">
        <v>26086</v>
      </c>
      <c r="L1056" t="s">
        <v>26085</v>
      </c>
      <c r="M1056" t="s">
        <v>25991</v>
      </c>
      <c r="N1056">
        <v>609</v>
      </c>
    </row>
    <row r="1057" spans="1:14" x14ac:dyDescent="0.25">
      <c r="A1057">
        <v>2833</v>
      </c>
      <c r="B1057" t="s">
        <v>25996</v>
      </c>
      <c r="C1057" t="s">
        <v>251</v>
      </c>
      <c r="E1057" t="s">
        <v>26084</v>
      </c>
      <c r="F1057" t="s">
        <v>2078</v>
      </c>
      <c r="G1057" t="s">
        <v>2105</v>
      </c>
      <c r="H1057" t="s">
        <v>22864</v>
      </c>
      <c r="I1057" t="s">
        <v>2088</v>
      </c>
      <c r="J1057">
        <v>20240401</v>
      </c>
      <c r="K1057" t="s">
        <v>26083</v>
      </c>
      <c r="L1057" t="s">
        <v>26082</v>
      </c>
      <c r="M1057" t="s">
        <v>25991</v>
      </c>
      <c r="N1057">
        <v>664</v>
      </c>
    </row>
    <row r="1058" spans="1:14" x14ac:dyDescent="0.25">
      <c r="A1058">
        <v>2836</v>
      </c>
      <c r="B1058" t="s">
        <v>25996</v>
      </c>
      <c r="C1058" t="s">
        <v>251</v>
      </c>
      <c r="E1058" t="s">
        <v>26081</v>
      </c>
      <c r="F1058" t="s">
        <v>2078</v>
      </c>
      <c r="G1058" t="s">
        <v>2105</v>
      </c>
      <c r="H1058" t="s">
        <v>15395</v>
      </c>
      <c r="I1058" t="s">
        <v>2088</v>
      </c>
      <c r="J1058">
        <v>20240401</v>
      </c>
      <c r="K1058" t="s">
        <v>26080</v>
      </c>
      <c r="L1058" t="s">
        <v>26079</v>
      </c>
      <c r="M1058" t="s">
        <v>25991</v>
      </c>
      <c r="N1058">
        <v>347</v>
      </c>
    </row>
    <row r="1059" spans="1:14" x14ac:dyDescent="0.25">
      <c r="A1059">
        <v>2987</v>
      </c>
      <c r="B1059" t="s">
        <v>25996</v>
      </c>
      <c r="C1059" t="s">
        <v>251</v>
      </c>
      <c r="E1059" t="s">
        <v>26033</v>
      </c>
      <c r="F1059" t="s">
        <v>2078</v>
      </c>
      <c r="G1059" t="s">
        <v>2105</v>
      </c>
      <c r="H1059" t="s">
        <v>26078</v>
      </c>
      <c r="I1059" t="s">
        <v>2088</v>
      </c>
      <c r="J1059">
        <v>20240401</v>
      </c>
      <c r="K1059" t="s">
        <v>26077</v>
      </c>
      <c r="L1059" t="s">
        <v>26076</v>
      </c>
      <c r="M1059" t="s">
        <v>25991</v>
      </c>
      <c r="N1059">
        <v>1764</v>
      </c>
    </row>
    <row r="1060" spans="1:14" x14ac:dyDescent="0.25">
      <c r="A1060" t="s">
        <v>26075</v>
      </c>
      <c r="B1060" t="s">
        <v>25996</v>
      </c>
      <c r="C1060" t="s">
        <v>251</v>
      </c>
      <c r="E1060" t="s">
        <v>26074</v>
      </c>
      <c r="F1060" t="s">
        <v>2021</v>
      </c>
      <c r="G1060" t="s">
        <v>2105</v>
      </c>
      <c r="H1060" t="s">
        <v>2019</v>
      </c>
      <c r="I1060" t="s">
        <v>2070</v>
      </c>
      <c r="J1060">
        <v>20240125</v>
      </c>
      <c r="K1060" t="s">
        <v>26073</v>
      </c>
      <c r="L1060" t="s">
        <v>26072</v>
      </c>
      <c r="M1060" t="s">
        <v>25991</v>
      </c>
      <c r="N1060">
        <v>250</v>
      </c>
    </row>
    <row r="1061" spans="1:14" x14ac:dyDescent="0.25">
      <c r="A1061">
        <v>2840</v>
      </c>
      <c r="B1061" t="s">
        <v>25996</v>
      </c>
      <c r="C1061" t="s">
        <v>251</v>
      </c>
      <c r="E1061" t="s">
        <v>26071</v>
      </c>
      <c r="F1061" t="s">
        <v>2021</v>
      </c>
      <c r="G1061" t="s">
        <v>2105</v>
      </c>
      <c r="H1061" t="s">
        <v>2323</v>
      </c>
      <c r="I1061" t="e">
        <f>----T--Weekly</f>
        <v>#NAME?</v>
      </c>
      <c r="J1061">
        <v>20240314</v>
      </c>
      <c r="K1061" t="s">
        <v>26070</v>
      </c>
      <c r="L1061" t="s">
        <v>26069</v>
      </c>
      <c r="M1061" t="s">
        <v>25991</v>
      </c>
      <c r="N1061">
        <v>459</v>
      </c>
    </row>
    <row r="1062" spans="1:14" x14ac:dyDescent="0.25">
      <c r="A1062" t="s">
        <v>26068</v>
      </c>
      <c r="B1062" t="s">
        <v>25996</v>
      </c>
      <c r="C1062" t="s">
        <v>251</v>
      </c>
      <c r="E1062" t="s">
        <v>26067</v>
      </c>
      <c r="F1062" t="s">
        <v>2078</v>
      </c>
      <c r="G1062" t="s">
        <v>2105</v>
      </c>
      <c r="H1062" t="s">
        <v>2323</v>
      </c>
      <c r="I1062" t="e">
        <f>----T--Weekly</f>
        <v>#NAME?</v>
      </c>
      <c r="J1062">
        <v>20240314</v>
      </c>
      <c r="K1062" t="s">
        <v>26066</v>
      </c>
      <c r="L1062" t="s">
        <v>26065</v>
      </c>
      <c r="M1062" t="s">
        <v>25991</v>
      </c>
      <c r="N1062">
        <v>802</v>
      </c>
    </row>
    <row r="1063" spans="1:14" x14ac:dyDescent="0.25">
      <c r="A1063">
        <v>2837</v>
      </c>
      <c r="B1063" t="s">
        <v>25996</v>
      </c>
      <c r="C1063" t="s">
        <v>251</v>
      </c>
      <c r="E1063" t="s">
        <v>26064</v>
      </c>
      <c r="F1063" t="s">
        <v>2078</v>
      </c>
      <c r="G1063" t="s">
        <v>2105</v>
      </c>
      <c r="H1063" t="s">
        <v>9632</v>
      </c>
      <c r="I1063" t="s">
        <v>2088</v>
      </c>
      <c r="J1063">
        <v>20240301</v>
      </c>
      <c r="K1063" t="s">
        <v>26063</v>
      </c>
      <c r="L1063" t="s">
        <v>26062</v>
      </c>
      <c r="M1063" t="s">
        <v>25991</v>
      </c>
      <c r="N1063">
        <v>1492</v>
      </c>
    </row>
    <row r="1064" spans="1:14" x14ac:dyDescent="0.25">
      <c r="A1064" t="s">
        <v>26061</v>
      </c>
      <c r="B1064" t="s">
        <v>25996</v>
      </c>
      <c r="C1064" t="s">
        <v>251</v>
      </c>
      <c r="E1064" t="s">
        <v>26060</v>
      </c>
      <c r="F1064" t="s">
        <v>2078</v>
      </c>
      <c r="G1064" t="s">
        <v>2105</v>
      </c>
      <c r="H1064" t="s">
        <v>2323</v>
      </c>
      <c r="I1064" t="e">
        <f>----T--Biweekly</f>
        <v>#NAME?</v>
      </c>
      <c r="J1064">
        <v>20231026</v>
      </c>
      <c r="K1064" t="s">
        <v>26059</v>
      </c>
      <c r="L1064" t="s">
        <v>26058</v>
      </c>
      <c r="M1064" t="s">
        <v>25991</v>
      </c>
      <c r="N1064">
        <v>353</v>
      </c>
    </row>
    <row r="1065" spans="1:14" x14ac:dyDescent="0.25">
      <c r="A1065" t="s">
        <v>26057</v>
      </c>
      <c r="B1065" t="s">
        <v>25996</v>
      </c>
      <c r="C1065" t="s">
        <v>251</v>
      </c>
      <c r="E1065" t="s">
        <v>501</v>
      </c>
      <c r="F1065" t="s">
        <v>2078</v>
      </c>
      <c r="G1065" t="s">
        <v>2020</v>
      </c>
      <c r="H1065" t="s">
        <v>2779</v>
      </c>
      <c r="I1065" t="s">
        <v>2088</v>
      </c>
      <c r="J1065">
        <v>20240301</v>
      </c>
      <c r="K1065" t="s">
        <v>26056</v>
      </c>
      <c r="L1065" t="s">
        <v>26055</v>
      </c>
      <c r="M1065" t="s">
        <v>25991</v>
      </c>
      <c r="N1065">
        <v>26737</v>
      </c>
    </row>
    <row r="1066" spans="1:14" x14ac:dyDescent="0.25">
      <c r="A1066" t="s">
        <v>26054</v>
      </c>
      <c r="B1066" t="s">
        <v>25996</v>
      </c>
      <c r="C1066" t="s">
        <v>251</v>
      </c>
      <c r="E1066" t="s">
        <v>26053</v>
      </c>
      <c r="F1066" t="s">
        <v>2078</v>
      </c>
      <c r="G1066" t="s">
        <v>2020</v>
      </c>
      <c r="H1066" t="s">
        <v>2779</v>
      </c>
      <c r="I1066" t="s">
        <v>2700</v>
      </c>
      <c r="J1066">
        <v>20180116</v>
      </c>
      <c r="K1066" t="s">
        <v>26052</v>
      </c>
      <c r="L1066" t="s">
        <v>26051</v>
      </c>
      <c r="M1066" t="s">
        <v>25991</v>
      </c>
      <c r="N1066">
        <v>359</v>
      </c>
    </row>
    <row r="1067" spans="1:14" x14ac:dyDescent="0.25">
      <c r="A1067" t="s">
        <v>26050</v>
      </c>
      <c r="B1067" t="s">
        <v>25996</v>
      </c>
      <c r="C1067" t="s">
        <v>251</v>
      </c>
      <c r="E1067" t="s">
        <v>26049</v>
      </c>
      <c r="F1067" t="s">
        <v>2078</v>
      </c>
      <c r="G1067" t="s">
        <v>2020</v>
      </c>
      <c r="H1067" t="s">
        <v>2779</v>
      </c>
      <c r="I1067" t="s">
        <v>2315</v>
      </c>
      <c r="J1067">
        <v>20190115</v>
      </c>
      <c r="K1067" t="s">
        <v>26048</v>
      </c>
      <c r="L1067" t="s">
        <v>26047</v>
      </c>
      <c r="M1067" t="s">
        <v>25991</v>
      </c>
      <c r="N1067">
        <v>1146</v>
      </c>
    </row>
    <row r="1068" spans="1:14" x14ac:dyDescent="0.25">
      <c r="A1068" t="s">
        <v>26046</v>
      </c>
      <c r="B1068" t="s">
        <v>25996</v>
      </c>
      <c r="C1068" t="s">
        <v>251</v>
      </c>
      <c r="E1068" t="s">
        <v>26045</v>
      </c>
      <c r="F1068" t="s">
        <v>2078</v>
      </c>
      <c r="G1068" t="s">
        <v>2105</v>
      </c>
      <c r="H1068" t="s">
        <v>2323</v>
      </c>
      <c r="I1068" t="e">
        <f>----T--Weekly</f>
        <v>#NAME?</v>
      </c>
      <c r="J1068">
        <v>20240314</v>
      </c>
      <c r="K1068" t="s">
        <v>26044</v>
      </c>
      <c r="L1068" t="s">
        <v>26043</v>
      </c>
      <c r="M1068" t="s">
        <v>25991</v>
      </c>
      <c r="N1068">
        <v>509</v>
      </c>
    </row>
    <row r="1069" spans="1:14" x14ac:dyDescent="0.25">
      <c r="A1069" t="s">
        <v>26042</v>
      </c>
      <c r="B1069" t="s">
        <v>25996</v>
      </c>
      <c r="C1069" t="s">
        <v>251</v>
      </c>
      <c r="D1069" t="s">
        <v>250</v>
      </c>
      <c r="E1069" t="s">
        <v>26041</v>
      </c>
      <c r="F1069" t="s">
        <v>2078</v>
      </c>
      <c r="G1069" t="s">
        <v>2020</v>
      </c>
      <c r="H1069" t="s">
        <v>2456</v>
      </c>
      <c r="I1069" t="s">
        <v>2315</v>
      </c>
      <c r="J1069">
        <v>20151102</v>
      </c>
      <c r="K1069" t="s">
        <v>26040</v>
      </c>
      <c r="L1069" t="s">
        <v>26039</v>
      </c>
      <c r="M1069" t="s">
        <v>25991</v>
      </c>
      <c r="N1069">
        <v>344</v>
      </c>
    </row>
    <row r="1070" spans="1:14" x14ac:dyDescent="0.25">
      <c r="A1070" t="s">
        <v>26038</v>
      </c>
      <c r="B1070" t="s">
        <v>25996</v>
      </c>
      <c r="C1070" t="s">
        <v>251</v>
      </c>
      <c r="D1070" t="s">
        <v>250</v>
      </c>
      <c r="E1070" t="s">
        <v>26037</v>
      </c>
      <c r="F1070" t="s">
        <v>2078</v>
      </c>
      <c r="G1070" t="s">
        <v>2020</v>
      </c>
      <c r="H1070" t="s">
        <v>2456</v>
      </c>
      <c r="I1070" t="s">
        <v>2145</v>
      </c>
      <c r="J1070">
        <v>20231030</v>
      </c>
      <c r="K1070" t="s">
        <v>26036</v>
      </c>
      <c r="L1070" t="s">
        <v>26035</v>
      </c>
      <c r="M1070" t="s">
        <v>25991</v>
      </c>
      <c r="N1070">
        <v>473</v>
      </c>
    </row>
    <row r="1071" spans="1:14" x14ac:dyDescent="0.25">
      <c r="A1071" t="s">
        <v>26034</v>
      </c>
      <c r="B1071" t="s">
        <v>25996</v>
      </c>
      <c r="C1071" t="s">
        <v>251</v>
      </c>
      <c r="D1071" t="s">
        <v>26033</v>
      </c>
      <c r="E1071" t="s">
        <v>16356</v>
      </c>
      <c r="F1071" t="s">
        <v>2078</v>
      </c>
      <c r="G1071" t="s">
        <v>2105</v>
      </c>
      <c r="H1071" t="s">
        <v>2456</v>
      </c>
      <c r="I1071" t="s">
        <v>14052</v>
      </c>
      <c r="J1071">
        <v>20151103</v>
      </c>
      <c r="K1071" t="s">
        <v>26032</v>
      </c>
      <c r="L1071" t="s">
        <v>26031</v>
      </c>
      <c r="M1071" t="s">
        <v>25991</v>
      </c>
      <c r="N1071">
        <v>208</v>
      </c>
    </row>
    <row r="1072" spans="1:14" x14ac:dyDescent="0.25">
      <c r="A1072" t="s">
        <v>26030</v>
      </c>
      <c r="B1072" t="s">
        <v>25996</v>
      </c>
      <c r="C1072" t="s">
        <v>251</v>
      </c>
      <c r="D1072" t="s">
        <v>501</v>
      </c>
      <c r="E1072" t="s">
        <v>26029</v>
      </c>
      <c r="F1072" t="s">
        <v>2078</v>
      </c>
      <c r="G1072" t="s">
        <v>2020</v>
      </c>
      <c r="H1072" t="s">
        <v>2779</v>
      </c>
      <c r="I1072" t="s">
        <v>2315</v>
      </c>
      <c r="J1072">
        <v>20150501</v>
      </c>
      <c r="K1072" t="s">
        <v>26028</v>
      </c>
      <c r="L1072" t="s">
        <v>26027</v>
      </c>
      <c r="M1072" t="s">
        <v>25991</v>
      </c>
      <c r="N1072">
        <v>213</v>
      </c>
    </row>
    <row r="1073" spans="1:14" x14ac:dyDescent="0.25">
      <c r="A1073" t="s">
        <v>26026</v>
      </c>
      <c r="B1073" t="s">
        <v>25996</v>
      </c>
      <c r="C1073" t="s">
        <v>26025</v>
      </c>
      <c r="E1073" t="s">
        <v>26024</v>
      </c>
      <c r="F1073" t="s">
        <v>2021</v>
      </c>
      <c r="G1073" t="s">
        <v>2105</v>
      </c>
      <c r="H1073" t="s">
        <v>2052</v>
      </c>
      <c r="I1073" t="e">
        <f>---W---Weekly</f>
        <v>#NAME?</v>
      </c>
      <c r="J1073">
        <v>20240313</v>
      </c>
      <c r="K1073" t="s">
        <v>26023</v>
      </c>
      <c r="L1073" t="s">
        <v>26022</v>
      </c>
      <c r="M1073" t="s">
        <v>25991</v>
      </c>
      <c r="N1073">
        <v>380</v>
      </c>
    </row>
    <row r="1074" spans="1:14" x14ac:dyDescent="0.25">
      <c r="A1074" t="s">
        <v>26021</v>
      </c>
      <c r="B1074" t="s">
        <v>25996</v>
      </c>
      <c r="C1074" t="s">
        <v>1136</v>
      </c>
      <c r="E1074" t="s">
        <v>26020</v>
      </c>
      <c r="F1074" t="s">
        <v>2078</v>
      </c>
      <c r="G1074" t="s">
        <v>2105</v>
      </c>
      <c r="H1074" t="s">
        <v>2292</v>
      </c>
      <c r="I1074" t="s">
        <v>2145</v>
      </c>
      <c r="J1074">
        <v>20240301</v>
      </c>
      <c r="K1074" t="s">
        <v>26019</v>
      </c>
      <c r="L1074" t="s">
        <v>26018</v>
      </c>
      <c r="M1074" t="s">
        <v>25991</v>
      </c>
      <c r="N1074">
        <v>2505</v>
      </c>
    </row>
    <row r="1075" spans="1:14" x14ac:dyDescent="0.25">
      <c r="A1075" t="s">
        <v>26017</v>
      </c>
      <c r="B1075" t="s">
        <v>25996</v>
      </c>
      <c r="C1075" t="s">
        <v>1136</v>
      </c>
      <c r="E1075" t="s">
        <v>26016</v>
      </c>
      <c r="F1075" t="s">
        <v>2078</v>
      </c>
      <c r="G1075" t="s">
        <v>2105</v>
      </c>
      <c r="H1075" t="s">
        <v>2333</v>
      </c>
      <c r="I1075" t="s">
        <v>2070</v>
      </c>
      <c r="J1075">
        <v>20240301</v>
      </c>
      <c r="K1075" t="s">
        <v>26015</v>
      </c>
      <c r="L1075" t="s">
        <v>26014</v>
      </c>
      <c r="M1075" t="s">
        <v>25991</v>
      </c>
      <c r="N1075">
        <v>730</v>
      </c>
    </row>
    <row r="1076" spans="1:14" x14ac:dyDescent="0.25">
      <c r="A1076" t="s">
        <v>26013</v>
      </c>
      <c r="B1076" t="s">
        <v>25996</v>
      </c>
      <c r="C1076" t="s">
        <v>26012</v>
      </c>
      <c r="E1076" t="s">
        <v>26012</v>
      </c>
      <c r="F1076" t="s">
        <v>2078</v>
      </c>
      <c r="G1076" t="s">
        <v>2020</v>
      </c>
      <c r="H1076" t="s">
        <v>2602</v>
      </c>
      <c r="I1076" t="s">
        <v>2076</v>
      </c>
      <c r="J1076">
        <v>20231215</v>
      </c>
      <c r="K1076" t="s">
        <v>26011</v>
      </c>
      <c r="L1076" t="s">
        <v>26010</v>
      </c>
      <c r="M1076" t="s">
        <v>25991</v>
      </c>
      <c r="N1076">
        <v>32</v>
      </c>
    </row>
    <row r="1077" spans="1:14" x14ac:dyDescent="0.25">
      <c r="A1077" t="s">
        <v>26009</v>
      </c>
      <c r="B1077" t="s">
        <v>25996</v>
      </c>
      <c r="C1077" t="s">
        <v>26008</v>
      </c>
      <c r="E1077" t="s">
        <v>26007</v>
      </c>
      <c r="F1077" t="s">
        <v>2078</v>
      </c>
      <c r="G1077" t="s">
        <v>2020</v>
      </c>
      <c r="H1077" t="s">
        <v>2456</v>
      </c>
      <c r="I1077" t="s">
        <v>2449</v>
      </c>
      <c r="J1077">
        <v>20230501</v>
      </c>
      <c r="K1077" t="s">
        <v>26006</v>
      </c>
      <c r="L1077" t="s">
        <v>26005</v>
      </c>
      <c r="M1077" t="s">
        <v>25991</v>
      </c>
      <c r="N1077">
        <v>243</v>
      </c>
    </row>
    <row r="1078" spans="1:14" x14ac:dyDescent="0.25">
      <c r="A1078">
        <v>9381</v>
      </c>
      <c r="B1078" t="s">
        <v>25996</v>
      </c>
      <c r="C1078" t="s">
        <v>26004</v>
      </c>
      <c r="E1078" t="s">
        <v>26004</v>
      </c>
      <c r="F1078" t="s">
        <v>2078</v>
      </c>
      <c r="G1078" t="s">
        <v>2020</v>
      </c>
      <c r="H1078" t="s">
        <v>2077</v>
      </c>
      <c r="I1078" t="s">
        <v>2522</v>
      </c>
      <c r="J1078">
        <v>20230101</v>
      </c>
      <c r="K1078" t="s">
        <v>26003</v>
      </c>
      <c r="L1078" t="s">
        <v>26002</v>
      </c>
      <c r="M1078" t="s">
        <v>25991</v>
      </c>
      <c r="N1078">
        <v>2971</v>
      </c>
    </row>
    <row r="1079" spans="1:14" x14ac:dyDescent="0.25">
      <c r="A1079">
        <v>9186</v>
      </c>
      <c r="B1079" t="s">
        <v>25996</v>
      </c>
      <c r="C1079" t="s">
        <v>26001</v>
      </c>
      <c r="E1079" t="s">
        <v>26000</v>
      </c>
      <c r="F1079" t="s">
        <v>2021</v>
      </c>
      <c r="G1079" t="s">
        <v>2020</v>
      </c>
      <c r="H1079" t="s">
        <v>2019</v>
      </c>
      <c r="I1079" t="e">
        <f>----T--Weekly</f>
        <v>#NAME?</v>
      </c>
      <c r="J1079">
        <v>20240314</v>
      </c>
      <c r="K1079" t="s">
        <v>25999</v>
      </c>
      <c r="L1079" t="s">
        <v>25998</v>
      </c>
      <c r="M1079" t="s">
        <v>25991</v>
      </c>
      <c r="N1079">
        <v>2459</v>
      </c>
    </row>
    <row r="1080" spans="1:14" x14ac:dyDescent="0.25">
      <c r="A1080" t="s">
        <v>25997</v>
      </c>
      <c r="B1080" t="s">
        <v>25996</v>
      </c>
      <c r="C1080" t="s">
        <v>25995</v>
      </c>
      <c r="E1080" t="s">
        <v>25994</v>
      </c>
      <c r="F1080" t="s">
        <v>2078</v>
      </c>
      <c r="G1080" t="s">
        <v>2020</v>
      </c>
      <c r="H1080" t="s">
        <v>2543</v>
      </c>
      <c r="I1080" t="s">
        <v>2161</v>
      </c>
      <c r="J1080">
        <v>20240205</v>
      </c>
      <c r="K1080" t="s">
        <v>25993</v>
      </c>
      <c r="L1080" t="s">
        <v>25992</v>
      </c>
      <c r="M1080" t="s">
        <v>25991</v>
      </c>
      <c r="N1080">
        <v>5723</v>
      </c>
    </row>
    <row r="1081" spans="1:14" x14ac:dyDescent="0.25">
      <c r="A1081" t="s">
        <v>25990</v>
      </c>
      <c r="B1081" t="s">
        <v>25945</v>
      </c>
      <c r="C1081" t="s">
        <v>25985</v>
      </c>
      <c r="E1081" t="s">
        <v>25989</v>
      </c>
      <c r="F1081" t="s">
        <v>2078</v>
      </c>
      <c r="G1081" t="s">
        <v>2248</v>
      </c>
      <c r="H1081" t="s">
        <v>6062</v>
      </c>
      <c r="I1081" t="s">
        <v>2070</v>
      </c>
      <c r="J1081">
        <v>20240307</v>
      </c>
      <c r="K1081" t="s">
        <v>25988</v>
      </c>
      <c r="L1081" t="s">
        <v>25987</v>
      </c>
      <c r="M1081" t="s">
        <v>25940</v>
      </c>
      <c r="N1081">
        <v>85</v>
      </c>
    </row>
    <row r="1082" spans="1:14" x14ac:dyDescent="0.25">
      <c r="A1082" t="s">
        <v>25986</v>
      </c>
      <c r="B1082" t="s">
        <v>25945</v>
      </c>
      <c r="C1082" t="s">
        <v>25985</v>
      </c>
      <c r="E1082" t="s">
        <v>25984</v>
      </c>
      <c r="F1082" t="s">
        <v>2078</v>
      </c>
      <c r="G1082" t="s">
        <v>2020</v>
      </c>
      <c r="H1082" t="s">
        <v>6062</v>
      </c>
      <c r="I1082" t="s">
        <v>4734</v>
      </c>
      <c r="J1082">
        <v>20230113</v>
      </c>
      <c r="K1082" t="s">
        <v>25983</v>
      </c>
      <c r="L1082" t="s">
        <v>25982</v>
      </c>
      <c r="M1082" t="s">
        <v>25940</v>
      </c>
      <c r="N1082">
        <v>109</v>
      </c>
    </row>
    <row r="1083" spans="1:14" x14ac:dyDescent="0.25">
      <c r="A1083">
        <v>2044</v>
      </c>
      <c r="B1083" t="s">
        <v>25945</v>
      </c>
      <c r="C1083" t="s">
        <v>1010</v>
      </c>
      <c r="E1083" t="s">
        <v>1009</v>
      </c>
      <c r="F1083" t="s">
        <v>2021</v>
      </c>
      <c r="G1083" t="s">
        <v>2248</v>
      </c>
      <c r="H1083" t="s">
        <v>2019</v>
      </c>
      <c r="I1083" t="s">
        <v>2096</v>
      </c>
      <c r="J1083">
        <v>20240314</v>
      </c>
      <c r="K1083" t="s">
        <v>25981</v>
      </c>
      <c r="L1083" t="s">
        <v>25980</v>
      </c>
      <c r="M1083" t="s">
        <v>25940</v>
      </c>
      <c r="N1083">
        <v>6785</v>
      </c>
    </row>
    <row r="1084" spans="1:14" x14ac:dyDescent="0.25">
      <c r="A1084" t="s">
        <v>25979</v>
      </c>
      <c r="B1084" t="s">
        <v>25945</v>
      </c>
      <c r="C1084" t="s">
        <v>1010</v>
      </c>
      <c r="E1084" t="s">
        <v>1101</v>
      </c>
      <c r="F1084" t="s">
        <v>2021</v>
      </c>
      <c r="G1084" t="s">
        <v>2248</v>
      </c>
      <c r="H1084" t="s">
        <v>2019</v>
      </c>
      <c r="I1084" t="s">
        <v>2096</v>
      </c>
      <c r="J1084">
        <v>20240314</v>
      </c>
      <c r="K1084" t="s">
        <v>25978</v>
      </c>
      <c r="L1084" t="s">
        <v>25977</v>
      </c>
      <c r="M1084" t="s">
        <v>25940</v>
      </c>
      <c r="N1084">
        <v>1688</v>
      </c>
    </row>
    <row r="1085" spans="1:14" x14ac:dyDescent="0.25">
      <c r="A1085" t="s">
        <v>25976</v>
      </c>
      <c r="B1085" t="s">
        <v>25945</v>
      </c>
      <c r="C1085" t="s">
        <v>1010</v>
      </c>
      <c r="D1085" t="s">
        <v>1009</v>
      </c>
      <c r="E1085" t="s">
        <v>1507</v>
      </c>
      <c r="F1085" t="s">
        <v>2021</v>
      </c>
      <c r="G1085" t="s">
        <v>2248</v>
      </c>
      <c r="H1085" t="s">
        <v>2543</v>
      </c>
      <c r="I1085" t="s">
        <v>2315</v>
      </c>
      <c r="J1085">
        <v>20200224</v>
      </c>
      <c r="K1085" t="s">
        <v>25975</v>
      </c>
      <c r="L1085" t="s">
        <v>25974</v>
      </c>
      <c r="M1085" t="s">
        <v>25940</v>
      </c>
      <c r="N1085">
        <v>41</v>
      </c>
    </row>
    <row r="1086" spans="1:14" x14ac:dyDescent="0.25">
      <c r="A1086" t="s">
        <v>25973</v>
      </c>
      <c r="B1086" t="s">
        <v>25945</v>
      </c>
      <c r="C1086" t="s">
        <v>1010</v>
      </c>
      <c r="D1086" t="s">
        <v>1009</v>
      </c>
      <c r="E1086" t="s">
        <v>12349</v>
      </c>
      <c r="F1086" t="s">
        <v>2021</v>
      </c>
      <c r="G1086" t="s">
        <v>2248</v>
      </c>
      <c r="H1086" t="s">
        <v>2019</v>
      </c>
      <c r="I1086" t="s">
        <v>2315</v>
      </c>
      <c r="J1086">
        <v>20200223</v>
      </c>
      <c r="K1086" t="s">
        <v>25972</v>
      </c>
      <c r="L1086" t="s">
        <v>25971</v>
      </c>
      <c r="M1086" t="s">
        <v>25940</v>
      </c>
      <c r="N1086">
        <v>14</v>
      </c>
    </row>
    <row r="1087" spans="1:14" x14ac:dyDescent="0.25">
      <c r="A1087" t="s">
        <v>25970</v>
      </c>
      <c r="B1087" t="s">
        <v>25945</v>
      </c>
      <c r="C1087" t="s">
        <v>1010</v>
      </c>
      <c r="D1087" t="s">
        <v>1009</v>
      </c>
      <c r="E1087" t="s">
        <v>25969</v>
      </c>
      <c r="F1087" t="s">
        <v>2021</v>
      </c>
      <c r="G1087" t="s">
        <v>2248</v>
      </c>
      <c r="H1087" t="s">
        <v>2052</v>
      </c>
      <c r="I1087" t="s">
        <v>2315</v>
      </c>
      <c r="J1087">
        <v>20200309</v>
      </c>
      <c r="K1087" t="s">
        <v>25968</v>
      </c>
      <c r="L1087" t="s">
        <v>25967</v>
      </c>
      <c r="M1087" t="s">
        <v>25940</v>
      </c>
      <c r="N1087">
        <v>10</v>
      </c>
    </row>
    <row r="1088" spans="1:14" x14ac:dyDescent="0.25">
      <c r="A1088" t="s">
        <v>25966</v>
      </c>
      <c r="B1088" t="s">
        <v>25945</v>
      </c>
      <c r="C1088" t="s">
        <v>25965</v>
      </c>
      <c r="E1088" t="s">
        <v>25964</v>
      </c>
      <c r="F1088" t="s">
        <v>2021</v>
      </c>
      <c r="G1088" t="s">
        <v>2248</v>
      </c>
      <c r="H1088" t="s">
        <v>2019</v>
      </c>
      <c r="I1088" t="e">
        <f>-MTWTFSWeekly</f>
        <v>#NAME?</v>
      </c>
      <c r="J1088">
        <v>20210510</v>
      </c>
      <c r="K1088" t="s">
        <v>25963</v>
      </c>
      <c r="L1088" t="s">
        <v>25962</v>
      </c>
      <c r="M1088" t="s">
        <v>25940</v>
      </c>
      <c r="N1088">
        <v>1563</v>
      </c>
    </row>
    <row r="1089" spans="1:14" x14ac:dyDescent="0.25">
      <c r="A1089" t="s">
        <v>25961</v>
      </c>
      <c r="B1089" t="s">
        <v>25945</v>
      </c>
      <c r="C1089" t="s">
        <v>25960</v>
      </c>
      <c r="E1089" t="s">
        <v>25960</v>
      </c>
      <c r="F1089" t="s">
        <v>2078</v>
      </c>
      <c r="G1089" t="s">
        <v>2248</v>
      </c>
      <c r="H1089" t="s">
        <v>2300</v>
      </c>
      <c r="I1089" t="s">
        <v>2070</v>
      </c>
      <c r="J1089">
        <v>20170701</v>
      </c>
      <c r="K1089" t="s">
        <v>25959</v>
      </c>
      <c r="L1089" t="s">
        <v>25958</v>
      </c>
      <c r="M1089" t="s">
        <v>25940</v>
      </c>
      <c r="N1089">
        <v>47</v>
      </c>
    </row>
    <row r="1090" spans="1:14" x14ac:dyDescent="0.25">
      <c r="A1090" t="s">
        <v>25957</v>
      </c>
      <c r="B1090" t="s">
        <v>25945</v>
      </c>
      <c r="C1090" t="s">
        <v>25956</v>
      </c>
      <c r="E1090" t="s">
        <v>25956</v>
      </c>
      <c r="F1090" t="s">
        <v>2078</v>
      </c>
      <c r="G1090" t="s">
        <v>2020</v>
      </c>
      <c r="H1090" t="s">
        <v>2077</v>
      </c>
      <c r="I1090" t="s">
        <v>2076</v>
      </c>
      <c r="J1090">
        <v>20240301</v>
      </c>
      <c r="K1090" t="s">
        <v>25955</v>
      </c>
      <c r="L1090" t="s">
        <v>25954</v>
      </c>
      <c r="M1090" t="s">
        <v>25940</v>
      </c>
      <c r="N1090">
        <v>259</v>
      </c>
    </row>
    <row r="1091" spans="1:14" x14ac:dyDescent="0.25">
      <c r="A1091" t="s">
        <v>25953</v>
      </c>
      <c r="B1091" t="s">
        <v>25945</v>
      </c>
      <c r="C1091" t="s">
        <v>1104</v>
      </c>
      <c r="E1091" t="s">
        <v>1103</v>
      </c>
      <c r="F1091" t="s">
        <v>2021</v>
      </c>
      <c r="G1091" t="s">
        <v>2248</v>
      </c>
      <c r="H1091" t="s">
        <v>2019</v>
      </c>
      <c r="I1091" t="e">
        <f>-MTWTF-Weekly</f>
        <v>#NAME?</v>
      </c>
      <c r="J1091">
        <v>20240315</v>
      </c>
      <c r="K1091" t="s">
        <v>25952</v>
      </c>
      <c r="L1091" t="s">
        <v>25951</v>
      </c>
      <c r="M1091" t="s">
        <v>25940</v>
      </c>
      <c r="N1091">
        <v>1779</v>
      </c>
    </row>
    <row r="1092" spans="1:14" x14ac:dyDescent="0.25">
      <c r="A1092" t="s">
        <v>25950</v>
      </c>
      <c r="B1092" t="s">
        <v>25945</v>
      </c>
      <c r="C1092" t="s">
        <v>25944</v>
      </c>
      <c r="E1092" t="s">
        <v>25949</v>
      </c>
      <c r="F1092" t="s">
        <v>2021</v>
      </c>
      <c r="G1092" t="s">
        <v>2248</v>
      </c>
      <c r="H1092" t="s">
        <v>2019</v>
      </c>
      <c r="I1092" t="s">
        <v>2076</v>
      </c>
      <c r="J1092">
        <v>20170801</v>
      </c>
      <c r="K1092" t="s">
        <v>25948</v>
      </c>
      <c r="L1092" t="s">
        <v>25947</v>
      </c>
      <c r="M1092" t="s">
        <v>25940</v>
      </c>
      <c r="N1092">
        <v>1503</v>
      </c>
    </row>
    <row r="1093" spans="1:14" x14ac:dyDescent="0.25">
      <c r="A1093" t="s">
        <v>25946</v>
      </c>
      <c r="B1093" t="s">
        <v>25945</v>
      </c>
      <c r="C1093" t="s">
        <v>25944</v>
      </c>
      <c r="E1093" t="s">
        <v>25943</v>
      </c>
      <c r="F1093" t="s">
        <v>2078</v>
      </c>
      <c r="G1093" t="s">
        <v>2248</v>
      </c>
      <c r="H1093" t="s">
        <v>2292</v>
      </c>
      <c r="I1093" t="s">
        <v>2088</v>
      </c>
      <c r="J1093">
        <v>20170401</v>
      </c>
      <c r="K1093" t="s">
        <v>25942</v>
      </c>
      <c r="L1093" t="s">
        <v>25941</v>
      </c>
      <c r="M1093" t="s">
        <v>25940</v>
      </c>
      <c r="N1093">
        <v>36</v>
      </c>
    </row>
    <row r="1094" spans="1:14" x14ac:dyDescent="0.25">
      <c r="A1094" t="s">
        <v>25939</v>
      </c>
      <c r="B1094" t="s">
        <v>25268</v>
      </c>
      <c r="C1094" t="s">
        <v>19373</v>
      </c>
      <c r="E1094" t="s">
        <v>1853</v>
      </c>
      <c r="F1094" t="s">
        <v>2078</v>
      </c>
      <c r="G1094" t="s">
        <v>25938</v>
      </c>
      <c r="H1094" t="s">
        <v>19377</v>
      </c>
      <c r="I1094" t="s">
        <v>2076</v>
      </c>
      <c r="J1094">
        <v>20220101</v>
      </c>
      <c r="K1094" t="s">
        <v>25937</v>
      </c>
      <c r="L1094" t="s">
        <v>25936</v>
      </c>
      <c r="M1094" t="s">
        <v>25264</v>
      </c>
      <c r="N1094">
        <v>66</v>
      </c>
    </row>
    <row r="1095" spans="1:14" x14ac:dyDescent="0.25">
      <c r="A1095" t="s">
        <v>25935</v>
      </c>
      <c r="B1095" t="s">
        <v>25268</v>
      </c>
      <c r="C1095" t="s">
        <v>25286</v>
      </c>
      <c r="E1095" t="s">
        <v>25934</v>
      </c>
      <c r="F1095" t="s">
        <v>2078</v>
      </c>
      <c r="G1095" t="s">
        <v>2230</v>
      </c>
      <c r="H1095" t="s">
        <v>2300</v>
      </c>
      <c r="I1095" t="s">
        <v>2070</v>
      </c>
      <c r="J1095">
        <v>20240125</v>
      </c>
      <c r="K1095" t="s">
        <v>25933</v>
      </c>
      <c r="L1095" t="s">
        <v>25932</v>
      </c>
      <c r="M1095" t="s">
        <v>25264</v>
      </c>
      <c r="N1095">
        <v>27</v>
      </c>
    </row>
    <row r="1096" spans="1:14" x14ac:dyDescent="0.25">
      <c r="A1096" s="1">
        <v>590000000</v>
      </c>
      <c r="B1096" t="s">
        <v>25268</v>
      </c>
      <c r="C1096" t="s">
        <v>25286</v>
      </c>
      <c r="E1096" t="s">
        <v>25931</v>
      </c>
      <c r="F1096" t="s">
        <v>2078</v>
      </c>
      <c r="G1096" t="s">
        <v>2230</v>
      </c>
      <c r="H1096" t="s">
        <v>2292</v>
      </c>
      <c r="I1096" t="s">
        <v>2070</v>
      </c>
      <c r="J1096">
        <v>20240120</v>
      </c>
      <c r="K1096" t="s">
        <v>25930</v>
      </c>
      <c r="L1096" t="s">
        <v>25929</v>
      </c>
      <c r="M1096" t="s">
        <v>25264</v>
      </c>
      <c r="N1096">
        <v>6</v>
      </c>
    </row>
    <row r="1097" spans="1:14" x14ac:dyDescent="0.25">
      <c r="A1097">
        <v>5917</v>
      </c>
      <c r="B1097" t="s">
        <v>25268</v>
      </c>
      <c r="C1097" t="s">
        <v>25286</v>
      </c>
      <c r="E1097" t="s">
        <v>25928</v>
      </c>
      <c r="F1097" t="s">
        <v>2078</v>
      </c>
      <c r="G1097" t="s">
        <v>2230</v>
      </c>
      <c r="H1097" t="s">
        <v>2292</v>
      </c>
      <c r="I1097" t="s">
        <v>2315</v>
      </c>
      <c r="J1097">
        <v>20240120</v>
      </c>
      <c r="K1097" t="s">
        <v>25927</v>
      </c>
      <c r="L1097" t="s">
        <v>25926</v>
      </c>
      <c r="M1097" t="s">
        <v>25264</v>
      </c>
      <c r="N1097">
        <v>47</v>
      </c>
    </row>
    <row r="1098" spans="1:14" x14ac:dyDescent="0.25">
      <c r="A1098" t="s">
        <v>25925</v>
      </c>
      <c r="B1098" t="s">
        <v>25268</v>
      </c>
      <c r="C1098" t="s">
        <v>25286</v>
      </c>
      <c r="E1098" t="s">
        <v>25924</v>
      </c>
      <c r="F1098" t="s">
        <v>2078</v>
      </c>
      <c r="G1098" t="s">
        <v>2230</v>
      </c>
      <c r="H1098" t="s">
        <v>2779</v>
      </c>
      <c r="I1098" t="s">
        <v>2076</v>
      </c>
      <c r="J1098">
        <v>20240322</v>
      </c>
      <c r="K1098" t="s">
        <v>25923</v>
      </c>
      <c r="L1098" t="s">
        <v>25922</v>
      </c>
      <c r="M1098" t="s">
        <v>25264</v>
      </c>
      <c r="N1098">
        <v>433</v>
      </c>
    </row>
    <row r="1099" spans="1:14" x14ac:dyDescent="0.25">
      <c r="A1099" t="s">
        <v>25921</v>
      </c>
      <c r="B1099" t="s">
        <v>25268</v>
      </c>
      <c r="C1099" t="s">
        <v>25286</v>
      </c>
      <c r="E1099" t="s">
        <v>1802</v>
      </c>
      <c r="F1099" t="s">
        <v>2078</v>
      </c>
      <c r="G1099" t="s">
        <v>2230</v>
      </c>
      <c r="H1099" t="s">
        <v>2292</v>
      </c>
      <c r="I1099" t="s">
        <v>2070</v>
      </c>
      <c r="J1099">
        <v>20240105</v>
      </c>
      <c r="K1099" t="s">
        <v>25920</v>
      </c>
      <c r="L1099" t="s">
        <v>25919</v>
      </c>
      <c r="M1099" t="s">
        <v>25264</v>
      </c>
      <c r="N1099">
        <v>16</v>
      </c>
    </row>
    <row r="1100" spans="1:14" x14ac:dyDescent="0.25">
      <c r="A1100">
        <v>5863</v>
      </c>
      <c r="B1100" t="s">
        <v>25268</v>
      </c>
      <c r="C1100" t="s">
        <v>25286</v>
      </c>
      <c r="E1100" t="s">
        <v>1508</v>
      </c>
      <c r="F1100" t="s">
        <v>2078</v>
      </c>
      <c r="G1100" t="s">
        <v>2230</v>
      </c>
      <c r="H1100" t="s">
        <v>2300</v>
      </c>
      <c r="I1100" t="s">
        <v>2088</v>
      </c>
      <c r="J1100">
        <v>20231001</v>
      </c>
      <c r="K1100" t="s">
        <v>25918</v>
      </c>
      <c r="L1100" t="s">
        <v>25917</v>
      </c>
      <c r="M1100" t="s">
        <v>25264</v>
      </c>
      <c r="N1100">
        <v>63</v>
      </c>
    </row>
    <row r="1101" spans="1:14" x14ac:dyDescent="0.25">
      <c r="A1101">
        <v>5864</v>
      </c>
      <c r="B1101" t="s">
        <v>25268</v>
      </c>
      <c r="C1101" t="s">
        <v>25286</v>
      </c>
      <c r="E1101" t="s">
        <v>25916</v>
      </c>
      <c r="F1101" t="s">
        <v>2078</v>
      </c>
      <c r="G1101" t="s">
        <v>2230</v>
      </c>
      <c r="H1101" t="s">
        <v>2300</v>
      </c>
      <c r="I1101" t="s">
        <v>2088</v>
      </c>
      <c r="J1101">
        <v>20230915</v>
      </c>
      <c r="K1101" t="s">
        <v>25915</v>
      </c>
      <c r="L1101" t="s">
        <v>25914</v>
      </c>
      <c r="M1101" t="s">
        <v>25264</v>
      </c>
      <c r="N1101">
        <v>50</v>
      </c>
    </row>
    <row r="1102" spans="1:14" x14ac:dyDescent="0.25">
      <c r="A1102" t="s">
        <v>25913</v>
      </c>
      <c r="B1102" t="s">
        <v>25268</v>
      </c>
      <c r="C1102" t="s">
        <v>25286</v>
      </c>
      <c r="E1102" t="s">
        <v>1019</v>
      </c>
      <c r="F1102" t="s">
        <v>2078</v>
      </c>
      <c r="G1102" t="s">
        <v>2230</v>
      </c>
      <c r="H1102" t="s">
        <v>4037</v>
      </c>
      <c r="I1102" t="s">
        <v>2088</v>
      </c>
      <c r="J1102">
        <v>20240105</v>
      </c>
      <c r="K1102" t="s">
        <v>25912</v>
      </c>
      <c r="L1102" t="s">
        <v>25911</v>
      </c>
      <c r="M1102" t="s">
        <v>25264</v>
      </c>
      <c r="N1102">
        <v>7864</v>
      </c>
    </row>
    <row r="1103" spans="1:14" x14ac:dyDescent="0.25">
      <c r="A1103" t="s">
        <v>25910</v>
      </c>
      <c r="B1103" t="s">
        <v>25268</v>
      </c>
      <c r="C1103" t="s">
        <v>25286</v>
      </c>
      <c r="E1103" t="s">
        <v>25909</v>
      </c>
      <c r="F1103" t="s">
        <v>2078</v>
      </c>
      <c r="G1103" t="s">
        <v>2230</v>
      </c>
      <c r="H1103" t="s">
        <v>2292</v>
      </c>
      <c r="I1103" t="s">
        <v>2088</v>
      </c>
      <c r="J1103">
        <v>20240229</v>
      </c>
      <c r="K1103" t="s">
        <v>25908</v>
      </c>
      <c r="L1103" t="s">
        <v>25907</v>
      </c>
      <c r="M1103" t="s">
        <v>25264</v>
      </c>
      <c r="N1103">
        <v>10</v>
      </c>
    </row>
    <row r="1104" spans="1:14" x14ac:dyDescent="0.25">
      <c r="A1104">
        <v>5914</v>
      </c>
      <c r="B1104" t="s">
        <v>25268</v>
      </c>
      <c r="C1104" t="s">
        <v>25286</v>
      </c>
      <c r="E1104" t="s">
        <v>1518</v>
      </c>
      <c r="F1104" t="s">
        <v>2078</v>
      </c>
      <c r="G1104" t="s">
        <v>2230</v>
      </c>
      <c r="H1104" t="s">
        <v>2624</v>
      </c>
      <c r="I1104" t="s">
        <v>2088</v>
      </c>
      <c r="J1104">
        <v>20230915</v>
      </c>
      <c r="K1104" t="s">
        <v>25906</v>
      </c>
      <c r="L1104" t="s">
        <v>25905</v>
      </c>
      <c r="M1104" t="s">
        <v>25264</v>
      </c>
      <c r="N1104">
        <v>218</v>
      </c>
    </row>
    <row r="1105" spans="1:14" x14ac:dyDescent="0.25">
      <c r="A1105" t="s">
        <v>25904</v>
      </c>
      <c r="B1105" t="s">
        <v>25268</v>
      </c>
      <c r="C1105" t="s">
        <v>25286</v>
      </c>
      <c r="E1105" t="s">
        <v>25903</v>
      </c>
      <c r="F1105" t="s">
        <v>2078</v>
      </c>
      <c r="G1105" t="s">
        <v>2230</v>
      </c>
      <c r="H1105" t="s">
        <v>2624</v>
      </c>
      <c r="I1105" t="s">
        <v>2088</v>
      </c>
      <c r="J1105">
        <v>20240219</v>
      </c>
      <c r="K1105" t="s">
        <v>25902</v>
      </c>
      <c r="L1105" t="s">
        <v>25901</v>
      </c>
      <c r="M1105" t="s">
        <v>25264</v>
      </c>
      <c r="N1105">
        <v>468</v>
      </c>
    </row>
    <row r="1106" spans="1:14" x14ac:dyDescent="0.25">
      <c r="A1106">
        <v>5855</v>
      </c>
      <c r="B1106" t="s">
        <v>25268</v>
      </c>
      <c r="C1106" t="s">
        <v>25286</v>
      </c>
      <c r="E1106" t="s">
        <v>25900</v>
      </c>
      <c r="F1106" t="s">
        <v>2078</v>
      </c>
      <c r="G1106" t="s">
        <v>2230</v>
      </c>
      <c r="H1106" t="s">
        <v>2602</v>
      </c>
      <c r="I1106" t="s">
        <v>2088</v>
      </c>
      <c r="J1106">
        <v>20221203</v>
      </c>
      <c r="K1106" t="s">
        <v>25899</v>
      </c>
      <c r="L1106" t="s">
        <v>25898</v>
      </c>
      <c r="M1106" t="s">
        <v>25264</v>
      </c>
      <c r="N1106">
        <v>51</v>
      </c>
    </row>
    <row r="1107" spans="1:14" x14ac:dyDescent="0.25">
      <c r="A1107">
        <v>5866</v>
      </c>
      <c r="B1107" t="s">
        <v>25268</v>
      </c>
      <c r="C1107" t="s">
        <v>25286</v>
      </c>
      <c r="E1107" t="s">
        <v>25897</v>
      </c>
      <c r="F1107" t="s">
        <v>2078</v>
      </c>
      <c r="G1107" t="s">
        <v>2230</v>
      </c>
      <c r="H1107" t="s">
        <v>2602</v>
      </c>
      <c r="I1107" t="s">
        <v>2088</v>
      </c>
      <c r="J1107">
        <v>20240305</v>
      </c>
      <c r="K1107" t="s">
        <v>25896</v>
      </c>
      <c r="L1107" t="s">
        <v>25895</v>
      </c>
      <c r="M1107" t="s">
        <v>25264</v>
      </c>
      <c r="N1107">
        <v>7864</v>
      </c>
    </row>
    <row r="1108" spans="1:14" x14ac:dyDescent="0.25">
      <c r="A1108">
        <v>5714</v>
      </c>
      <c r="B1108" t="s">
        <v>25268</v>
      </c>
      <c r="C1108" t="s">
        <v>25286</v>
      </c>
      <c r="E1108" t="s">
        <v>25894</v>
      </c>
      <c r="F1108" t="s">
        <v>2078</v>
      </c>
      <c r="G1108" t="s">
        <v>2230</v>
      </c>
      <c r="H1108" t="s">
        <v>25893</v>
      </c>
      <c r="I1108" t="s">
        <v>2088</v>
      </c>
      <c r="J1108">
        <v>20230601</v>
      </c>
      <c r="K1108" t="s">
        <v>25892</v>
      </c>
      <c r="L1108" t="s">
        <v>25891</v>
      </c>
      <c r="M1108" t="s">
        <v>25264</v>
      </c>
      <c r="N1108">
        <v>28</v>
      </c>
    </row>
    <row r="1109" spans="1:14" x14ac:dyDescent="0.25">
      <c r="A1109" t="s">
        <v>25890</v>
      </c>
      <c r="B1109" t="s">
        <v>25268</v>
      </c>
      <c r="C1109" t="s">
        <v>25286</v>
      </c>
      <c r="E1109" t="s">
        <v>25889</v>
      </c>
      <c r="F1109" t="s">
        <v>2078</v>
      </c>
      <c r="G1109" t="s">
        <v>2230</v>
      </c>
      <c r="H1109" t="s">
        <v>2292</v>
      </c>
      <c r="I1109" t="s">
        <v>2088</v>
      </c>
      <c r="J1109">
        <v>20240225</v>
      </c>
      <c r="K1109" t="s">
        <v>25888</v>
      </c>
      <c r="L1109" t="s">
        <v>25887</v>
      </c>
      <c r="M1109" t="s">
        <v>25264</v>
      </c>
      <c r="N1109">
        <v>12</v>
      </c>
    </row>
    <row r="1110" spans="1:14" x14ac:dyDescent="0.25">
      <c r="A1110" t="s">
        <v>25886</v>
      </c>
      <c r="B1110" t="s">
        <v>25268</v>
      </c>
      <c r="C1110" t="s">
        <v>25286</v>
      </c>
      <c r="E1110" t="s">
        <v>25885</v>
      </c>
      <c r="F1110" t="s">
        <v>2078</v>
      </c>
      <c r="G1110" t="s">
        <v>2230</v>
      </c>
      <c r="H1110" t="s">
        <v>2602</v>
      </c>
      <c r="I1110" t="s">
        <v>2088</v>
      </c>
      <c r="J1110">
        <v>20240224</v>
      </c>
      <c r="K1110" t="s">
        <v>25884</v>
      </c>
      <c r="L1110" t="s">
        <v>25883</v>
      </c>
      <c r="M1110" t="s">
        <v>25264</v>
      </c>
      <c r="N1110">
        <v>56</v>
      </c>
    </row>
    <row r="1111" spans="1:14" x14ac:dyDescent="0.25">
      <c r="A1111" t="s">
        <v>25882</v>
      </c>
      <c r="B1111" t="s">
        <v>25268</v>
      </c>
      <c r="C1111" t="s">
        <v>25286</v>
      </c>
      <c r="E1111" t="s">
        <v>25881</v>
      </c>
      <c r="F1111" t="s">
        <v>2078</v>
      </c>
      <c r="G1111" t="s">
        <v>2230</v>
      </c>
      <c r="H1111" t="s">
        <v>2602</v>
      </c>
      <c r="I1111" t="s">
        <v>2088</v>
      </c>
      <c r="J1111">
        <v>20240220</v>
      </c>
      <c r="K1111" t="s">
        <v>25880</v>
      </c>
      <c r="L1111" t="s">
        <v>25879</v>
      </c>
      <c r="M1111" t="s">
        <v>25264</v>
      </c>
      <c r="N1111">
        <v>43</v>
      </c>
    </row>
    <row r="1112" spans="1:14" x14ac:dyDescent="0.25">
      <c r="A1112">
        <v>5990</v>
      </c>
      <c r="B1112" t="s">
        <v>25268</v>
      </c>
      <c r="C1112" t="s">
        <v>25286</v>
      </c>
      <c r="E1112" t="s">
        <v>25878</v>
      </c>
      <c r="F1112" t="s">
        <v>2078</v>
      </c>
      <c r="G1112" t="s">
        <v>2230</v>
      </c>
      <c r="H1112" t="s">
        <v>3010</v>
      </c>
      <c r="I1112" t="s">
        <v>2088</v>
      </c>
      <c r="J1112">
        <v>20230401</v>
      </c>
      <c r="K1112" t="s">
        <v>25877</v>
      </c>
      <c r="L1112" t="s">
        <v>25876</v>
      </c>
      <c r="M1112" t="s">
        <v>25264</v>
      </c>
      <c r="N1112">
        <v>33</v>
      </c>
    </row>
    <row r="1113" spans="1:14" x14ac:dyDescent="0.25">
      <c r="A1113" t="s">
        <v>25875</v>
      </c>
      <c r="B1113" t="s">
        <v>25268</v>
      </c>
      <c r="C1113" t="s">
        <v>25286</v>
      </c>
      <c r="E1113" t="s">
        <v>25874</v>
      </c>
      <c r="F1113" t="s">
        <v>2078</v>
      </c>
      <c r="G1113" t="s">
        <v>2230</v>
      </c>
      <c r="H1113" t="s">
        <v>2077</v>
      </c>
      <c r="I1113" t="s">
        <v>2088</v>
      </c>
      <c r="J1113">
        <v>20240301</v>
      </c>
      <c r="K1113" t="s">
        <v>25873</v>
      </c>
      <c r="L1113" t="s">
        <v>25872</v>
      </c>
      <c r="M1113" t="s">
        <v>25264</v>
      </c>
      <c r="N1113">
        <v>60</v>
      </c>
    </row>
    <row r="1114" spans="1:14" x14ac:dyDescent="0.25">
      <c r="A1114">
        <v>5673</v>
      </c>
      <c r="B1114" t="s">
        <v>25268</v>
      </c>
      <c r="C1114" t="s">
        <v>25286</v>
      </c>
      <c r="E1114" t="s">
        <v>637</v>
      </c>
      <c r="F1114" t="s">
        <v>2078</v>
      </c>
      <c r="G1114" t="s">
        <v>2020</v>
      </c>
      <c r="H1114" t="s">
        <v>17420</v>
      </c>
      <c r="I1114" t="e">
        <f>----T--Weekly</f>
        <v>#NAME?</v>
      </c>
      <c r="J1114">
        <v>20240314</v>
      </c>
      <c r="K1114" t="s">
        <v>25871</v>
      </c>
      <c r="L1114" t="s">
        <v>25870</v>
      </c>
      <c r="M1114" t="s">
        <v>25264</v>
      </c>
      <c r="N1114">
        <v>7864</v>
      </c>
    </row>
    <row r="1115" spans="1:14" x14ac:dyDescent="0.25">
      <c r="A1115" t="s">
        <v>25869</v>
      </c>
      <c r="B1115" t="s">
        <v>25268</v>
      </c>
      <c r="C1115" t="s">
        <v>25286</v>
      </c>
      <c r="E1115" t="s">
        <v>25868</v>
      </c>
      <c r="F1115" t="s">
        <v>2078</v>
      </c>
      <c r="G1115" t="s">
        <v>2230</v>
      </c>
      <c r="H1115" t="s">
        <v>3473</v>
      </c>
      <c r="I1115" t="s">
        <v>2088</v>
      </c>
      <c r="J1115">
        <v>20231228</v>
      </c>
      <c r="K1115" t="s">
        <v>25867</v>
      </c>
      <c r="L1115" t="s">
        <v>25866</v>
      </c>
      <c r="M1115" t="s">
        <v>25264</v>
      </c>
      <c r="N1115">
        <v>353</v>
      </c>
    </row>
    <row r="1116" spans="1:14" x14ac:dyDescent="0.25">
      <c r="A1116" t="s">
        <v>25865</v>
      </c>
      <c r="B1116" t="s">
        <v>25268</v>
      </c>
      <c r="C1116" t="s">
        <v>25286</v>
      </c>
      <c r="E1116" t="s">
        <v>25864</v>
      </c>
      <c r="F1116" t="s">
        <v>2078</v>
      </c>
      <c r="G1116" t="s">
        <v>2230</v>
      </c>
      <c r="H1116" t="s">
        <v>2323</v>
      </c>
      <c r="I1116" t="s">
        <v>2088</v>
      </c>
      <c r="J1116">
        <v>20240305</v>
      </c>
      <c r="K1116" t="s">
        <v>25863</v>
      </c>
      <c r="L1116" t="s">
        <v>25862</v>
      </c>
      <c r="M1116" t="s">
        <v>25264</v>
      </c>
      <c r="N1116">
        <v>253</v>
      </c>
    </row>
    <row r="1117" spans="1:14" x14ac:dyDescent="0.25">
      <c r="A1117">
        <v>5956</v>
      </c>
      <c r="B1117" t="s">
        <v>25268</v>
      </c>
      <c r="C1117" t="s">
        <v>25286</v>
      </c>
      <c r="E1117" t="s">
        <v>25861</v>
      </c>
      <c r="F1117" t="s">
        <v>2078</v>
      </c>
      <c r="G1117" t="s">
        <v>2230</v>
      </c>
      <c r="H1117" t="s">
        <v>3473</v>
      </c>
      <c r="I1117" t="s">
        <v>2088</v>
      </c>
      <c r="J1117">
        <v>20231215</v>
      </c>
      <c r="K1117" t="s">
        <v>25860</v>
      </c>
      <c r="L1117" t="s">
        <v>25859</v>
      </c>
      <c r="M1117" t="s">
        <v>25264</v>
      </c>
      <c r="N1117">
        <v>37</v>
      </c>
    </row>
    <row r="1118" spans="1:14" x14ac:dyDescent="0.25">
      <c r="A1118" t="s">
        <v>25858</v>
      </c>
      <c r="B1118" t="s">
        <v>25268</v>
      </c>
      <c r="C1118" t="s">
        <v>25286</v>
      </c>
      <c r="E1118" t="s">
        <v>25857</v>
      </c>
      <c r="F1118" t="s">
        <v>2078</v>
      </c>
      <c r="G1118" t="s">
        <v>2230</v>
      </c>
      <c r="H1118" t="s">
        <v>2052</v>
      </c>
      <c r="I1118" t="s">
        <v>2088</v>
      </c>
      <c r="J1118">
        <v>20240320</v>
      </c>
      <c r="K1118" t="s">
        <v>25856</v>
      </c>
      <c r="L1118" t="s">
        <v>25855</v>
      </c>
      <c r="M1118" t="s">
        <v>25264</v>
      </c>
      <c r="N1118">
        <v>145</v>
      </c>
    </row>
    <row r="1119" spans="1:14" x14ac:dyDescent="0.25">
      <c r="A1119" t="s">
        <v>25854</v>
      </c>
      <c r="B1119" t="s">
        <v>25268</v>
      </c>
      <c r="C1119" t="s">
        <v>25286</v>
      </c>
      <c r="E1119" t="s">
        <v>25853</v>
      </c>
      <c r="F1119" t="s">
        <v>2078</v>
      </c>
      <c r="G1119" t="s">
        <v>2230</v>
      </c>
      <c r="H1119" t="s">
        <v>2052</v>
      </c>
      <c r="I1119" t="s">
        <v>2088</v>
      </c>
      <c r="J1119">
        <v>20240225</v>
      </c>
      <c r="K1119" t="s">
        <v>25852</v>
      </c>
      <c r="L1119" t="s">
        <v>25851</v>
      </c>
      <c r="M1119" t="s">
        <v>25264</v>
      </c>
      <c r="N1119">
        <v>147</v>
      </c>
    </row>
    <row r="1120" spans="1:14" x14ac:dyDescent="0.25">
      <c r="A1120">
        <v>5942</v>
      </c>
      <c r="B1120" t="s">
        <v>25268</v>
      </c>
      <c r="C1120" t="s">
        <v>25286</v>
      </c>
      <c r="E1120" t="s">
        <v>25850</v>
      </c>
      <c r="F1120" t="s">
        <v>2078</v>
      </c>
      <c r="G1120" t="s">
        <v>2230</v>
      </c>
      <c r="H1120" t="s">
        <v>2052</v>
      </c>
      <c r="I1120" t="s">
        <v>2088</v>
      </c>
      <c r="J1120">
        <v>20230415</v>
      </c>
      <c r="K1120" t="s">
        <v>25849</v>
      </c>
      <c r="L1120" t="s">
        <v>25848</v>
      </c>
      <c r="M1120" t="s">
        <v>25264</v>
      </c>
      <c r="N1120">
        <v>484</v>
      </c>
    </row>
    <row r="1121" spans="1:14" x14ac:dyDescent="0.25">
      <c r="A1121">
        <v>5861</v>
      </c>
      <c r="B1121" t="s">
        <v>25268</v>
      </c>
      <c r="C1121" t="s">
        <v>25286</v>
      </c>
      <c r="E1121" t="s">
        <v>25847</v>
      </c>
      <c r="F1121" t="s">
        <v>2078</v>
      </c>
      <c r="G1121" t="s">
        <v>2230</v>
      </c>
      <c r="H1121" t="s">
        <v>2602</v>
      </c>
      <c r="I1121" t="s">
        <v>2070</v>
      </c>
      <c r="J1121">
        <v>20240201</v>
      </c>
      <c r="K1121" t="s">
        <v>25846</v>
      </c>
      <c r="L1121" t="s">
        <v>25845</v>
      </c>
      <c r="M1121" t="s">
        <v>25264</v>
      </c>
      <c r="N1121">
        <v>146</v>
      </c>
    </row>
    <row r="1122" spans="1:14" x14ac:dyDescent="0.25">
      <c r="A1122">
        <v>5970</v>
      </c>
      <c r="B1122" t="s">
        <v>25268</v>
      </c>
      <c r="C1122" t="s">
        <v>25286</v>
      </c>
      <c r="E1122" t="s">
        <v>25844</v>
      </c>
      <c r="F1122" t="s">
        <v>2078</v>
      </c>
      <c r="G1122" t="s">
        <v>2230</v>
      </c>
      <c r="H1122" t="s">
        <v>2602</v>
      </c>
      <c r="I1122" t="s">
        <v>2088</v>
      </c>
      <c r="J1122">
        <v>20211025</v>
      </c>
      <c r="K1122" t="s">
        <v>25843</v>
      </c>
      <c r="L1122" t="s">
        <v>25842</v>
      </c>
      <c r="M1122" t="s">
        <v>25264</v>
      </c>
      <c r="N1122">
        <v>55</v>
      </c>
    </row>
    <row r="1123" spans="1:14" x14ac:dyDescent="0.25">
      <c r="A1123" t="s">
        <v>25841</v>
      </c>
      <c r="B1123" t="s">
        <v>25268</v>
      </c>
      <c r="C1123" t="s">
        <v>25286</v>
      </c>
      <c r="E1123" t="s">
        <v>25840</v>
      </c>
      <c r="F1123" t="s">
        <v>2078</v>
      </c>
      <c r="G1123" t="s">
        <v>2230</v>
      </c>
      <c r="H1123" t="s">
        <v>2292</v>
      </c>
      <c r="I1123" t="s">
        <v>2088</v>
      </c>
      <c r="J1123">
        <v>20240315</v>
      </c>
      <c r="K1123" t="s">
        <v>25839</v>
      </c>
      <c r="L1123" t="s">
        <v>25838</v>
      </c>
      <c r="M1123" t="s">
        <v>25264</v>
      </c>
      <c r="N1123">
        <v>8</v>
      </c>
    </row>
    <row r="1124" spans="1:14" x14ac:dyDescent="0.25">
      <c r="A1124">
        <v>5829</v>
      </c>
      <c r="B1124" t="s">
        <v>25268</v>
      </c>
      <c r="C1124" t="s">
        <v>25286</v>
      </c>
      <c r="E1124" t="s">
        <v>1457</v>
      </c>
      <c r="F1124" t="s">
        <v>2078</v>
      </c>
      <c r="G1124" t="s">
        <v>2217</v>
      </c>
      <c r="H1124" t="s">
        <v>2052</v>
      </c>
      <c r="I1124" t="s">
        <v>2088</v>
      </c>
      <c r="J1124">
        <v>20240208</v>
      </c>
      <c r="K1124" t="s">
        <v>25837</v>
      </c>
      <c r="L1124" t="s">
        <v>25836</v>
      </c>
      <c r="M1124" t="s">
        <v>25264</v>
      </c>
      <c r="N1124">
        <v>54</v>
      </c>
    </row>
    <row r="1125" spans="1:14" x14ac:dyDescent="0.25">
      <c r="A1125">
        <v>5830</v>
      </c>
      <c r="B1125" t="s">
        <v>25268</v>
      </c>
      <c r="C1125" t="s">
        <v>25286</v>
      </c>
      <c r="E1125" t="s">
        <v>25835</v>
      </c>
      <c r="F1125" t="s">
        <v>2078</v>
      </c>
      <c r="G1125" t="s">
        <v>2293</v>
      </c>
      <c r="H1125" t="s">
        <v>2052</v>
      </c>
      <c r="I1125" t="s">
        <v>2088</v>
      </c>
      <c r="J1125">
        <v>20240108</v>
      </c>
      <c r="K1125" t="s">
        <v>25834</v>
      </c>
      <c r="L1125" t="s">
        <v>25833</v>
      </c>
      <c r="M1125" t="s">
        <v>25264</v>
      </c>
      <c r="N1125">
        <v>56</v>
      </c>
    </row>
    <row r="1126" spans="1:14" x14ac:dyDescent="0.25">
      <c r="A1126">
        <v>5962</v>
      </c>
      <c r="B1126" t="s">
        <v>25268</v>
      </c>
      <c r="C1126" t="s">
        <v>25286</v>
      </c>
      <c r="E1126" t="s">
        <v>1035</v>
      </c>
      <c r="F1126" t="s">
        <v>2078</v>
      </c>
      <c r="G1126" t="s">
        <v>2230</v>
      </c>
      <c r="H1126" t="s">
        <v>2052</v>
      </c>
      <c r="I1126" t="s">
        <v>2088</v>
      </c>
      <c r="J1126">
        <v>20240215</v>
      </c>
      <c r="K1126" t="s">
        <v>25832</v>
      </c>
      <c r="L1126" t="s">
        <v>25831</v>
      </c>
      <c r="M1126" t="s">
        <v>25264</v>
      </c>
      <c r="N1126">
        <v>47</v>
      </c>
    </row>
    <row r="1127" spans="1:14" x14ac:dyDescent="0.25">
      <c r="A1127">
        <v>5749</v>
      </c>
      <c r="B1127" t="s">
        <v>25268</v>
      </c>
      <c r="C1127" t="s">
        <v>25286</v>
      </c>
      <c r="E1127" t="s">
        <v>803</v>
      </c>
      <c r="F1127" t="s">
        <v>2021</v>
      </c>
      <c r="G1127" t="s">
        <v>2230</v>
      </c>
      <c r="H1127" t="s">
        <v>2019</v>
      </c>
      <c r="I1127" t="e">
        <f>-MTWTF-Weekly</f>
        <v>#NAME?</v>
      </c>
      <c r="J1127">
        <v>20240314</v>
      </c>
      <c r="K1127" t="s">
        <v>25830</v>
      </c>
      <c r="L1127" t="s">
        <v>25829</v>
      </c>
      <c r="M1127" t="s">
        <v>25264</v>
      </c>
      <c r="N1127">
        <v>839</v>
      </c>
    </row>
    <row r="1128" spans="1:14" x14ac:dyDescent="0.25">
      <c r="A1128">
        <v>5916</v>
      </c>
      <c r="B1128" t="s">
        <v>25268</v>
      </c>
      <c r="C1128" t="s">
        <v>25286</v>
      </c>
      <c r="E1128" t="s">
        <v>25828</v>
      </c>
      <c r="F1128" t="s">
        <v>2078</v>
      </c>
      <c r="G1128" t="s">
        <v>2230</v>
      </c>
      <c r="H1128" t="s">
        <v>2052</v>
      </c>
      <c r="I1128" t="s">
        <v>2088</v>
      </c>
      <c r="J1128">
        <v>20240201</v>
      </c>
      <c r="K1128" t="s">
        <v>25827</v>
      </c>
      <c r="L1128" t="s">
        <v>25826</v>
      </c>
      <c r="M1128" t="s">
        <v>25264</v>
      </c>
      <c r="N1128">
        <v>69</v>
      </c>
    </row>
    <row r="1129" spans="1:14" x14ac:dyDescent="0.25">
      <c r="A1129">
        <v>5727</v>
      </c>
      <c r="B1129" t="s">
        <v>25268</v>
      </c>
      <c r="C1129" t="s">
        <v>25286</v>
      </c>
      <c r="E1129" t="s">
        <v>25825</v>
      </c>
      <c r="F1129" t="s">
        <v>2078</v>
      </c>
      <c r="G1129" t="s">
        <v>2230</v>
      </c>
      <c r="H1129" t="s">
        <v>2624</v>
      </c>
      <c r="I1129" t="s">
        <v>2088</v>
      </c>
      <c r="J1129">
        <v>20240301</v>
      </c>
      <c r="K1129" t="s">
        <v>25824</v>
      </c>
      <c r="L1129" t="s">
        <v>25823</v>
      </c>
      <c r="M1129" t="s">
        <v>25264</v>
      </c>
      <c r="N1129">
        <v>242</v>
      </c>
    </row>
    <row r="1130" spans="1:14" x14ac:dyDescent="0.25">
      <c r="A1130">
        <v>5938</v>
      </c>
      <c r="B1130" t="s">
        <v>25268</v>
      </c>
      <c r="C1130" t="s">
        <v>25286</v>
      </c>
      <c r="E1130" t="s">
        <v>25822</v>
      </c>
      <c r="F1130" t="s">
        <v>2078</v>
      </c>
      <c r="G1130" t="s">
        <v>2230</v>
      </c>
      <c r="H1130" t="s">
        <v>2019</v>
      </c>
      <c r="I1130" t="s">
        <v>2088</v>
      </c>
      <c r="J1130">
        <v>20240315</v>
      </c>
      <c r="K1130" t="s">
        <v>25821</v>
      </c>
      <c r="L1130" t="s">
        <v>25820</v>
      </c>
      <c r="M1130" t="s">
        <v>25264</v>
      </c>
      <c r="N1130">
        <v>41</v>
      </c>
    </row>
    <row r="1131" spans="1:14" x14ac:dyDescent="0.25">
      <c r="A1131">
        <v>5928</v>
      </c>
      <c r="B1131" t="s">
        <v>25268</v>
      </c>
      <c r="C1131" t="s">
        <v>25286</v>
      </c>
      <c r="E1131" t="s">
        <v>704</v>
      </c>
      <c r="F1131" t="s">
        <v>2078</v>
      </c>
      <c r="G1131" t="s">
        <v>17735</v>
      </c>
      <c r="H1131" t="s">
        <v>2052</v>
      </c>
      <c r="I1131" t="s">
        <v>2070</v>
      </c>
      <c r="J1131">
        <v>20240108</v>
      </c>
      <c r="K1131" t="s">
        <v>25819</v>
      </c>
      <c r="L1131" t="s">
        <v>25818</v>
      </c>
      <c r="M1131" t="s">
        <v>25264</v>
      </c>
      <c r="N1131">
        <v>2180</v>
      </c>
    </row>
    <row r="1132" spans="1:14" x14ac:dyDescent="0.25">
      <c r="A1132" t="s">
        <v>25817</v>
      </c>
      <c r="B1132" t="s">
        <v>25268</v>
      </c>
      <c r="C1132" t="s">
        <v>25286</v>
      </c>
      <c r="E1132" t="s">
        <v>843</v>
      </c>
      <c r="F1132" t="s">
        <v>2078</v>
      </c>
      <c r="G1132" t="s">
        <v>2230</v>
      </c>
      <c r="H1132" t="s">
        <v>2052</v>
      </c>
      <c r="I1132" t="s">
        <v>2315</v>
      </c>
      <c r="J1132">
        <v>20240301</v>
      </c>
      <c r="K1132" t="s">
        <v>25816</v>
      </c>
      <c r="L1132" t="s">
        <v>25815</v>
      </c>
      <c r="M1132" t="s">
        <v>25264</v>
      </c>
      <c r="N1132">
        <v>125</v>
      </c>
    </row>
    <row r="1133" spans="1:14" x14ac:dyDescent="0.25">
      <c r="A1133" s="1">
        <v>5900000000</v>
      </c>
      <c r="B1133" t="s">
        <v>25268</v>
      </c>
      <c r="C1133" t="s">
        <v>25286</v>
      </c>
      <c r="E1133" t="s">
        <v>25814</v>
      </c>
      <c r="F1133" t="s">
        <v>2078</v>
      </c>
      <c r="G1133" t="s">
        <v>2255</v>
      </c>
      <c r="H1133" t="s">
        <v>2019</v>
      </c>
      <c r="I1133" t="s">
        <v>2076</v>
      </c>
      <c r="J1133">
        <v>20221216</v>
      </c>
      <c r="K1133" t="s">
        <v>25813</v>
      </c>
      <c r="L1133" t="s">
        <v>25812</v>
      </c>
      <c r="M1133" t="s">
        <v>25264</v>
      </c>
      <c r="N1133">
        <v>23</v>
      </c>
    </row>
    <row r="1134" spans="1:14" x14ac:dyDescent="0.25">
      <c r="A1134" s="1">
        <v>590</v>
      </c>
      <c r="B1134" t="s">
        <v>25268</v>
      </c>
      <c r="C1134" t="s">
        <v>25286</v>
      </c>
      <c r="E1134" t="s">
        <v>25811</v>
      </c>
      <c r="F1134" t="s">
        <v>2078</v>
      </c>
      <c r="G1134" t="s">
        <v>2230</v>
      </c>
      <c r="H1134" t="s">
        <v>2052</v>
      </c>
      <c r="I1134" t="s">
        <v>2070</v>
      </c>
      <c r="J1134">
        <v>20230605</v>
      </c>
      <c r="K1134" t="s">
        <v>25810</v>
      </c>
      <c r="L1134" t="s">
        <v>25809</v>
      </c>
      <c r="M1134" t="s">
        <v>25264</v>
      </c>
      <c r="N1134">
        <v>37</v>
      </c>
    </row>
    <row r="1135" spans="1:14" x14ac:dyDescent="0.25">
      <c r="A1135">
        <v>5945</v>
      </c>
      <c r="B1135" t="s">
        <v>25268</v>
      </c>
      <c r="C1135" t="s">
        <v>25286</v>
      </c>
      <c r="E1135" t="s">
        <v>1030</v>
      </c>
      <c r="F1135" t="s">
        <v>2078</v>
      </c>
      <c r="G1135" t="s">
        <v>2020</v>
      </c>
      <c r="H1135" t="s">
        <v>2052</v>
      </c>
      <c r="I1135" t="s">
        <v>2070</v>
      </c>
      <c r="J1135">
        <v>20231120</v>
      </c>
      <c r="K1135" t="s">
        <v>25808</v>
      </c>
      <c r="L1135" t="s">
        <v>25807</v>
      </c>
      <c r="M1135" t="s">
        <v>25264</v>
      </c>
      <c r="N1135">
        <v>268</v>
      </c>
    </row>
    <row r="1136" spans="1:14" x14ac:dyDescent="0.25">
      <c r="A1136">
        <v>5924</v>
      </c>
      <c r="B1136" t="s">
        <v>25268</v>
      </c>
      <c r="C1136" t="s">
        <v>25286</v>
      </c>
      <c r="E1136" t="s">
        <v>25806</v>
      </c>
      <c r="F1136" t="s">
        <v>2078</v>
      </c>
      <c r="G1136" t="s">
        <v>2230</v>
      </c>
      <c r="H1136" t="s">
        <v>2052</v>
      </c>
      <c r="I1136" t="s">
        <v>2315</v>
      </c>
      <c r="J1136">
        <v>20240228</v>
      </c>
      <c r="K1136" t="s">
        <v>25805</v>
      </c>
      <c r="L1136" t="s">
        <v>25804</v>
      </c>
      <c r="M1136" t="s">
        <v>25264</v>
      </c>
      <c r="N1136">
        <v>113</v>
      </c>
    </row>
    <row r="1137" spans="1:14" x14ac:dyDescent="0.25">
      <c r="A1137">
        <v>5747</v>
      </c>
      <c r="B1137" t="s">
        <v>25268</v>
      </c>
      <c r="C1137" t="s">
        <v>25286</v>
      </c>
      <c r="E1137" t="s">
        <v>948</v>
      </c>
      <c r="F1137" t="s">
        <v>2078</v>
      </c>
      <c r="G1137" t="s">
        <v>2230</v>
      </c>
      <c r="H1137" t="s">
        <v>2052</v>
      </c>
      <c r="I1137" t="s">
        <v>2315</v>
      </c>
      <c r="J1137">
        <v>20240308</v>
      </c>
      <c r="K1137" t="s">
        <v>25803</v>
      </c>
      <c r="L1137" t="s">
        <v>25802</v>
      </c>
      <c r="M1137" t="s">
        <v>25264</v>
      </c>
      <c r="N1137">
        <v>218</v>
      </c>
    </row>
    <row r="1138" spans="1:14" x14ac:dyDescent="0.25">
      <c r="A1138" t="s">
        <v>25801</v>
      </c>
      <c r="B1138" t="s">
        <v>25268</v>
      </c>
      <c r="C1138" t="s">
        <v>25286</v>
      </c>
      <c r="E1138" t="s">
        <v>25800</v>
      </c>
      <c r="F1138" t="s">
        <v>2078</v>
      </c>
      <c r="G1138" t="s">
        <v>2230</v>
      </c>
      <c r="H1138" t="s">
        <v>2292</v>
      </c>
      <c r="I1138" t="s">
        <v>2088</v>
      </c>
      <c r="J1138">
        <v>20240225</v>
      </c>
      <c r="K1138" t="s">
        <v>25799</v>
      </c>
      <c r="L1138" t="s">
        <v>25798</v>
      </c>
      <c r="M1138" t="s">
        <v>25264</v>
      </c>
      <c r="N1138">
        <v>31</v>
      </c>
    </row>
    <row r="1139" spans="1:14" x14ac:dyDescent="0.25">
      <c r="A1139">
        <v>5752</v>
      </c>
      <c r="B1139" t="s">
        <v>25268</v>
      </c>
      <c r="C1139" t="s">
        <v>25286</v>
      </c>
      <c r="E1139" t="s">
        <v>25797</v>
      </c>
      <c r="F1139" t="s">
        <v>2078</v>
      </c>
      <c r="G1139" t="s">
        <v>2230</v>
      </c>
      <c r="H1139" t="s">
        <v>2052</v>
      </c>
      <c r="I1139" t="e">
        <f>-M-----Weekly</f>
        <v>#NAME?</v>
      </c>
      <c r="J1139">
        <v>20240311</v>
      </c>
      <c r="K1139" t="s">
        <v>25796</v>
      </c>
      <c r="L1139" t="s">
        <v>25795</v>
      </c>
      <c r="M1139" t="s">
        <v>25264</v>
      </c>
      <c r="N1139">
        <v>7864</v>
      </c>
    </row>
    <row r="1140" spans="1:14" x14ac:dyDescent="0.25">
      <c r="A1140">
        <v>5804</v>
      </c>
      <c r="B1140" t="s">
        <v>25268</v>
      </c>
      <c r="C1140" t="s">
        <v>25286</v>
      </c>
      <c r="E1140" t="s">
        <v>25794</v>
      </c>
      <c r="F1140" t="s">
        <v>2078</v>
      </c>
      <c r="G1140" t="s">
        <v>2230</v>
      </c>
      <c r="H1140" t="s">
        <v>2052</v>
      </c>
      <c r="I1140" t="s">
        <v>2088</v>
      </c>
      <c r="J1140">
        <v>20240208</v>
      </c>
      <c r="K1140" t="s">
        <v>25793</v>
      </c>
      <c r="L1140" t="s">
        <v>25792</v>
      </c>
      <c r="M1140" t="s">
        <v>25264</v>
      </c>
      <c r="N1140">
        <v>135</v>
      </c>
    </row>
    <row r="1141" spans="1:14" x14ac:dyDescent="0.25">
      <c r="A1141">
        <v>5807</v>
      </c>
      <c r="B1141" t="s">
        <v>25268</v>
      </c>
      <c r="C1141" t="s">
        <v>25286</v>
      </c>
      <c r="E1141" t="s">
        <v>25791</v>
      </c>
      <c r="F1141" t="s">
        <v>2078</v>
      </c>
      <c r="G1141" t="s">
        <v>2020</v>
      </c>
      <c r="H1141" t="s">
        <v>2052</v>
      </c>
      <c r="I1141" t="s">
        <v>2088</v>
      </c>
      <c r="J1141">
        <v>20240108</v>
      </c>
      <c r="K1141" t="s">
        <v>25790</v>
      </c>
      <c r="L1141" t="s">
        <v>25789</v>
      </c>
      <c r="M1141" t="s">
        <v>25264</v>
      </c>
      <c r="N1141">
        <v>7864</v>
      </c>
    </row>
    <row r="1142" spans="1:14" x14ac:dyDescent="0.25">
      <c r="A1142">
        <v>5724</v>
      </c>
      <c r="B1142" t="s">
        <v>25268</v>
      </c>
      <c r="C1142" t="s">
        <v>25286</v>
      </c>
      <c r="E1142" t="s">
        <v>25788</v>
      </c>
      <c r="F1142" t="s">
        <v>2078</v>
      </c>
      <c r="G1142" t="s">
        <v>2230</v>
      </c>
      <c r="H1142" t="s">
        <v>2052</v>
      </c>
      <c r="I1142" t="s">
        <v>2070</v>
      </c>
      <c r="J1142">
        <v>20221110</v>
      </c>
      <c r="K1142" t="s">
        <v>25787</v>
      </c>
      <c r="L1142" t="s">
        <v>25786</v>
      </c>
      <c r="M1142" t="s">
        <v>25264</v>
      </c>
      <c r="N1142">
        <v>127</v>
      </c>
    </row>
    <row r="1143" spans="1:14" x14ac:dyDescent="0.25">
      <c r="A1143">
        <v>5708</v>
      </c>
      <c r="B1143" t="s">
        <v>25268</v>
      </c>
      <c r="C1143" t="s">
        <v>25286</v>
      </c>
      <c r="E1143" t="s">
        <v>25785</v>
      </c>
      <c r="F1143" t="s">
        <v>2078</v>
      </c>
      <c r="G1143" t="s">
        <v>2230</v>
      </c>
      <c r="H1143" t="s">
        <v>2052</v>
      </c>
      <c r="I1143" t="s">
        <v>2088</v>
      </c>
      <c r="J1143">
        <v>20240305</v>
      </c>
      <c r="K1143" t="s">
        <v>25784</v>
      </c>
      <c r="L1143" t="s">
        <v>25783</v>
      </c>
      <c r="M1143" t="s">
        <v>25264</v>
      </c>
      <c r="N1143">
        <v>94</v>
      </c>
    </row>
    <row r="1144" spans="1:14" x14ac:dyDescent="0.25">
      <c r="A1144">
        <v>5785</v>
      </c>
      <c r="B1144" t="s">
        <v>25268</v>
      </c>
      <c r="C1144" t="s">
        <v>25286</v>
      </c>
      <c r="E1144" t="s">
        <v>25782</v>
      </c>
      <c r="F1144" t="s">
        <v>2078</v>
      </c>
      <c r="G1144" t="s">
        <v>2020</v>
      </c>
      <c r="H1144" t="s">
        <v>2019</v>
      </c>
      <c r="I1144" t="s">
        <v>2088</v>
      </c>
      <c r="J1144">
        <v>20240110</v>
      </c>
      <c r="K1144" t="s">
        <v>25781</v>
      </c>
      <c r="L1144" t="s">
        <v>25780</v>
      </c>
      <c r="M1144" t="s">
        <v>25264</v>
      </c>
      <c r="N1144">
        <v>183</v>
      </c>
    </row>
    <row r="1145" spans="1:14" x14ac:dyDescent="0.25">
      <c r="A1145">
        <v>5706</v>
      </c>
      <c r="B1145" t="s">
        <v>25268</v>
      </c>
      <c r="C1145" t="s">
        <v>25286</v>
      </c>
      <c r="E1145" t="s">
        <v>1325</v>
      </c>
      <c r="F1145" t="s">
        <v>2078</v>
      </c>
      <c r="G1145" t="s">
        <v>2230</v>
      </c>
      <c r="H1145" t="s">
        <v>2052</v>
      </c>
      <c r="I1145" t="s">
        <v>2088</v>
      </c>
      <c r="J1145">
        <v>20240205</v>
      </c>
      <c r="K1145" t="s">
        <v>25779</v>
      </c>
      <c r="L1145" t="s">
        <v>25778</v>
      </c>
      <c r="M1145" t="s">
        <v>25264</v>
      </c>
      <c r="N1145">
        <v>249</v>
      </c>
    </row>
    <row r="1146" spans="1:14" x14ac:dyDescent="0.25">
      <c r="A1146">
        <v>5809</v>
      </c>
      <c r="B1146" t="s">
        <v>25268</v>
      </c>
      <c r="C1146" t="s">
        <v>25286</v>
      </c>
      <c r="E1146" t="s">
        <v>25777</v>
      </c>
      <c r="F1146" t="s">
        <v>2021</v>
      </c>
      <c r="G1146" t="s">
        <v>5869</v>
      </c>
      <c r="H1146" t="s">
        <v>2052</v>
      </c>
      <c r="I1146" t="s">
        <v>2088</v>
      </c>
      <c r="J1146">
        <v>20240205</v>
      </c>
      <c r="K1146" t="s">
        <v>25776</v>
      </c>
      <c r="L1146" t="s">
        <v>25775</v>
      </c>
      <c r="M1146" t="s">
        <v>25264</v>
      </c>
      <c r="N1146">
        <v>207</v>
      </c>
    </row>
    <row r="1147" spans="1:14" x14ac:dyDescent="0.25">
      <c r="A1147">
        <v>5709</v>
      </c>
      <c r="B1147" t="s">
        <v>25268</v>
      </c>
      <c r="C1147" t="s">
        <v>25286</v>
      </c>
      <c r="E1147" t="s">
        <v>661</v>
      </c>
      <c r="F1147" t="s">
        <v>2078</v>
      </c>
      <c r="G1147" t="s">
        <v>2020</v>
      </c>
      <c r="H1147" t="s">
        <v>2052</v>
      </c>
      <c r="I1147" t="s">
        <v>2088</v>
      </c>
      <c r="J1147">
        <v>20240305</v>
      </c>
      <c r="K1147" t="s">
        <v>25774</v>
      </c>
      <c r="L1147" t="s">
        <v>25773</v>
      </c>
      <c r="M1147" t="s">
        <v>25264</v>
      </c>
      <c r="N1147">
        <v>3248</v>
      </c>
    </row>
    <row r="1148" spans="1:14" x14ac:dyDescent="0.25">
      <c r="A1148">
        <v>5810</v>
      </c>
      <c r="B1148" t="s">
        <v>25268</v>
      </c>
      <c r="C1148" t="s">
        <v>25286</v>
      </c>
      <c r="E1148" t="s">
        <v>1469</v>
      </c>
      <c r="F1148" t="s">
        <v>2078</v>
      </c>
      <c r="G1148" t="s">
        <v>2105</v>
      </c>
      <c r="H1148" t="s">
        <v>2052</v>
      </c>
      <c r="I1148" t="s">
        <v>2088</v>
      </c>
      <c r="J1148">
        <v>20240305</v>
      </c>
      <c r="K1148" t="s">
        <v>25772</v>
      </c>
      <c r="L1148" t="s">
        <v>25771</v>
      </c>
      <c r="M1148" t="s">
        <v>25264</v>
      </c>
      <c r="N1148">
        <v>464</v>
      </c>
    </row>
    <row r="1149" spans="1:14" x14ac:dyDescent="0.25">
      <c r="A1149">
        <v>5808</v>
      </c>
      <c r="B1149" t="s">
        <v>25268</v>
      </c>
      <c r="C1149" t="s">
        <v>25286</v>
      </c>
      <c r="E1149" t="s">
        <v>25770</v>
      </c>
      <c r="F1149" t="s">
        <v>2021</v>
      </c>
      <c r="G1149" t="s">
        <v>2248</v>
      </c>
      <c r="H1149" t="s">
        <v>2019</v>
      </c>
      <c r="I1149" t="s">
        <v>2088</v>
      </c>
      <c r="J1149">
        <v>20240305</v>
      </c>
      <c r="K1149" t="s">
        <v>25769</v>
      </c>
      <c r="L1149" t="s">
        <v>25768</v>
      </c>
      <c r="M1149" t="s">
        <v>25264</v>
      </c>
      <c r="N1149">
        <v>320</v>
      </c>
    </row>
    <row r="1150" spans="1:14" x14ac:dyDescent="0.25">
      <c r="A1150">
        <v>5707</v>
      </c>
      <c r="B1150" t="s">
        <v>25268</v>
      </c>
      <c r="C1150" t="s">
        <v>25286</v>
      </c>
      <c r="E1150" t="s">
        <v>25767</v>
      </c>
      <c r="F1150" t="s">
        <v>2078</v>
      </c>
      <c r="G1150" t="s">
        <v>2020</v>
      </c>
      <c r="H1150" t="s">
        <v>2052</v>
      </c>
      <c r="I1150" t="s">
        <v>2088</v>
      </c>
      <c r="J1150">
        <v>20240305</v>
      </c>
      <c r="K1150" t="s">
        <v>25766</v>
      </c>
      <c r="L1150" t="s">
        <v>25765</v>
      </c>
      <c r="M1150" t="s">
        <v>25264</v>
      </c>
      <c r="N1150">
        <v>7864</v>
      </c>
    </row>
    <row r="1151" spans="1:14" x14ac:dyDescent="0.25">
      <c r="A1151">
        <v>5814</v>
      </c>
      <c r="B1151" t="s">
        <v>25268</v>
      </c>
      <c r="C1151" t="s">
        <v>25286</v>
      </c>
      <c r="E1151" t="s">
        <v>25764</v>
      </c>
      <c r="F1151" t="s">
        <v>2078</v>
      </c>
      <c r="G1151" t="s">
        <v>2105</v>
      </c>
      <c r="H1151" t="s">
        <v>2052</v>
      </c>
      <c r="I1151" t="s">
        <v>2088</v>
      </c>
      <c r="J1151">
        <v>20240305</v>
      </c>
      <c r="K1151" t="s">
        <v>25763</v>
      </c>
      <c r="L1151" t="s">
        <v>25762</v>
      </c>
      <c r="M1151" t="s">
        <v>25264</v>
      </c>
      <c r="N1151">
        <v>239</v>
      </c>
    </row>
    <row r="1152" spans="1:14" x14ac:dyDescent="0.25">
      <c r="A1152" t="s">
        <v>25761</v>
      </c>
      <c r="B1152" t="s">
        <v>25268</v>
      </c>
      <c r="C1152" t="s">
        <v>25286</v>
      </c>
      <c r="E1152" t="s">
        <v>1824</v>
      </c>
      <c r="F1152" t="s">
        <v>2078</v>
      </c>
      <c r="G1152" t="s">
        <v>2230</v>
      </c>
      <c r="H1152" t="s">
        <v>2624</v>
      </c>
      <c r="I1152" t="s">
        <v>2070</v>
      </c>
      <c r="J1152">
        <v>20240128</v>
      </c>
      <c r="K1152" t="s">
        <v>25760</v>
      </c>
      <c r="L1152" t="s">
        <v>25759</v>
      </c>
      <c r="M1152" t="s">
        <v>25264</v>
      </c>
      <c r="N1152">
        <v>69</v>
      </c>
    </row>
    <row r="1153" spans="1:14" x14ac:dyDescent="0.25">
      <c r="A1153">
        <v>5931</v>
      </c>
      <c r="B1153" t="s">
        <v>25268</v>
      </c>
      <c r="C1153" t="s">
        <v>25286</v>
      </c>
      <c r="E1153" t="s">
        <v>1537</v>
      </c>
      <c r="F1153" t="s">
        <v>2078</v>
      </c>
      <c r="G1153" t="s">
        <v>2230</v>
      </c>
      <c r="H1153" t="s">
        <v>2292</v>
      </c>
      <c r="I1153" t="s">
        <v>2070</v>
      </c>
      <c r="J1153">
        <v>20231201</v>
      </c>
      <c r="K1153" t="s">
        <v>25758</v>
      </c>
      <c r="L1153" t="s">
        <v>25757</v>
      </c>
      <c r="M1153" t="s">
        <v>25264</v>
      </c>
      <c r="N1153">
        <v>31</v>
      </c>
    </row>
    <row r="1154" spans="1:14" x14ac:dyDescent="0.25">
      <c r="A1154">
        <v>5969</v>
      </c>
      <c r="B1154" t="s">
        <v>25268</v>
      </c>
      <c r="C1154" t="s">
        <v>25286</v>
      </c>
      <c r="E1154" t="s">
        <v>25756</v>
      </c>
      <c r="F1154" t="s">
        <v>2078</v>
      </c>
      <c r="G1154" t="s">
        <v>2230</v>
      </c>
      <c r="H1154" t="s">
        <v>2323</v>
      </c>
      <c r="I1154" t="s">
        <v>2070</v>
      </c>
      <c r="J1154">
        <v>20240115</v>
      </c>
      <c r="K1154" t="s">
        <v>25755</v>
      </c>
      <c r="L1154" t="s">
        <v>25754</v>
      </c>
      <c r="M1154" t="s">
        <v>25264</v>
      </c>
      <c r="N1154">
        <v>40</v>
      </c>
    </row>
    <row r="1155" spans="1:14" x14ac:dyDescent="0.25">
      <c r="A1155">
        <v>5906</v>
      </c>
      <c r="B1155" t="s">
        <v>25268</v>
      </c>
      <c r="C1155" t="s">
        <v>25286</v>
      </c>
      <c r="E1155" t="s">
        <v>25753</v>
      </c>
      <c r="F1155" t="s">
        <v>2078</v>
      </c>
      <c r="G1155" t="s">
        <v>2230</v>
      </c>
      <c r="H1155" t="s">
        <v>2292</v>
      </c>
      <c r="I1155" t="s">
        <v>2088</v>
      </c>
      <c r="J1155">
        <v>20240220</v>
      </c>
      <c r="K1155" t="s">
        <v>25752</v>
      </c>
      <c r="L1155" t="s">
        <v>25751</v>
      </c>
      <c r="M1155" t="s">
        <v>25264</v>
      </c>
      <c r="N1155">
        <v>39</v>
      </c>
    </row>
    <row r="1156" spans="1:14" x14ac:dyDescent="0.25">
      <c r="A1156">
        <v>5957</v>
      </c>
      <c r="B1156" t="s">
        <v>25268</v>
      </c>
      <c r="C1156" t="s">
        <v>25286</v>
      </c>
      <c r="E1156" t="s">
        <v>25750</v>
      </c>
      <c r="F1156" t="s">
        <v>2078</v>
      </c>
      <c r="G1156" t="s">
        <v>2230</v>
      </c>
      <c r="H1156" t="s">
        <v>2323</v>
      </c>
      <c r="I1156" t="s">
        <v>2070</v>
      </c>
      <c r="J1156">
        <v>20231215</v>
      </c>
      <c r="K1156" t="s">
        <v>25749</v>
      </c>
      <c r="L1156" t="s">
        <v>25748</v>
      </c>
      <c r="M1156" t="s">
        <v>25264</v>
      </c>
      <c r="N1156">
        <v>173</v>
      </c>
    </row>
    <row r="1157" spans="1:14" x14ac:dyDescent="0.25">
      <c r="A1157">
        <v>5918</v>
      </c>
      <c r="B1157" t="s">
        <v>25268</v>
      </c>
      <c r="C1157" t="s">
        <v>25286</v>
      </c>
      <c r="E1157" t="s">
        <v>1034</v>
      </c>
      <c r="F1157" t="s">
        <v>2078</v>
      </c>
      <c r="G1157" t="s">
        <v>2230</v>
      </c>
      <c r="H1157" t="s">
        <v>2292</v>
      </c>
      <c r="I1157" t="s">
        <v>2088</v>
      </c>
      <c r="J1157">
        <v>20240315</v>
      </c>
      <c r="K1157" t="s">
        <v>25747</v>
      </c>
      <c r="L1157" t="s">
        <v>25746</v>
      </c>
      <c r="M1157" t="s">
        <v>25264</v>
      </c>
      <c r="N1157">
        <v>53</v>
      </c>
    </row>
    <row r="1158" spans="1:14" x14ac:dyDescent="0.25">
      <c r="A1158">
        <v>5911</v>
      </c>
      <c r="B1158" t="s">
        <v>25268</v>
      </c>
      <c r="C1158" t="s">
        <v>25286</v>
      </c>
      <c r="E1158" t="s">
        <v>25745</v>
      </c>
      <c r="F1158" t="s">
        <v>2078</v>
      </c>
      <c r="G1158" t="s">
        <v>2230</v>
      </c>
      <c r="H1158" t="s">
        <v>2292</v>
      </c>
      <c r="I1158" t="s">
        <v>2070</v>
      </c>
      <c r="J1158">
        <v>20240315</v>
      </c>
      <c r="K1158" t="s">
        <v>25744</v>
      </c>
      <c r="L1158" t="s">
        <v>25743</v>
      </c>
      <c r="M1158" t="s">
        <v>25264</v>
      </c>
      <c r="N1158">
        <v>61</v>
      </c>
    </row>
    <row r="1159" spans="1:14" x14ac:dyDescent="0.25">
      <c r="A1159" t="s">
        <v>25742</v>
      </c>
      <c r="B1159" t="s">
        <v>25268</v>
      </c>
      <c r="C1159" t="s">
        <v>25286</v>
      </c>
      <c r="E1159" t="s">
        <v>25741</v>
      </c>
      <c r="F1159" t="s">
        <v>2078</v>
      </c>
      <c r="G1159" t="s">
        <v>2230</v>
      </c>
      <c r="H1159" t="s">
        <v>2292</v>
      </c>
      <c r="I1159" t="s">
        <v>2070</v>
      </c>
      <c r="J1159">
        <v>20240325</v>
      </c>
      <c r="K1159" t="s">
        <v>25740</v>
      </c>
      <c r="L1159" t="s">
        <v>25739</v>
      </c>
      <c r="M1159" t="s">
        <v>25264</v>
      </c>
      <c r="N1159">
        <v>14</v>
      </c>
    </row>
    <row r="1160" spans="1:14" x14ac:dyDescent="0.25">
      <c r="A1160">
        <v>5698</v>
      </c>
      <c r="B1160" t="s">
        <v>25268</v>
      </c>
      <c r="C1160" t="s">
        <v>25286</v>
      </c>
      <c r="E1160" t="s">
        <v>25738</v>
      </c>
      <c r="F1160" t="s">
        <v>2021</v>
      </c>
      <c r="G1160" t="s">
        <v>2230</v>
      </c>
      <c r="H1160" t="s">
        <v>2624</v>
      </c>
      <c r="I1160" t="e">
        <f>--T--F-Weekly</f>
        <v>#NAME?</v>
      </c>
      <c r="J1160">
        <v>20240308</v>
      </c>
      <c r="K1160" t="s">
        <v>25737</v>
      </c>
      <c r="L1160" t="s">
        <v>25736</v>
      </c>
      <c r="M1160" t="s">
        <v>25264</v>
      </c>
      <c r="N1160">
        <v>126</v>
      </c>
    </row>
    <row r="1161" spans="1:14" x14ac:dyDescent="0.25">
      <c r="A1161" t="s">
        <v>25735</v>
      </c>
      <c r="B1161" t="s">
        <v>25268</v>
      </c>
      <c r="C1161" t="s">
        <v>25286</v>
      </c>
      <c r="E1161" t="s">
        <v>1363</v>
      </c>
      <c r="F1161" t="s">
        <v>2078</v>
      </c>
      <c r="G1161" t="s">
        <v>2230</v>
      </c>
      <c r="H1161" t="s">
        <v>2077</v>
      </c>
      <c r="I1161" t="s">
        <v>2070</v>
      </c>
      <c r="J1161">
        <v>20240110</v>
      </c>
      <c r="K1161" t="s">
        <v>25734</v>
      </c>
      <c r="L1161" t="s">
        <v>25733</v>
      </c>
      <c r="M1161" t="s">
        <v>25264</v>
      </c>
      <c r="N1161">
        <v>6291</v>
      </c>
    </row>
    <row r="1162" spans="1:14" x14ac:dyDescent="0.25">
      <c r="A1162">
        <v>5922</v>
      </c>
      <c r="B1162" t="s">
        <v>25268</v>
      </c>
      <c r="C1162" t="s">
        <v>25286</v>
      </c>
      <c r="E1162" t="s">
        <v>25732</v>
      </c>
      <c r="F1162" t="s">
        <v>2078</v>
      </c>
      <c r="G1162" t="s">
        <v>2230</v>
      </c>
      <c r="H1162" t="s">
        <v>2052</v>
      </c>
      <c r="I1162" t="s">
        <v>2070</v>
      </c>
      <c r="J1162">
        <v>20231015</v>
      </c>
      <c r="K1162" t="s">
        <v>25731</v>
      </c>
      <c r="L1162" t="s">
        <v>25730</v>
      </c>
      <c r="M1162" t="s">
        <v>25264</v>
      </c>
      <c r="N1162">
        <v>62</v>
      </c>
    </row>
    <row r="1163" spans="1:14" x14ac:dyDescent="0.25">
      <c r="A1163" t="s">
        <v>25729</v>
      </c>
      <c r="B1163" t="s">
        <v>25268</v>
      </c>
      <c r="C1163" t="s">
        <v>25286</v>
      </c>
      <c r="E1163" t="s">
        <v>1432</v>
      </c>
      <c r="F1163" t="s">
        <v>2078</v>
      </c>
      <c r="G1163" t="s">
        <v>2230</v>
      </c>
      <c r="H1163" t="s">
        <v>2323</v>
      </c>
      <c r="I1163" t="s">
        <v>2315</v>
      </c>
      <c r="J1163">
        <v>20240201</v>
      </c>
      <c r="K1163" t="s">
        <v>25728</v>
      </c>
      <c r="L1163" t="s">
        <v>25727</v>
      </c>
      <c r="M1163" t="s">
        <v>25264</v>
      </c>
      <c r="N1163">
        <v>92</v>
      </c>
    </row>
    <row r="1164" spans="1:14" x14ac:dyDescent="0.25">
      <c r="A1164">
        <v>5907</v>
      </c>
      <c r="B1164" t="s">
        <v>25268</v>
      </c>
      <c r="C1164" t="s">
        <v>25286</v>
      </c>
      <c r="E1164" t="s">
        <v>25726</v>
      </c>
      <c r="F1164" t="s">
        <v>2078</v>
      </c>
      <c r="G1164" t="s">
        <v>2230</v>
      </c>
      <c r="H1164" t="s">
        <v>2019</v>
      </c>
      <c r="I1164" t="s">
        <v>2088</v>
      </c>
      <c r="J1164">
        <v>20240205</v>
      </c>
      <c r="K1164" t="s">
        <v>25725</v>
      </c>
      <c r="L1164" t="s">
        <v>25724</v>
      </c>
      <c r="M1164" t="s">
        <v>25264</v>
      </c>
      <c r="N1164">
        <v>60</v>
      </c>
    </row>
    <row r="1165" spans="1:14" x14ac:dyDescent="0.25">
      <c r="A1165" t="s">
        <v>25723</v>
      </c>
      <c r="B1165" t="s">
        <v>25268</v>
      </c>
      <c r="C1165" t="s">
        <v>25286</v>
      </c>
      <c r="E1165" t="s">
        <v>25722</v>
      </c>
      <c r="F1165" t="s">
        <v>2078</v>
      </c>
      <c r="G1165" t="s">
        <v>2020</v>
      </c>
      <c r="H1165" t="s">
        <v>2052</v>
      </c>
      <c r="I1165" t="s">
        <v>2070</v>
      </c>
      <c r="J1165">
        <v>20231220</v>
      </c>
      <c r="K1165" t="s">
        <v>25721</v>
      </c>
      <c r="L1165" t="s">
        <v>25720</v>
      </c>
      <c r="M1165" t="s">
        <v>25264</v>
      </c>
      <c r="N1165">
        <v>2388</v>
      </c>
    </row>
    <row r="1166" spans="1:14" x14ac:dyDescent="0.25">
      <c r="A1166" t="s">
        <v>25719</v>
      </c>
      <c r="B1166" t="s">
        <v>25268</v>
      </c>
      <c r="C1166" t="s">
        <v>25286</v>
      </c>
      <c r="E1166" t="s">
        <v>25718</v>
      </c>
      <c r="F1166" t="s">
        <v>2078</v>
      </c>
      <c r="G1166" t="s">
        <v>2230</v>
      </c>
      <c r="H1166" t="s">
        <v>2077</v>
      </c>
      <c r="I1166" t="s">
        <v>2070</v>
      </c>
      <c r="J1166">
        <v>20240125</v>
      </c>
      <c r="K1166" t="s">
        <v>25717</v>
      </c>
      <c r="L1166" t="s">
        <v>25716</v>
      </c>
      <c r="M1166" t="s">
        <v>25264</v>
      </c>
      <c r="N1166">
        <v>1569</v>
      </c>
    </row>
    <row r="1167" spans="1:14" x14ac:dyDescent="0.25">
      <c r="A1167">
        <v>5738</v>
      </c>
      <c r="B1167" t="s">
        <v>25268</v>
      </c>
      <c r="C1167" t="s">
        <v>25286</v>
      </c>
      <c r="E1167" t="s">
        <v>1200</v>
      </c>
      <c r="F1167" t="s">
        <v>2078</v>
      </c>
      <c r="G1167" t="s">
        <v>2230</v>
      </c>
      <c r="H1167" t="s">
        <v>2292</v>
      </c>
      <c r="I1167" t="s">
        <v>2088</v>
      </c>
      <c r="J1167">
        <v>20220310</v>
      </c>
      <c r="K1167" t="s">
        <v>25715</v>
      </c>
      <c r="L1167" t="s">
        <v>25714</v>
      </c>
      <c r="M1167" t="s">
        <v>25264</v>
      </c>
      <c r="N1167">
        <v>415</v>
      </c>
    </row>
    <row r="1168" spans="1:14" x14ac:dyDescent="0.25">
      <c r="A1168">
        <v>5984</v>
      </c>
      <c r="B1168" t="s">
        <v>25268</v>
      </c>
      <c r="C1168" t="s">
        <v>25286</v>
      </c>
      <c r="E1168" t="s">
        <v>1098</v>
      </c>
      <c r="F1168" t="s">
        <v>2078</v>
      </c>
      <c r="G1168" t="s">
        <v>2230</v>
      </c>
      <c r="H1168" t="s">
        <v>2323</v>
      </c>
      <c r="I1168" t="s">
        <v>2070</v>
      </c>
      <c r="J1168">
        <v>20240101</v>
      </c>
      <c r="K1168" t="s">
        <v>25713</v>
      </c>
      <c r="L1168" t="s">
        <v>25712</v>
      </c>
      <c r="M1168" t="s">
        <v>25264</v>
      </c>
      <c r="N1168">
        <v>258</v>
      </c>
    </row>
    <row r="1169" spans="1:14" x14ac:dyDescent="0.25">
      <c r="A1169">
        <v>5993</v>
      </c>
      <c r="B1169" t="s">
        <v>25268</v>
      </c>
      <c r="C1169" t="s">
        <v>25286</v>
      </c>
      <c r="E1169" t="s">
        <v>1446</v>
      </c>
      <c r="F1169" t="s">
        <v>2078</v>
      </c>
      <c r="G1169" t="s">
        <v>2230</v>
      </c>
      <c r="H1169" t="s">
        <v>3473</v>
      </c>
      <c r="I1169" t="s">
        <v>2088</v>
      </c>
      <c r="J1169">
        <v>20240220</v>
      </c>
      <c r="K1169" t="s">
        <v>25711</v>
      </c>
      <c r="L1169" t="s">
        <v>25710</v>
      </c>
      <c r="M1169" t="s">
        <v>25264</v>
      </c>
      <c r="N1169">
        <v>84</v>
      </c>
    </row>
    <row r="1170" spans="1:14" x14ac:dyDescent="0.25">
      <c r="A1170" t="s">
        <v>25709</v>
      </c>
      <c r="B1170" t="s">
        <v>25268</v>
      </c>
      <c r="C1170" t="s">
        <v>25286</v>
      </c>
      <c r="E1170" t="s">
        <v>1496</v>
      </c>
      <c r="F1170" t="s">
        <v>2078</v>
      </c>
      <c r="G1170" t="s">
        <v>2230</v>
      </c>
      <c r="H1170" t="s">
        <v>3010</v>
      </c>
      <c r="I1170" t="s">
        <v>2315</v>
      </c>
      <c r="J1170">
        <v>20240125</v>
      </c>
      <c r="K1170" t="s">
        <v>25708</v>
      </c>
      <c r="L1170" t="s">
        <v>25707</v>
      </c>
      <c r="M1170" t="s">
        <v>25264</v>
      </c>
      <c r="N1170">
        <v>140</v>
      </c>
    </row>
    <row r="1171" spans="1:14" x14ac:dyDescent="0.25">
      <c r="A1171" s="1">
        <v>590000</v>
      </c>
      <c r="B1171" t="s">
        <v>25268</v>
      </c>
      <c r="C1171" t="s">
        <v>25286</v>
      </c>
      <c r="E1171" t="s">
        <v>25706</v>
      </c>
      <c r="F1171" t="s">
        <v>2078</v>
      </c>
      <c r="G1171" t="s">
        <v>2230</v>
      </c>
      <c r="H1171" t="s">
        <v>2292</v>
      </c>
      <c r="I1171" t="s">
        <v>2070</v>
      </c>
      <c r="J1171">
        <v>20240220</v>
      </c>
      <c r="K1171" t="s">
        <v>25705</v>
      </c>
      <c r="L1171" t="s">
        <v>25704</v>
      </c>
      <c r="M1171" t="s">
        <v>25264</v>
      </c>
      <c r="N1171">
        <v>8</v>
      </c>
    </row>
    <row r="1172" spans="1:14" x14ac:dyDescent="0.25">
      <c r="A1172" t="s">
        <v>25703</v>
      </c>
      <c r="B1172" t="s">
        <v>25268</v>
      </c>
      <c r="C1172" t="s">
        <v>25286</v>
      </c>
      <c r="E1172" t="s">
        <v>25702</v>
      </c>
      <c r="F1172" t="s">
        <v>2078</v>
      </c>
      <c r="G1172" t="s">
        <v>2230</v>
      </c>
      <c r="H1172" t="s">
        <v>2292</v>
      </c>
      <c r="I1172" t="s">
        <v>2088</v>
      </c>
      <c r="J1172">
        <v>20240315</v>
      </c>
      <c r="K1172" t="s">
        <v>25701</v>
      </c>
      <c r="L1172" t="s">
        <v>25700</v>
      </c>
      <c r="M1172" t="s">
        <v>25264</v>
      </c>
      <c r="N1172">
        <v>77</v>
      </c>
    </row>
    <row r="1173" spans="1:14" x14ac:dyDescent="0.25">
      <c r="A1173">
        <v>5859</v>
      </c>
      <c r="B1173" t="s">
        <v>25268</v>
      </c>
      <c r="C1173" t="s">
        <v>25286</v>
      </c>
      <c r="E1173" t="s">
        <v>1400</v>
      </c>
      <c r="F1173" t="s">
        <v>2078</v>
      </c>
      <c r="G1173" t="s">
        <v>2230</v>
      </c>
      <c r="H1173" t="s">
        <v>2173</v>
      </c>
      <c r="I1173" t="s">
        <v>2088</v>
      </c>
      <c r="J1173">
        <v>20240301</v>
      </c>
      <c r="K1173" t="s">
        <v>25699</v>
      </c>
      <c r="L1173" t="s">
        <v>25698</v>
      </c>
      <c r="M1173" t="s">
        <v>25264</v>
      </c>
      <c r="N1173">
        <v>562</v>
      </c>
    </row>
    <row r="1174" spans="1:14" x14ac:dyDescent="0.25">
      <c r="A1174">
        <v>5860</v>
      </c>
      <c r="B1174" t="s">
        <v>25268</v>
      </c>
      <c r="C1174" t="s">
        <v>25286</v>
      </c>
      <c r="E1174" t="s">
        <v>25697</v>
      </c>
      <c r="F1174" t="s">
        <v>2078</v>
      </c>
      <c r="G1174" t="s">
        <v>2230</v>
      </c>
      <c r="H1174" t="s">
        <v>2779</v>
      </c>
      <c r="I1174" t="s">
        <v>2088</v>
      </c>
      <c r="J1174">
        <v>20240301</v>
      </c>
      <c r="K1174" t="s">
        <v>25696</v>
      </c>
      <c r="L1174" t="s">
        <v>25695</v>
      </c>
      <c r="M1174" t="s">
        <v>25264</v>
      </c>
      <c r="N1174">
        <v>443</v>
      </c>
    </row>
    <row r="1175" spans="1:14" x14ac:dyDescent="0.25">
      <c r="A1175" t="s">
        <v>25694</v>
      </c>
      <c r="B1175" t="s">
        <v>25268</v>
      </c>
      <c r="C1175" t="s">
        <v>25286</v>
      </c>
      <c r="E1175" t="s">
        <v>1429</v>
      </c>
      <c r="F1175" t="s">
        <v>2078</v>
      </c>
      <c r="G1175" t="s">
        <v>2230</v>
      </c>
      <c r="H1175" t="s">
        <v>3733</v>
      </c>
      <c r="I1175" t="s">
        <v>2088</v>
      </c>
      <c r="J1175">
        <v>20240201</v>
      </c>
      <c r="K1175" t="s">
        <v>25693</v>
      </c>
      <c r="L1175" t="s">
        <v>25692</v>
      </c>
      <c r="M1175" t="s">
        <v>25264</v>
      </c>
      <c r="N1175">
        <v>306</v>
      </c>
    </row>
    <row r="1176" spans="1:14" x14ac:dyDescent="0.25">
      <c r="A1176">
        <v>5988</v>
      </c>
      <c r="B1176" t="s">
        <v>25268</v>
      </c>
      <c r="C1176" t="s">
        <v>25286</v>
      </c>
      <c r="E1176" t="s">
        <v>25691</v>
      </c>
      <c r="F1176" t="s">
        <v>2078</v>
      </c>
      <c r="G1176" t="s">
        <v>2230</v>
      </c>
      <c r="H1176" t="s">
        <v>2323</v>
      </c>
      <c r="I1176" t="s">
        <v>2088</v>
      </c>
      <c r="J1176">
        <v>20240201</v>
      </c>
      <c r="K1176" t="s">
        <v>25690</v>
      </c>
      <c r="L1176" t="s">
        <v>25689</v>
      </c>
      <c r="M1176" t="s">
        <v>25264</v>
      </c>
      <c r="N1176">
        <v>124</v>
      </c>
    </row>
    <row r="1177" spans="1:14" x14ac:dyDescent="0.25">
      <c r="A1177" s="1">
        <v>59000000000</v>
      </c>
      <c r="B1177" t="s">
        <v>25268</v>
      </c>
      <c r="C1177" t="s">
        <v>25286</v>
      </c>
      <c r="E1177" t="s">
        <v>25688</v>
      </c>
      <c r="F1177" t="s">
        <v>2078</v>
      </c>
      <c r="G1177" t="s">
        <v>2230</v>
      </c>
      <c r="H1177" t="s">
        <v>2690</v>
      </c>
      <c r="I1177" t="s">
        <v>4629</v>
      </c>
      <c r="J1177">
        <v>20240301</v>
      </c>
      <c r="K1177" t="s">
        <v>25687</v>
      </c>
      <c r="L1177" t="s">
        <v>25686</v>
      </c>
      <c r="M1177" t="s">
        <v>25264</v>
      </c>
      <c r="N1177">
        <v>45</v>
      </c>
    </row>
    <row r="1178" spans="1:14" x14ac:dyDescent="0.25">
      <c r="A1178">
        <v>5800</v>
      </c>
      <c r="B1178" t="s">
        <v>25268</v>
      </c>
      <c r="C1178" t="s">
        <v>25286</v>
      </c>
      <c r="E1178" t="s">
        <v>1211</v>
      </c>
      <c r="F1178" t="s">
        <v>2078</v>
      </c>
      <c r="G1178" t="s">
        <v>2230</v>
      </c>
      <c r="H1178" t="s">
        <v>2173</v>
      </c>
      <c r="I1178" t="s">
        <v>2088</v>
      </c>
      <c r="J1178">
        <v>20240305</v>
      </c>
      <c r="K1178" t="s">
        <v>25685</v>
      </c>
      <c r="L1178" t="s">
        <v>25684</v>
      </c>
      <c r="M1178" t="s">
        <v>25264</v>
      </c>
      <c r="N1178">
        <v>216</v>
      </c>
    </row>
    <row r="1179" spans="1:14" x14ac:dyDescent="0.25">
      <c r="A1179">
        <v>5845</v>
      </c>
      <c r="B1179" t="s">
        <v>25268</v>
      </c>
      <c r="C1179" t="s">
        <v>25286</v>
      </c>
      <c r="E1179" t="s">
        <v>1008</v>
      </c>
      <c r="F1179" t="s">
        <v>2078</v>
      </c>
      <c r="G1179" t="s">
        <v>2230</v>
      </c>
      <c r="H1179" t="s">
        <v>2456</v>
      </c>
      <c r="I1179" t="s">
        <v>2088</v>
      </c>
      <c r="J1179">
        <v>20240206</v>
      </c>
      <c r="K1179" t="s">
        <v>25683</v>
      </c>
      <c r="L1179" t="s">
        <v>25682</v>
      </c>
      <c r="M1179" t="s">
        <v>25264</v>
      </c>
      <c r="N1179">
        <v>384</v>
      </c>
    </row>
    <row r="1180" spans="1:14" x14ac:dyDescent="0.25">
      <c r="A1180">
        <v>5926</v>
      </c>
      <c r="B1180" t="s">
        <v>25268</v>
      </c>
      <c r="C1180" t="s">
        <v>25286</v>
      </c>
      <c r="E1180" t="s">
        <v>25681</v>
      </c>
      <c r="F1180" t="s">
        <v>2078</v>
      </c>
      <c r="G1180" t="s">
        <v>2230</v>
      </c>
      <c r="H1180" t="s">
        <v>2456</v>
      </c>
      <c r="I1180" t="s">
        <v>2088</v>
      </c>
      <c r="J1180">
        <v>20240220</v>
      </c>
      <c r="K1180" t="s">
        <v>25680</v>
      </c>
      <c r="L1180" t="s">
        <v>25679</v>
      </c>
      <c r="M1180" t="s">
        <v>25264</v>
      </c>
      <c r="N1180">
        <v>9436</v>
      </c>
    </row>
    <row r="1181" spans="1:14" x14ac:dyDescent="0.25">
      <c r="A1181" t="s">
        <v>25678</v>
      </c>
      <c r="B1181" t="s">
        <v>25268</v>
      </c>
      <c r="C1181" t="s">
        <v>25286</v>
      </c>
      <c r="E1181" t="s">
        <v>25677</v>
      </c>
      <c r="F1181" t="s">
        <v>2078</v>
      </c>
      <c r="G1181" t="s">
        <v>2230</v>
      </c>
      <c r="H1181" t="s">
        <v>2456</v>
      </c>
      <c r="I1181" t="s">
        <v>2315</v>
      </c>
      <c r="J1181">
        <v>20240510</v>
      </c>
      <c r="K1181" t="s">
        <v>25676</v>
      </c>
      <c r="L1181" t="s">
        <v>25675</v>
      </c>
      <c r="M1181" t="s">
        <v>25264</v>
      </c>
      <c r="N1181">
        <v>29</v>
      </c>
    </row>
    <row r="1182" spans="1:14" x14ac:dyDescent="0.25">
      <c r="A1182" t="s">
        <v>25674</v>
      </c>
      <c r="B1182" t="s">
        <v>25268</v>
      </c>
      <c r="C1182" t="s">
        <v>25286</v>
      </c>
      <c r="E1182" t="s">
        <v>25673</v>
      </c>
      <c r="F1182" t="s">
        <v>2078</v>
      </c>
      <c r="G1182" t="s">
        <v>2230</v>
      </c>
      <c r="H1182" t="s">
        <v>2292</v>
      </c>
      <c r="I1182" t="s">
        <v>2070</v>
      </c>
      <c r="J1182">
        <v>20240115</v>
      </c>
      <c r="K1182" t="s">
        <v>25672</v>
      </c>
      <c r="L1182" t="s">
        <v>25671</v>
      </c>
      <c r="M1182" t="s">
        <v>25264</v>
      </c>
      <c r="N1182">
        <v>59</v>
      </c>
    </row>
    <row r="1183" spans="1:14" x14ac:dyDescent="0.25">
      <c r="A1183">
        <v>5954</v>
      </c>
      <c r="B1183" t="s">
        <v>25268</v>
      </c>
      <c r="C1183" t="s">
        <v>25286</v>
      </c>
      <c r="E1183" t="s">
        <v>25670</v>
      </c>
      <c r="F1183" t="s">
        <v>2078</v>
      </c>
      <c r="G1183" t="s">
        <v>2230</v>
      </c>
      <c r="H1183" t="s">
        <v>2052</v>
      </c>
      <c r="I1183" t="s">
        <v>2088</v>
      </c>
      <c r="J1183">
        <v>20240120</v>
      </c>
      <c r="K1183" t="s">
        <v>25669</v>
      </c>
      <c r="L1183" t="s">
        <v>25668</v>
      </c>
      <c r="M1183" t="s">
        <v>25264</v>
      </c>
      <c r="N1183">
        <v>29</v>
      </c>
    </row>
    <row r="1184" spans="1:14" x14ac:dyDescent="0.25">
      <c r="A1184" t="s">
        <v>25667</v>
      </c>
      <c r="B1184" t="s">
        <v>25268</v>
      </c>
      <c r="C1184" t="s">
        <v>25286</v>
      </c>
      <c r="E1184" t="s">
        <v>1541</v>
      </c>
      <c r="F1184" t="s">
        <v>2078</v>
      </c>
      <c r="G1184" t="s">
        <v>2230</v>
      </c>
      <c r="H1184" t="s">
        <v>2456</v>
      </c>
      <c r="I1184" t="s">
        <v>2088</v>
      </c>
      <c r="J1184">
        <v>20240305</v>
      </c>
      <c r="K1184" t="s">
        <v>25666</v>
      </c>
      <c r="L1184" t="s">
        <v>25665</v>
      </c>
      <c r="M1184" t="s">
        <v>25264</v>
      </c>
      <c r="N1184">
        <v>250</v>
      </c>
    </row>
    <row r="1185" spans="1:14" x14ac:dyDescent="0.25">
      <c r="A1185" t="s">
        <v>25664</v>
      </c>
      <c r="B1185" t="s">
        <v>25268</v>
      </c>
      <c r="C1185" t="s">
        <v>25286</v>
      </c>
      <c r="E1185" t="s">
        <v>25663</v>
      </c>
      <c r="F1185" t="s">
        <v>2078</v>
      </c>
      <c r="G1185" t="s">
        <v>2230</v>
      </c>
      <c r="H1185" t="s">
        <v>2173</v>
      </c>
      <c r="I1185" t="s">
        <v>2088</v>
      </c>
      <c r="J1185">
        <v>20240222</v>
      </c>
      <c r="K1185" t="s">
        <v>25662</v>
      </c>
      <c r="L1185" t="s">
        <v>25661</v>
      </c>
      <c r="M1185" t="s">
        <v>25264</v>
      </c>
      <c r="N1185">
        <v>544</v>
      </c>
    </row>
    <row r="1186" spans="1:14" x14ac:dyDescent="0.25">
      <c r="A1186" t="s">
        <v>25660</v>
      </c>
      <c r="B1186" t="s">
        <v>25268</v>
      </c>
      <c r="C1186" t="s">
        <v>25286</v>
      </c>
      <c r="E1186" t="s">
        <v>25659</v>
      </c>
      <c r="F1186" t="s">
        <v>2078</v>
      </c>
      <c r="G1186" t="s">
        <v>2230</v>
      </c>
      <c r="H1186" t="s">
        <v>2779</v>
      </c>
      <c r="I1186" t="s">
        <v>2070</v>
      </c>
      <c r="J1186">
        <v>20231228</v>
      </c>
      <c r="K1186" t="s">
        <v>25658</v>
      </c>
      <c r="L1186" t="s">
        <v>25657</v>
      </c>
      <c r="M1186" t="s">
        <v>25264</v>
      </c>
      <c r="N1186">
        <v>67</v>
      </c>
    </row>
    <row r="1187" spans="1:14" x14ac:dyDescent="0.25">
      <c r="A1187" t="s">
        <v>25656</v>
      </c>
      <c r="B1187" t="s">
        <v>25268</v>
      </c>
      <c r="C1187" t="s">
        <v>25286</v>
      </c>
      <c r="E1187" t="s">
        <v>25655</v>
      </c>
      <c r="F1187" t="s">
        <v>2078</v>
      </c>
      <c r="G1187" t="s">
        <v>2230</v>
      </c>
      <c r="H1187" t="s">
        <v>2292</v>
      </c>
      <c r="I1187" t="s">
        <v>2088</v>
      </c>
      <c r="J1187">
        <v>20240225</v>
      </c>
      <c r="K1187" t="s">
        <v>25654</v>
      </c>
      <c r="L1187" t="s">
        <v>25653</v>
      </c>
      <c r="M1187" t="s">
        <v>25264</v>
      </c>
      <c r="N1187">
        <v>13</v>
      </c>
    </row>
    <row r="1188" spans="1:14" x14ac:dyDescent="0.25">
      <c r="A1188" t="s">
        <v>25652</v>
      </c>
      <c r="B1188" t="s">
        <v>25268</v>
      </c>
      <c r="C1188" t="s">
        <v>25286</v>
      </c>
      <c r="E1188" t="s">
        <v>735</v>
      </c>
      <c r="F1188" t="s">
        <v>2078</v>
      </c>
      <c r="G1188" t="s">
        <v>2230</v>
      </c>
      <c r="H1188" t="s">
        <v>2052</v>
      </c>
      <c r="I1188" t="s">
        <v>2088</v>
      </c>
      <c r="J1188">
        <v>20240310</v>
      </c>
      <c r="K1188" t="s">
        <v>25651</v>
      </c>
      <c r="L1188" t="s">
        <v>25650</v>
      </c>
      <c r="M1188" t="s">
        <v>25264</v>
      </c>
      <c r="N1188">
        <v>2098</v>
      </c>
    </row>
    <row r="1189" spans="1:14" x14ac:dyDescent="0.25">
      <c r="A1189" t="s">
        <v>25649</v>
      </c>
      <c r="B1189" t="s">
        <v>25268</v>
      </c>
      <c r="C1189" t="s">
        <v>25286</v>
      </c>
      <c r="E1189" t="s">
        <v>1538</v>
      </c>
      <c r="F1189" t="s">
        <v>2078</v>
      </c>
      <c r="G1189" t="s">
        <v>2230</v>
      </c>
      <c r="H1189" t="s">
        <v>2300</v>
      </c>
      <c r="I1189" t="s">
        <v>2315</v>
      </c>
      <c r="J1189">
        <v>20240215</v>
      </c>
      <c r="K1189" t="s">
        <v>25648</v>
      </c>
      <c r="L1189" t="s">
        <v>25647</v>
      </c>
      <c r="M1189" t="s">
        <v>25264</v>
      </c>
      <c r="N1189">
        <v>230</v>
      </c>
    </row>
    <row r="1190" spans="1:14" x14ac:dyDescent="0.25">
      <c r="A1190">
        <v>5684</v>
      </c>
      <c r="B1190" t="s">
        <v>25268</v>
      </c>
      <c r="C1190" t="s">
        <v>25286</v>
      </c>
      <c r="E1190" t="s">
        <v>905</v>
      </c>
      <c r="F1190" t="s">
        <v>2078</v>
      </c>
      <c r="G1190" t="s">
        <v>2230</v>
      </c>
      <c r="H1190" t="s">
        <v>2300</v>
      </c>
      <c r="I1190" t="s">
        <v>4629</v>
      </c>
      <c r="J1190">
        <v>20240215</v>
      </c>
      <c r="K1190" t="s">
        <v>25646</v>
      </c>
      <c r="L1190" t="s">
        <v>25645</v>
      </c>
      <c r="M1190" t="s">
        <v>25264</v>
      </c>
      <c r="N1190">
        <v>110</v>
      </c>
    </row>
    <row r="1191" spans="1:14" x14ac:dyDescent="0.25">
      <c r="A1191" t="s">
        <v>25644</v>
      </c>
      <c r="B1191" t="s">
        <v>25268</v>
      </c>
      <c r="C1191" t="s">
        <v>25286</v>
      </c>
      <c r="E1191" t="s">
        <v>25643</v>
      </c>
      <c r="F1191" t="s">
        <v>2078</v>
      </c>
      <c r="G1191" t="s">
        <v>2230</v>
      </c>
      <c r="H1191" t="s">
        <v>2779</v>
      </c>
      <c r="I1191" t="s">
        <v>2088</v>
      </c>
      <c r="J1191">
        <v>20240220</v>
      </c>
      <c r="K1191" t="s">
        <v>25642</v>
      </c>
      <c r="L1191" t="s">
        <v>25641</v>
      </c>
      <c r="M1191" t="s">
        <v>25264</v>
      </c>
      <c r="N1191">
        <v>46</v>
      </c>
    </row>
    <row r="1192" spans="1:14" x14ac:dyDescent="0.25">
      <c r="A1192">
        <v>5958</v>
      </c>
      <c r="B1192" t="s">
        <v>25268</v>
      </c>
      <c r="C1192" t="s">
        <v>25286</v>
      </c>
      <c r="E1192" t="s">
        <v>25640</v>
      </c>
      <c r="F1192" t="s">
        <v>2078</v>
      </c>
      <c r="G1192" t="s">
        <v>2230</v>
      </c>
      <c r="H1192" t="s">
        <v>3473</v>
      </c>
      <c r="I1192" t="s">
        <v>2088</v>
      </c>
      <c r="J1192">
        <v>20231215</v>
      </c>
      <c r="K1192" t="s">
        <v>25639</v>
      </c>
      <c r="L1192" t="s">
        <v>25638</v>
      </c>
      <c r="M1192" t="s">
        <v>25264</v>
      </c>
      <c r="N1192">
        <v>44</v>
      </c>
    </row>
    <row r="1193" spans="1:14" x14ac:dyDescent="0.25">
      <c r="A1193" t="s">
        <v>25637</v>
      </c>
      <c r="B1193" t="s">
        <v>25268</v>
      </c>
      <c r="C1193" t="s">
        <v>25286</v>
      </c>
      <c r="E1193" t="s">
        <v>1449</v>
      </c>
      <c r="F1193" t="s">
        <v>2078</v>
      </c>
      <c r="G1193" t="s">
        <v>2230</v>
      </c>
      <c r="H1193" t="s">
        <v>2779</v>
      </c>
      <c r="I1193" t="s">
        <v>25636</v>
      </c>
      <c r="J1193">
        <v>20240225</v>
      </c>
      <c r="K1193" t="s">
        <v>25635</v>
      </c>
      <c r="L1193" t="s">
        <v>25634</v>
      </c>
      <c r="M1193" t="s">
        <v>25264</v>
      </c>
      <c r="N1193">
        <v>203</v>
      </c>
    </row>
    <row r="1194" spans="1:14" x14ac:dyDescent="0.25">
      <c r="A1194">
        <v>5685</v>
      </c>
      <c r="B1194" t="s">
        <v>25268</v>
      </c>
      <c r="C1194" t="s">
        <v>25286</v>
      </c>
      <c r="E1194" t="s">
        <v>1476</v>
      </c>
      <c r="F1194" t="s">
        <v>2078</v>
      </c>
      <c r="G1194" t="s">
        <v>2230</v>
      </c>
      <c r="H1194" t="s">
        <v>2052</v>
      </c>
      <c r="I1194" t="s">
        <v>2088</v>
      </c>
      <c r="J1194">
        <v>20240220</v>
      </c>
      <c r="K1194" t="s">
        <v>25633</v>
      </c>
      <c r="L1194" t="s">
        <v>25632</v>
      </c>
      <c r="M1194" t="s">
        <v>25264</v>
      </c>
      <c r="N1194">
        <v>54</v>
      </c>
    </row>
    <row r="1195" spans="1:14" x14ac:dyDescent="0.25">
      <c r="A1195">
        <v>5959</v>
      </c>
      <c r="B1195" t="s">
        <v>25268</v>
      </c>
      <c r="C1195" t="s">
        <v>25286</v>
      </c>
      <c r="E1195" t="s">
        <v>25631</v>
      </c>
      <c r="F1195" t="s">
        <v>2078</v>
      </c>
      <c r="G1195" t="s">
        <v>2230</v>
      </c>
      <c r="H1195" t="s">
        <v>2052</v>
      </c>
      <c r="I1195" t="s">
        <v>2070</v>
      </c>
      <c r="J1195">
        <v>20231115</v>
      </c>
      <c r="K1195" t="s">
        <v>25630</v>
      </c>
      <c r="L1195" t="s">
        <v>25629</v>
      </c>
      <c r="M1195" t="s">
        <v>25264</v>
      </c>
      <c r="N1195">
        <v>127</v>
      </c>
    </row>
    <row r="1196" spans="1:14" x14ac:dyDescent="0.25">
      <c r="A1196">
        <v>5999</v>
      </c>
      <c r="B1196" t="s">
        <v>25268</v>
      </c>
      <c r="C1196" t="s">
        <v>25286</v>
      </c>
      <c r="E1196" t="s">
        <v>1485</v>
      </c>
      <c r="F1196" t="s">
        <v>2078</v>
      </c>
      <c r="G1196" t="s">
        <v>2230</v>
      </c>
      <c r="H1196" t="s">
        <v>2052</v>
      </c>
      <c r="I1196" t="s">
        <v>2088</v>
      </c>
      <c r="J1196">
        <v>20240228</v>
      </c>
      <c r="K1196" t="s">
        <v>25628</v>
      </c>
      <c r="L1196" t="s">
        <v>25627</v>
      </c>
      <c r="M1196" t="s">
        <v>25264</v>
      </c>
      <c r="N1196">
        <v>36</v>
      </c>
    </row>
    <row r="1197" spans="1:14" x14ac:dyDescent="0.25">
      <c r="A1197" t="s">
        <v>25626</v>
      </c>
      <c r="B1197" t="s">
        <v>25268</v>
      </c>
      <c r="C1197" t="s">
        <v>25286</v>
      </c>
      <c r="E1197" t="s">
        <v>25625</v>
      </c>
      <c r="F1197" t="s">
        <v>2021</v>
      </c>
      <c r="G1197" t="s">
        <v>2230</v>
      </c>
      <c r="H1197" t="s">
        <v>2019</v>
      </c>
      <c r="I1197" t="s">
        <v>2096</v>
      </c>
      <c r="J1197">
        <v>20240314</v>
      </c>
      <c r="K1197" t="s">
        <v>25624</v>
      </c>
      <c r="L1197" t="s">
        <v>25623</v>
      </c>
      <c r="M1197" t="s">
        <v>25264</v>
      </c>
      <c r="N1197">
        <v>1709</v>
      </c>
    </row>
    <row r="1198" spans="1:14" x14ac:dyDescent="0.25">
      <c r="A1198">
        <v>5939</v>
      </c>
      <c r="B1198" t="s">
        <v>25268</v>
      </c>
      <c r="C1198" t="s">
        <v>25286</v>
      </c>
      <c r="E1198" t="s">
        <v>1447</v>
      </c>
      <c r="F1198" t="s">
        <v>2078</v>
      </c>
      <c r="G1198" t="s">
        <v>2230</v>
      </c>
      <c r="H1198" t="s">
        <v>2292</v>
      </c>
      <c r="I1198" t="s">
        <v>2088</v>
      </c>
      <c r="J1198">
        <v>20240115</v>
      </c>
      <c r="K1198" t="s">
        <v>25622</v>
      </c>
      <c r="L1198" t="s">
        <v>25621</v>
      </c>
      <c r="M1198" t="s">
        <v>25264</v>
      </c>
      <c r="N1198">
        <v>44</v>
      </c>
    </row>
    <row r="1199" spans="1:14" x14ac:dyDescent="0.25">
      <c r="A1199">
        <v>5997</v>
      </c>
      <c r="B1199" t="s">
        <v>25268</v>
      </c>
      <c r="C1199" t="s">
        <v>25286</v>
      </c>
      <c r="E1199" t="s">
        <v>25620</v>
      </c>
      <c r="F1199" t="s">
        <v>2078</v>
      </c>
      <c r="G1199" t="s">
        <v>2230</v>
      </c>
      <c r="H1199" t="s">
        <v>2292</v>
      </c>
      <c r="I1199" t="s">
        <v>2088</v>
      </c>
      <c r="J1199">
        <v>20240130</v>
      </c>
      <c r="K1199" t="s">
        <v>25619</v>
      </c>
      <c r="L1199" t="s">
        <v>25618</v>
      </c>
      <c r="M1199" t="s">
        <v>25264</v>
      </c>
      <c r="N1199">
        <v>21</v>
      </c>
    </row>
    <row r="1200" spans="1:14" x14ac:dyDescent="0.25">
      <c r="A1200" t="s">
        <v>25617</v>
      </c>
      <c r="B1200" t="s">
        <v>25268</v>
      </c>
      <c r="C1200" t="s">
        <v>25286</v>
      </c>
      <c r="E1200" t="s">
        <v>25616</v>
      </c>
      <c r="F1200" t="s">
        <v>2078</v>
      </c>
      <c r="G1200" t="s">
        <v>2230</v>
      </c>
      <c r="H1200" t="s">
        <v>2292</v>
      </c>
      <c r="I1200" t="s">
        <v>2070</v>
      </c>
      <c r="J1200">
        <v>20240112</v>
      </c>
      <c r="K1200" t="s">
        <v>25615</v>
      </c>
      <c r="L1200" t="s">
        <v>25614</v>
      </c>
      <c r="M1200" t="s">
        <v>25264</v>
      </c>
      <c r="N1200">
        <v>4</v>
      </c>
    </row>
    <row r="1201" spans="1:14" x14ac:dyDescent="0.25">
      <c r="A1201">
        <v>5953</v>
      </c>
      <c r="B1201" t="s">
        <v>25268</v>
      </c>
      <c r="C1201" t="s">
        <v>25286</v>
      </c>
      <c r="E1201" t="s">
        <v>25613</v>
      </c>
      <c r="F1201" t="s">
        <v>2078</v>
      </c>
      <c r="G1201" t="s">
        <v>2230</v>
      </c>
      <c r="H1201" t="s">
        <v>2323</v>
      </c>
      <c r="I1201" t="s">
        <v>2076</v>
      </c>
      <c r="J1201">
        <v>20231216</v>
      </c>
      <c r="K1201" t="s">
        <v>25612</v>
      </c>
      <c r="L1201" t="s">
        <v>25611</v>
      </c>
      <c r="M1201" t="s">
        <v>25264</v>
      </c>
      <c r="N1201">
        <v>40</v>
      </c>
    </row>
    <row r="1202" spans="1:14" x14ac:dyDescent="0.25">
      <c r="A1202" t="s">
        <v>25610</v>
      </c>
      <c r="B1202" t="s">
        <v>25268</v>
      </c>
      <c r="C1202" t="s">
        <v>25286</v>
      </c>
      <c r="E1202" t="s">
        <v>25609</v>
      </c>
      <c r="F1202" t="s">
        <v>2078</v>
      </c>
      <c r="G1202" t="s">
        <v>2020</v>
      </c>
      <c r="H1202" t="s">
        <v>2292</v>
      </c>
      <c r="I1202" t="s">
        <v>2070</v>
      </c>
      <c r="J1202">
        <v>20240228</v>
      </c>
      <c r="K1202" t="s">
        <v>25608</v>
      </c>
      <c r="L1202" t="s">
        <v>25607</v>
      </c>
      <c r="M1202" t="s">
        <v>25264</v>
      </c>
      <c r="N1202">
        <v>30</v>
      </c>
    </row>
    <row r="1203" spans="1:14" x14ac:dyDescent="0.25">
      <c r="A1203" t="s">
        <v>25606</v>
      </c>
      <c r="B1203" t="s">
        <v>25268</v>
      </c>
      <c r="C1203" t="s">
        <v>25286</v>
      </c>
      <c r="E1203" t="s">
        <v>25605</v>
      </c>
      <c r="F1203" t="s">
        <v>2078</v>
      </c>
      <c r="G1203" t="s">
        <v>17735</v>
      </c>
      <c r="H1203" t="s">
        <v>2292</v>
      </c>
      <c r="I1203" t="s">
        <v>2088</v>
      </c>
      <c r="J1203">
        <v>20240128</v>
      </c>
      <c r="K1203" t="s">
        <v>25604</v>
      </c>
      <c r="L1203" t="s">
        <v>25603</v>
      </c>
      <c r="M1203" t="s">
        <v>25264</v>
      </c>
      <c r="N1203">
        <v>9</v>
      </c>
    </row>
    <row r="1204" spans="1:14" x14ac:dyDescent="0.25">
      <c r="A1204" t="s">
        <v>25602</v>
      </c>
      <c r="B1204" t="s">
        <v>25268</v>
      </c>
      <c r="C1204" t="s">
        <v>25286</v>
      </c>
      <c r="E1204" t="s">
        <v>25601</v>
      </c>
      <c r="F1204" t="s">
        <v>2078</v>
      </c>
      <c r="G1204" t="s">
        <v>2230</v>
      </c>
      <c r="H1204" t="s">
        <v>2292</v>
      </c>
      <c r="I1204" t="s">
        <v>2070</v>
      </c>
      <c r="J1204">
        <v>20240115</v>
      </c>
      <c r="K1204" t="s">
        <v>25600</v>
      </c>
      <c r="L1204" t="s">
        <v>25599</v>
      </c>
      <c r="M1204" t="s">
        <v>25264</v>
      </c>
      <c r="N1204">
        <v>29</v>
      </c>
    </row>
    <row r="1205" spans="1:14" x14ac:dyDescent="0.25">
      <c r="A1205">
        <v>5977</v>
      </c>
      <c r="B1205" t="s">
        <v>25268</v>
      </c>
      <c r="C1205" t="s">
        <v>25286</v>
      </c>
      <c r="E1205" t="s">
        <v>25598</v>
      </c>
      <c r="F1205" t="s">
        <v>2078</v>
      </c>
      <c r="G1205" t="s">
        <v>2230</v>
      </c>
      <c r="H1205" t="s">
        <v>2292</v>
      </c>
      <c r="I1205" t="s">
        <v>2088</v>
      </c>
      <c r="J1205">
        <v>20231025</v>
      </c>
      <c r="K1205" t="s">
        <v>25597</v>
      </c>
      <c r="L1205" t="s">
        <v>25596</v>
      </c>
      <c r="M1205" t="s">
        <v>25264</v>
      </c>
      <c r="N1205">
        <v>41</v>
      </c>
    </row>
    <row r="1206" spans="1:14" x14ac:dyDescent="0.25">
      <c r="A1206" t="s">
        <v>25595</v>
      </c>
      <c r="B1206" t="s">
        <v>25268</v>
      </c>
      <c r="C1206" t="s">
        <v>25286</v>
      </c>
      <c r="E1206" t="s">
        <v>25594</v>
      </c>
      <c r="F1206" t="s">
        <v>2078</v>
      </c>
      <c r="G1206" t="s">
        <v>2230</v>
      </c>
      <c r="H1206" t="s">
        <v>3473</v>
      </c>
      <c r="I1206" t="s">
        <v>2088</v>
      </c>
      <c r="J1206">
        <v>20240215</v>
      </c>
      <c r="K1206" t="s">
        <v>25593</v>
      </c>
      <c r="L1206" t="s">
        <v>25592</v>
      </c>
      <c r="M1206" t="s">
        <v>25264</v>
      </c>
      <c r="N1206">
        <v>15</v>
      </c>
    </row>
    <row r="1207" spans="1:14" x14ac:dyDescent="0.25">
      <c r="A1207" t="s">
        <v>25591</v>
      </c>
      <c r="B1207" t="s">
        <v>25268</v>
      </c>
      <c r="C1207" t="s">
        <v>25286</v>
      </c>
      <c r="E1207" t="s">
        <v>25590</v>
      </c>
      <c r="F1207" t="s">
        <v>2078</v>
      </c>
      <c r="G1207" t="s">
        <v>2230</v>
      </c>
      <c r="H1207" t="s">
        <v>2292</v>
      </c>
      <c r="I1207" t="s">
        <v>2088</v>
      </c>
      <c r="J1207">
        <v>20240215</v>
      </c>
      <c r="K1207" t="s">
        <v>25589</v>
      </c>
      <c r="L1207" t="s">
        <v>25588</v>
      </c>
      <c r="M1207" t="s">
        <v>25264</v>
      </c>
      <c r="N1207">
        <v>65</v>
      </c>
    </row>
    <row r="1208" spans="1:14" x14ac:dyDescent="0.25">
      <c r="A1208" t="s">
        <v>25587</v>
      </c>
      <c r="B1208" t="s">
        <v>25268</v>
      </c>
      <c r="C1208" t="s">
        <v>25286</v>
      </c>
      <c r="E1208" t="s">
        <v>25586</v>
      </c>
      <c r="F1208" t="s">
        <v>2078</v>
      </c>
      <c r="G1208" t="s">
        <v>2230</v>
      </c>
      <c r="H1208" t="s">
        <v>2292</v>
      </c>
      <c r="I1208" t="s">
        <v>2070</v>
      </c>
      <c r="J1208">
        <v>20240227</v>
      </c>
      <c r="K1208" t="s">
        <v>25585</v>
      </c>
      <c r="L1208" t="s">
        <v>25584</v>
      </c>
      <c r="M1208" t="s">
        <v>25264</v>
      </c>
      <c r="N1208">
        <v>24</v>
      </c>
    </row>
    <row r="1209" spans="1:14" x14ac:dyDescent="0.25">
      <c r="A1209">
        <v>5937</v>
      </c>
      <c r="B1209" t="s">
        <v>25268</v>
      </c>
      <c r="C1209" t="s">
        <v>25286</v>
      </c>
      <c r="E1209" t="s">
        <v>1527</v>
      </c>
      <c r="F1209" t="s">
        <v>2078</v>
      </c>
      <c r="G1209" t="s">
        <v>2230</v>
      </c>
      <c r="H1209" t="s">
        <v>4050</v>
      </c>
      <c r="I1209" t="s">
        <v>2076</v>
      </c>
      <c r="J1209">
        <v>20231206</v>
      </c>
      <c r="K1209" t="s">
        <v>25583</v>
      </c>
      <c r="L1209" t="s">
        <v>25582</v>
      </c>
      <c r="M1209" t="s">
        <v>25264</v>
      </c>
      <c r="N1209">
        <v>36</v>
      </c>
    </row>
    <row r="1210" spans="1:14" x14ac:dyDescent="0.25">
      <c r="A1210" t="s">
        <v>25581</v>
      </c>
      <c r="B1210" t="s">
        <v>25268</v>
      </c>
      <c r="C1210" t="s">
        <v>25286</v>
      </c>
      <c r="E1210" t="s">
        <v>25580</v>
      </c>
      <c r="F1210" t="s">
        <v>2078</v>
      </c>
      <c r="G1210" t="s">
        <v>2230</v>
      </c>
      <c r="H1210" t="s">
        <v>2292</v>
      </c>
      <c r="I1210" t="s">
        <v>2070</v>
      </c>
      <c r="J1210">
        <v>20240128</v>
      </c>
      <c r="K1210" t="s">
        <v>25579</v>
      </c>
      <c r="L1210" t="s">
        <v>25578</v>
      </c>
      <c r="M1210" t="s">
        <v>25264</v>
      </c>
      <c r="N1210">
        <v>13</v>
      </c>
    </row>
    <row r="1211" spans="1:14" x14ac:dyDescent="0.25">
      <c r="A1211" t="s">
        <v>25577</v>
      </c>
      <c r="B1211" t="s">
        <v>25268</v>
      </c>
      <c r="C1211" t="s">
        <v>25286</v>
      </c>
      <c r="E1211" t="s">
        <v>25576</v>
      </c>
      <c r="F1211" t="s">
        <v>2078</v>
      </c>
      <c r="G1211" t="s">
        <v>2230</v>
      </c>
      <c r="H1211" t="s">
        <v>2292</v>
      </c>
      <c r="I1211" t="s">
        <v>2088</v>
      </c>
      <c r="J1211">
        <v>20240310</v>
      </c>
      <c r="K1211" t="s">
        <v>25575</v>
      </c>
      <c r="L1211" t="s">
        <v>25574</v>
      </c>
      <c r="M1211" t="s">
        <v>25264</v>
      </c>
      <c r="N1211">
        <v>19</v>
      </c>
    </row>
    <row r="1212" spans="1:14" x14ac:dyDescent="0.25">
      <c r="A1212" t="s">
        <v>25573</v>
      </c>
      <c r="B1212" t="s">
        <v>25268</v>
      </c>
      <c r="C1212" t="s">
        <v>25286</v>
      </c>
      <c r="E1212" t="s">
        <v>25572</v>
      </c>
      <c r="F1212" t="s">
        <v>2078</v>
      </c>
      <c r="G1212" t="s">
        <v>2230</v>
      </c>
      <c r="H1212" t="s">
        <v>2292</v>
      </c>
      <c r="I1212" t="s">
        <v>2070</v>
      </c>
      <c r="J1212">
        <v>20240125</v>
      </c>
      <c r="K1212" t="s">
        <v>25571</v>
      </c>
      <c r="L1212" t="s">
        <v>25570</v>
      </c>
      <c r="M1212" t="s">
        <v>25264</v>
      </c>
      <c r="N1212">
        <v>23</v>
      </c>
    </row>
    <row r="1213" spans="1:14" x14ac:dyDescent="0.25">
      <c r="A1213" t="s">
        <v>25569</v>
      </c>
      <c r="B1213" t="s">
        <v>25268</v>
      </c>
      <c r="C1213" t="s">
        <v>25286</v>
      </c>
      <c r="E1213" t="s">
        <v>1561</v>
      </c>
      <c r="F1213" t="s">
        <v>2078</v>
      </c>
      <c r="G1213" t="s">
        <v>2230</v>
      </c>
      <c r="H1213" t="s">
        <v>2779</v>
      </c>
      <c r="I1213" t="s">
        <v>2088</v>
      </c>
      <c r="J1213">
        <v>20240215</v>
      </c>
      <c r="K1213" t="s">
        <v>25568</v>
      </c>
      <c r="L1213" t="s">
        <v>25567</v>
      </c>
      <c r="M1213" t="s">
        <v>25264</v>
      </c>
      <c r="N1213">
        <v>124</v>
      </c>
    </row>
    <row r="1214" spans="1:14" x14ac:dyDescent="0.25">
      <c r="A1214" t="s">
        <v>25566</v>
      </c>
      <c r="B1214" t="s">
        <v>25268</v>
      </c>
      <c r="C1214" t="s">
        <v>25286</v>
      </c>
      <c r="E1214" t="s">
        <v>25565</v>
      </c>
      <c r="F1214" t="s">
        <v>2078</v>
      </c>
      <c r="G1214" t="s">
        <v>2230</v>
      </c>
      <c r="H1214" t="s">
        <v>3733</v>
      </c>
      <c r="I1214" t="s">
        <v>2088</v>
      </c>
      <c r="J1214">
        <v>20240305</v>
      </c>
      <c r="K1214" t="s">
        <v>25564</v>
      </c>
      <c r="L1214" t="s">
        <v>25563</v>
      </c>
      <c r="M1214" t="s">
        <v>25264</v>
      </c>
      <c r="N1214">
        <v>225</v>
      </c>
    </row>
    <row r="1215" spans="1:14" x14ac:dyDescent="0.25">
      <c r="A1215">
        <v>5964</v>
      </c>
      <c r="B1215" t="s">
        <v>25268</v>
      </c>
      <c r="C1215" t="s">
        <v>25286</v>
      </c>
      <c r="E1215" t="s">
        <v>25562</v>
      </c>
      <c r="F1215" t="s">
        <v>2078</v>
      </c>
      <c r="G1215" t="s">
        <v>2230</v>
      </c>
      <c r="H1215" t="s">
        <v>2052</v>
      </c>
      <c r="I1215" t="s">
        <v>2088</v>
      </c>
      <c r="J1215">
        <v>20231230</v>
      </c>
      <c r="K1215" t="s">
        <v>25561</v>
      </c>
      <c r="L1215" t="s">
        <v>25560</v>
      </c>
      <c r="M1215" t="s">
        <v>25264</v>
      </c>
      <c r="N1215">
        <v>135</v>
      </c>
    </row>
    <row r="1216" spans="1:14" x14ac:dyDescent="0.25">
      <c r="A1216">
        <v>5985</v>
      </c>
      <c r="B1216" t="s">
        <v>25268</v>
      </c>
      <c r="C1216" t="s">
        <v>25286</v>
      </c>
      <c r="E1216" t="s">
        <v>1517</v>
      </c>
      <c r="F1216" t="s">
        <v>2078</v>
      </c>
      <c r="G1216" t="s">
        <v>2230</v>
      </c>
      <c r="H1216" t="s">
        <v>2323</v>
      </c>
      <c r="I1216" t="s">
        <v>2088</v>
      </c>
      <c r="J1216">
        <v>20240101</v>
      </c>
      <c r="K1216" t="s">
        <v>25559</v>
      </c>
      <c r="L1216" t="s">
        <v>25558</v>
      </c>
      <c r="M1216" t="s">
        <v>25264</v>
      </c>
      <c r="N1216">
        <v>78</v>
      </c>
    </row>
    <row r="1217" spans="1:14" x14ac:dyDescent="0.25">
      <c r="A1217">
        <v>5925</v>
      </c>
      <c r="B1217" t="s">
        <v>25268</v>
      </c>
      <c r="C1217" t="s">
        <v>25286</v>
      </c>
      <c r="E1217" t="s">
        <v>1451</v>
      </c>
      <c r="F1217" t="s">
        <v>2078</v>
      </c>
      <c r="G1217" t="s">
        <v>2230</v>
      </c>
      <c r="H1217" t="s">
        <v>2052</v>
      </c>
      <c r="I1217" t="s">
        <v>2088</v>
      </c>
      <c r="J1217">
        <v>20240105</v>
      </c>
      <c r="K1217" t="s">
        <v>25557</v>
      </c>
      <c r="L1217" t="s">
        <v>25556</v>
      </c>
      <c r="M1217" t="s">
        <v>25264</v>
      </c>
      <c r="N1217">
        <v>303</v>
      </c>
    </row>
    <row r="1218" spans="1:14" x14ac:dyDescent="0.25">
      <c r="A1218">
        <v>5898</v>
      </c>
      <c r="B1218" t="s">
        <v>25268</v>
      </c>
      <c r="C1218" t="s">
        <v>25286</v>
      </c>
      <c r="E1218" t="s">
        <v>25555</v>
      </c>
      <c r="F1218" t="s">
        <v>2078</v>
      </c>
      <c r="G1218" t="s">
        <v>2230</v>
      </c>
      <c r="H1218" t="s">
        <v>2052</v>
      </c>
      <c r="I1218" t="s">
        <v>2088</v>
      </c>
      <c r="J1218">
        <v>20240229</v>
      </c>
      <c r="K1218" t="s">
        <v>25554</v>
      </c>
      <c r="L1218" t="s">
        <v>25553</v>
      </c>
      <c r="M1218" t="s">
        <v>25264</v>
      </c>
      <c r="N1218">
        <v>60</v>
      </c>
    </row>
    <row r="1219" spans="1:14" x14ac:dyDescent="0.25">
      <c r="A1219" t="s">
        <v>25552</v>
      </c>
      <c r="B1219" t="s">
        <v>25268</v>
      </c>
      <c r="C1219" t="s">
        <v>25286</v>
      </c>
      <c r="E1219" t="s">
        <v>25551</v>
      </c>
      <c r="F1219" t="s">
        <v>2078</v>
      </c>
      <c r="G1219" t="s">
        <v>2230</v>
      </c>
      <c r="H1219" t="s">
        <v>2323</v>
      </c>
      <c r="I1219" t="s">
        <v>2315</v>
      </c>
      <c r="J1219">
        <v>20220525</v>
      </c>
      <c r="K1219" t="s">
        <v>25550</v>
      </c>
      <c r="L1219" t="s">
        <v>25549</v>
      </c>
      <c r="M1219" t="s">
        <v>25264</v>
      </c>
      <c r="N1219">
        <v>7864</v>
      </c>
    </row>
    <row r="1220" spans="1:14" x14ac:dyDescent="0.25">
      <c r="A1220">
        <v>5884</v>
      </c>
      <c r="B1220" t="s">
        <v>25268</v>
      </c>
      <c r="C1220" t="s">
        <v>25286</v>
      </c>
      <c r="E1220" t="s">
        <v>25548</v>
      </c>
      <c r="F1220" t="s">
        <v>2078</v>
      </c>
      <c r="G1220" t="s">
        <v>2230</v>
      </c>
      <c r="H1220" t="s">
        <v>2019</v>
      </c>
      <c r="I1220" t="e">
        <f>-M-----Biweekly</f>
        <v>#NAME?</v>
      </c>
      <c r="J1220">
        <v>20240304</v>
      </c>
      <c r="K1220" t="s">
        <v>25547</v>
      </c>
      <c r="L1220" t="s">
        <v>25546</v>
      </c>
      <c r="M1220" t="s">
        <v>25264</v>
      </c>
      <c r="N1220">
        <v>7864</v>
      </c>
    </row>
    <row r="1221" spans="1:14" x14ac:dyDescent="0.25">
      <c r="A1221">
        <v>5948</v>
      </c>
      <c r="B1221" t="s">
        <v>25268</v>
      </c>
      <c r="C1221" t="s">
        <v>25286</v>
      </c>
      <c r="E1221" t="s">
        <v>1503</v>
      </c>
      <c r="F1221" t="s">
        <v>2078</v>
      </c>
      <c r="G1221" t="s">
        <v>2230</v>
      </c>
      <c r="H1221" t="s">
        <v>2323</v>
      </c>
      <c r="I1221" t="s">
        <v>2088</v>
      </c>
      <c r="J1221">
        <v>20240205</v>
      </c>
      <c r="K1221" t="s">
        <v>25545</v>
      </c>
      <c r="L1221" t="s">
        <v>25544</v>
      </c>
      <c r="M1221" t="s">
        <v>25264</v>
      </c>
      <c r="N1221">
        <v>39</v>
      </c>
    </row>
    <row r="1222" spans="1:14" x14ac:dyDescent="0.25">
      <c r="A1222">
        <v>5968</v>
      </c>
      <c r="B1222" t="s">
        <v>25268</v>
      </c>
      <c r="C1222" t="s">
        <v>25286</v>
      </c>
      <c r="E1222" t="s">
        <v>25543</v>
      </c>
      <c r="F1222" t="s">
        <v>2078</v>
      </c>
      <c r="G1222" t="s">
        <v>2230</v>
      </c>
      <c r="H1222" t="s">
        <v>2292</v>
      </c>
      <c r="I1222" t="s">
        <v>2088</v>
      </c>
      <c r="J1222">
        <v>20231215</v>
      </c>
      <c r="K1222" t="s">
        <v>25542</v>
      </c>
      <c r="L1222" t="s">
        <v>25541</v>
      </c>
      <c r="M1222" t="s">
        <v>25264</v>
      </c>
      <c r="N1222">
        <v>33</v>
      </c>
    </row>
    <row r="1223" spans="1:14" x14ac:dyDescent="0.25">
      <c r="A1223" s="1">
        <v>5900000</v>
      </c>
      <c r="B1223" t="s">
        <v>25268</v>
      </c>
      <c r="C1223" t="s">
        <v>25286</v>
      </c>
      <c r="E1223" t="s">
        <v>25540</v>
      </c>
      <c r="F1223" t="s">
        <v>2078</v>
      </c>
      <c r="G1223" t="s">
        <v>2230</v>
      </c>
      <c r="H1223" t="s">
        <v>2052</v>
      </c>
      <c r="I1223" t="s">
        <v>2088</v>
      </c>
      <c r="J1223">
        <v>20240215</v>
      </c>
      <c r="K1223" t="s">
        <v>25539</v>
      </c>
      <c r="L1223" t="s">
        <v>25538</v>
      </c>
      <c r="M1223" t="s">
        <v>25264</v>
      </c>
      <c r="N1223">
        <v>19</v>
      </c>
    </row>
    <row r="1224" spans="1:14" x14ac:dyDescent="0.25">
      <c r="A1224">
        <v>5742</v>
      </c>
      <c r="B1224" t="s">
        <v>25268</v>
      </c>
      <c r="C1224" t="s">
        <v>25286</v>
      </c>
      <c r="E1224" t="s">
        <v>940</v>
      </c>
      <c r="F1224" t="s">
        <v>2021</v>
      </c>
      <c r="G1224" t="s">
        <v>2230</v>
      </c>
      <c r="H1224" t="s">
        <v>2052</v>
      </c>
      <c r="I1224" t="e">
        <f>-MTWTF-Weekly</f>
        <v>#NAME?</v>
      </c>
      <c r="J1224">
        <v>20240314</v>
      </c>
      <c r="K1224" t="s">
        <v>25537</v>
      </c>
      <c r="L1224" t="s">
        <v>25536</v>
      </c>
      <c r="M1224" t="s">
        <v>25264</v>
      </c>
      <c r="N1224">
        <v>1994</v>
      </c>
    </row>
    <row r="1225" spans="1:14" x14ac:dyDescent="0.25">
      <c r="A1225">
        <v>5910</v>
      </c>
      <c r="B1225" t="s">
        <v>25268</v>
      </c>
      <c r="C1225" t="s">
        <v>25286</v>
      </c>
      <c r="E1225" t="s">
        <v>25535</v>
      </c>
      <c r="F1225" t="s">
        <v>2078</v>
      </c>
      <c r="G1225" t="s">
        <v>2230</v>
      </c>
      <c r="H1225" t="s">
        <v>2292</v>
      </c>
      <c r="I1225" t="s">
        <v>2070</v>
      </c>
      <c r="J1225">
        <v>20240125</v>
      </c>
      <c r="K1225" t="s">
        <v>25534</v>
      </c>
      <c r="L1225" t="s">
        <v>25533</v>
      </c>
      <c r="M1225" t="s">
        <v>25264</v>
      </c>
      <c r="N1225">
        <v>64</v>
      </c>
    </row>
    <row r="1226" spans="1:14" x14ac:dyDescent="0.25">
      <c r="A1226" t="s">
        <v>25532</v>
      </c>
      <c r="B1226" t="s">
        <v>25268</v>
      </c>
      <c r="C1226" t="s">
        <v>25286</v>
      </c>
      <c r="E1226" t="s">
        <v>25531</v>
      </c>
      <c r="F1226" t="s">
        <v>2078</v>
      </c>
      <c r="G1226" t="s">
        <v>2230</v>
      </c>
      <c r="H1226" t="s">
        <v>2052</v>
      </c>
      <c r="I1226" t="s">
        <v>2076</v>
      </c>
      <c r="J1226">
        <v>20211201</v>
      </c>
      <c r="K1226" t="s">
        <v>25530</v>
      </c>
      <c r="L1226" t="s">
        <v>25529</v>
      </c>
      <c r="M1226" t="s">
        <v>25264</v>
      </c>
      <c r="N1226">
        <v>22</v>
      </c>
    </row>
    <row r="1227" spans="1:14" x14ac:dyDescent="0.25">
      <c r="A1227" s="1">
        <v>5900</v>
      </c>
      <c r="B1227" t="s">
        <v>25268</v>
      </c>
      <c r="C1227" t="s">
        <v>25286</v>
      </c>
      <c r="E1227" t="s">
        <v>25528</v>
      </c>
      <c r="F1227" t="s">
        <v>2078</v>
      </c>
      <c r="G1227" t="s">
        <v>2230</v>
      </c>
      <c r="H1227" t="s">
        <v>2052</v>
      </c>
      <c r="I1227" t="s">
        <v>2088</v>
      </c>
      <c r="J1227">
        <v>20240205</v>
      </c>
      <c r="K1227" t="s">
        <v>25527</v>
      </c>
      <c r="L1227" t="s">
        <v>25526</v>
      </c>
      <c r="M1227" t="s">
        <v>25264</v>
      </c>
      <c r="N1227">
        <v>118</v>
      </c>
    </row>
    <row r="1228" spans="1:14" x14ac:dyDescent="0.25">
      <c r="A1228" t="s">
        <v>25525</v>
      </c>
      <c r="B1228" t="s">
        <v>25268</v>
      </c>
      <c r="C1228" t="s">
        <v>25286</v>
      </c>
      <c r="E1228" t="s">
        <v>252</v>
      </c>
      <c r="F1228" t="s">
        <v>2078</v>
      </c>
      <c r="G1228" t="s">
        <v>2020</v>
      </c>
      <c r="H1228" t="s">
        <v>2019</v>
      </c>
      <c r="I1228" t="s">
        <v>2088</v>
      </c>
      <c r="J1228">
        <v>20240424</v>
      </c>
      <c r="K1228" t="s">
        <v>25524</v>
      </c>
      <c r="L1228" t="s">
        <v>25523</v>
      </c>
      <c r="M1228" t="s">
        <v>25264</v>
      </c>
      <c r="N1228">
        <v>6291</v>
      </c>
    </row>
    <row r="1229" spans="1:14" x14ac:dyDescent="0.25">
      <c r="A1229" s="1">
        <v>59000000</v>
      </c>
      <c r="B1229" t="s">
        <v>25268</v>
      </c>
      <c r="C1229" t="s">
        <v>25286</v>
      </c>
      <c r="E1229" t="s">
        <v>25522</v>
      </c>
      <c r="F1229" t="s">
        <v>2078</v>
      </c>
      <c r="G1229" t="s">
        <v>2230</v>
      </c>
      <c r="H1229" t="s">
        <v>2292</v>
      </c>
      <c r="I1229" t="s">
        <v>2070</v>
      </c>
      <c r="J1229">
        <v>20240210</v>
      </c>
      <c r="K1229" t="s">
        <v>25521</v>
      </c>
      <c r="L1229" t="s">
        <v>25520</v>
      </c>
      <c r="M1229" t="s">
        <v>25264</v>
      </c>
      <c r="N1229">
        <v>5</v>
      </c>
    </row>
    <row r="1230" spans="1:14" x14ac:dyDescent="0.25">
      <c r="A1230">
        <v>5624</v>
      </c>
      <c r="B1230" t="s">
        <v>25268</v>
      </c>
      <c r="C1230" t="s">
        <v>25286</v>
      </c>
      <c r="E1230" t="s">
        <v>1448</v>
      </c>
      <c r="F1230" t="s">
        <v>2078</v>
      </c>
      <c r="G1230" t="s">
        <v>2230</v>
      </c>
      <c r="H1230" t="s">
        <v>2118</v>
      </c>
      <c r="I1230" t="e">
        <f>----T--Biweekly</f>
        <v>#NAME?</v>
      </c>
      <c r="J1230">
        <v>20240222</v>
      </c>
      <c r="K1230" t="s">
        <v>25519</v>
      </c>
      <c r="L1230" t="s">
        <v>25518</v>
      </c>
      <c r="M1230" t="s">
        <v>25264</v>
      </c>
      <c r="N1230">
        <v>9436</v>
      </c>
    </row>
    <row r="1231" spans="1:14" x14ac:dyDescent="0.25">
      <c r="A1231">
        <v>5690</v>
      </c>
      <c r="B1231" t="s">
        <v>25268</v>
      </c>
      <c r="C1231" t="s">
        <v>25286</v>
      </c>
      <c r="E1231" t="s">
        <v>25517</v>
      </c>
      <c r="F1231" t="s">
        <v>2078</v>
      </c>
      <c r="G1231" t="s">
        <v>2230</v>
      </c>
      <c r="H1231" t="s">
        <v>2690</v>
      </c>
      <c r="I1231" t="s">
        <v>2088</v>
      </c>
      <c r="J1231">
        <v>20240301</v>
      </c>
      <c r="K1231" t="s">
        <v>25516</v>
      </c>
      <c r="L1231" t="s">
        <v>25515</v>
      </c>
      <c r="M1231" t="s">
        <v>25264</v>
      </c>
      <c r="N1231">
        <v>206</v>
      </c>
    </row>
    <row r="1232" spans="1:14" x14ac:dyDescent="0.25">
      <c r="A1232">
        <v>5710</v>
      </c>
      <c r="B1232" t="s">
        <v>25268</v>
      </c>
      <c r="C1232" t="s">
        <v>25286</v>
      </c>
      <c r="E1232" t="s">
        <v>1530</v>
      </c>
      <c r="F1232" t="s">
        <v>2078</v>
      </c>
      <c r="G1232" t="s">
        <v>2223</v>
      </c>
      <c r="H1232" t="s">
        <v>2247</v>
      </c>
      <c r="I1232" t="s">
        <v>2088</v>
      </c>
      <c r="J1232">
        <v>20240305</v>
      </c>
      <c r="K1232" t="s">
        <v>25514</v>
      </c>
      <c r="L1232" t="s">
        <v>25513</v>
      </c>
      <c r="M1232" t="s">
        <v>25264</v>
      </c>
      <c r="N1232">
        <v>89</v>
      </c>
    </row>
    <row r="1233" spans="1:14" x14ac:dyDescent="0.25">
      <c r="A1233">
        <v>5921</v>
      </c>
      <c r="B1233" t="s">
        <v>25268</v>
      </c>
      <c r="C1233" t="s">
        <v>25286</v>
      </c>
      <c r="E1233" t="s">
        <v>25512</v>
      </c>
      <c r="F1233" t="s">
        <v>2078</v>
      </c>
      <c r="G1233" t="s">
        <v>2230</v>
      </c>
      <c r="H1233" t="s">
        <v>2543</v>
      </c>
      <c r="I1233" t="s">
        <v>2088</v>
      </c>
      <c r="J1233">
        <v>20240301</v>
      </c>
      <c r="K1233" t="s">
        <v>25511</v>
      </c>
      <c r="L1233" t="s">
        <v>25510</v>
      </c>
      <c r="M1233" t="s">
        <v>25264</v>
      </c>
      <c r="N1233">
        <v>134</v>
      </c>
    </row>
    <row r="1234" spans="1:14" x14ac:dyDescent="0.25">
      <c r="A1234" t="s">
        <v>25509</v>
      </c>
      <c r="B1234" t="s">
        <v>25268</v>
      </c>
      <c r="C1234" t="s">
        <v>25286</v>
      </c>
      <c r="E1234" t="s">
        <v>25508</v>
      </c>
      <c r="F1234" t="s">
        <v>2078</v>
      </c>
      <c r="G1234" t="s">
        <v>2230</v>
      </c>
      <c r="H1234" t="s">
        <v>2292</v>
      </c>
      <c r="I1234" t="s">
        <v>2088</v>
      </c>
      <c r="J1234">
        <v>20240206</v>
      </c>
      <c r="K1234" t="s">
        <v>25507</v>
      </c>
      <c r="L1234" t="s">
        <v>25506</v>
      </c>
      <c r="M1234" t="s">
        <v>25264</v>
      </c>
      <c r="N1234">
        <v>8</v>
      </c>
    </row>
    <row r="1235" spans="1:14" x14ac:dyDescent="0.25">
      <c r="A1235" t="s">
        <v>25505</v>
      </c>
      <c r="B1235" t="s">
        <v>25268</v>
      </c>
      <c r="C1235" t="s">
        <v>25286</v>
      </c>
      <c r="E1235" t="s">
        <v>802</v>
      </c>
      <c r="F1235" t="s">
        <v>2078</v>
      </c>
      <c r="G1235" t="s">
        <v>2230</v>
      </c>
      <c r="H1235" t="s">
        <v>2292</v>
      </c>
      <c r="I1235" t="s">
        <v>2088</v>
      </c>
      <c r="J1235">
        <v>20230920</v>
      </c>
      <c r="K1235" t="s">
        <v>25504</v>
      </c>
      <c r="L1235" t="s">
        <v>25503</v>
      </c>
      <c r="M1235" t="s">
        <v>25264</v>
      </c>
      <c r="N1235">
        <v>191</v>
      </c>
    </row>
    <row r="1236" spans="1:14" x14ac:dyDescent="0.25">
      <c r="A1236">
        <v>5743</v>
      </c>
      <c r="B1236" t="s">
        <v>25268</v>
      </c>
      <c r="C1236" t="s">
        <v>25286</v>
      </c>
      <c r="E1236" t="s">
        <v>25502</v>
      </c>
      <c r="F1236" t="s">
        <v>2078</v>
      </c>
      <c r="G1236" t="s">
        <v>2230</v>
      </c>
      <c r="H1236" t="s">
        <v>2300</v>
      </c>
      <c r="I1236" t="s">
        <v>2088</v>
      </c>
      <c r="J1236">
        <v>20240311</v>
      </c>
      <c r="K1236" t="s">
        <v>25501</v>
      </c>
      <c r="L1236" t="s">
        <v>25500</v>
      </c>
      <c r="M1236" t="s">
        <v>25264</v>
      </c>
      <c r="N1236">
        <v>204</v>
      </c>
    </row>
    <row r="1237" spans="1:14" x14ac:dyDescent="0.25">
      <c r="A1237">
        <v>5915</v>
      </c>
      <c r="B1237" t="s">
        <v>25268</v>
      </c>
      <c r="C1237" t="s">
        <v>25286</v>
      </c>
      <c r="E1237" t="s">
        <v>1455</v>
      </c>
      <c r="F1237" t="s">
        <v>2078</v>
      </c>
      <c r="G1237" t="s">
        <v>2230</v>
      </c>
      <c r="H1237" t="s">
        <v>2624</v>
      </c>
      <c r="I1237" t="s">
        <v>2070</v>
      </c>
      <c r="J1237">
        <v>20230901</v>
      </c>
      <c r="K1237" t="s">
        <v>25499</v>
      </c>
      <c r="L1237" t="s">
        <v>25498</v>
      </c>
      <c r="M1237" t="s">
        <v>25264</v>
      </c>
      <c r="N1237">
        <v>157</v>
      </c>
    </row>
    <row r="1238" spans="1:14" x14ac:dyDescent="0.25">
      <c r="A1238">
        <v>5946</v>
      </c>
      <c r="B1238" t="s">
        <v>25268</v>
      </c>
      <c r="C1238" t="s">
        <v>25286</v>
      </c>
      <c r="E1238" t="s">
        <v>25497</v>
      </c>
      <c r="F1238" t="s">
        <v>2078</v>
      </c>
      <c r="G1238" t="s">
        <v>2230</v>
      </c>
      <c r="H1238" t="s">
        <v>2292</v>
      </c>
      <c r="I1238" t="s">
        <v>2070</v>
      </c>
      <c r="J1238">
        <v>20240215</v>
      </c>
      <c r="K1238" t="s">
        <v>25496</v>
      </c>
      <c r="L1238" t="s">
        <v>25495</v>
      </c>
      <c r="M1238" t="s">
        <v>25264</v>
      </c>
      <c r="N1238">
        <v>15</v>
      </c>
    </row>
    <row r="1239" spans="1:14" x14ac:dyDescent="0.25">
      <c r="A1239" t="s">
        <v>25494</v>
      </c>
      <c r="B1239" t="s">
        <v>25268</v>
      </c>
      <c r="C1239" t="s">
        <v>25286</v>
      </c>
      <c r="E1239" t="s">
        <v>25493</v>
      </c>
      <c r="F1239" t="s">
        <v>2078</v>
      </c>
      <c r="G1239" t="s">
        <v>2230</v>
      </c>
      <c r="H1239" t="s">
        <v>2173</v>
      </c>
      <c r="I1239" t="s">
        <v>2088</v>
      </c>
      <c r="J1239">
        <v>20240305</v>
      </c>
      <c r="K1239" t="s">
        <v>25492</v>
      </c>
      <c r="L1239" t="s">
        <v>25491</v>
      </c>
      <c r="M1239" t="s">
        <v>25264</v>
      </c>
      <c r="N1239">
        <v>308</v>
      </c>
    </row>
    <row r="1240" spans="1:14" x14ac:dyDescent="0.25">
      <c r="A1240" t="s">
        <v>25490</v>
      </c>
      <c r="B1240" t="s">
        <v>25268</v>
      </c>
      <c r="C1240" t="s">
        <v>25286</v>
      </c>
      <c r="E1240" t="s">
        <v>25489</v>
      </c>
      <c r="F1240" t="s">
        <v>2078</v>
      </c>
      <c r="G1240" t="s">
        <v>2230</v>
      </c>
      <c r="H1240" t="s">
        <v>2173</v>
      </c>
      <c r="I1240" t="s">
        <v>2076</v>
      </c>
      <c r="J1240">
        <v>20240315</v>
      </c>
      <c r="K1240" t="s">
        <v>25488</v>
      </c>
      <c r="L1240" t="s">
        <v>25487</v>
      </c>
      <c r="M1240" t="s">
        <v>25264</v>
      </c>
      <c r="N1240">
        <v>8</v>
      </c>
    </row>
    <row r="1241" spans="1:14" x14ac:dyDescent="0.25">
      <c r="A1241" t="s">
        <v>25486</v>
      </c>
      <c r="B1241" t="s">
        <v>25268</v>
      </c>
      <c r="C1241" t="s">
        <v>25286</v>
      </c>
      <c r="E1241" t="s">
        <v>25485</v>
      </c>
      <c r="F1241" t="s">
        <v>2078</v>
      </c>
      <c r="G1241" t="s">
        <v>2230</v>
      </c>
      <c r="H1241" t="s">
        <v>2173</v>
      </c>
      <c r="I1241" t="s">
        <v>2088</v>
      </c>
      <c r="J1241">
        <v>20240125</v>
      </c>
      <c r="K1241" t="s">
        <v>25484</v>
      </c>
      <c r="L1241" t="s">
        <v>25483</v>
      </c>
      <c r="M1241" t="s">
        <v>25264</v>
      </c>
      <c r="N1241">
        <v>269</v>
      </c>
    </row>
    <row r="1242" spans="1:14" x14ac:dyDescent="0.25">
      <c r="A1242" t="s">
        <v>25482</v>
      </c>
      <c r="B1242" t="s">
        <v>25268</v>
      </c>
      <c r="C1242" t="s">
        <v>25286</v>
      </c>
      <c r="E1242" t="s">
        <v>25481</v>
      </c>
      <c r="F1242" t="s">
        <v>2078</v>
      </c>
      <c r="G1242" t="s">
        <v>2230</v>
      </c>
      <c r="H1242" t="s">
        <v>2779</v>
      </c>
      <c r="I1242" t="s">
        <v>2076</v>
      </c>
      <c r="J1242">
        <v>20240101</v>
      </c>
      <c r="K1242" t="s">
        <v>25480</v>
      </c>
      <c r="L1242" t="s">
        <v>25479</v>
      </c>
      <c r="M1242" t="s">
        <v>25264</v>
      </c>
      <c r="N1242">
        <v>224</v>
      </c>
    </row>
    <row r="1243" spans="1:14" x14ac:dyDescent="0.25">
      <c r="A1243" t="s">
        <v>25478</v>
      </c>
      <c r="B1243" t="s">
        <v>25268</v>
      </c>
      <c r="C1243" t="s">
        <v>25286</v>
      </c>
      <c r="E1243" t="s">
        <v>1711</v>
      </c>
      <c r="F1243" t="s">
        <v>2078</v>
      </c>
      <c r="G1243" t="s">
        <v>2230</v>
      </c>
      <c r="H1243" t="s">
        <v>2052</v>
      </c>
      <c r="I1243" t="s">
        <v>2076</v>
      </c>
      <c r="J1243">
        <v>20240115</v>
      </c>
      <c r="K1243" t="s">
        <v>25477</v>
      </c>
      <c r="L1243" t="s">
        <v>25476</v>
      </c>
      <c r="M1243" t="s">
        <v>25264</v>
      </c>
      <c r="N1243">
        <v>36</v>
      </c>
    </row>
    <row r="1244" spans="1:14" x14ac:dyDescent="0.25">
      <c r="A1244" t="s">
        <v>25475</v>
      </c>
      <c r="B1244" t="s">
        <v>25268</v>
      </c>
      <c r="C1244" t="s">
        <v>25286</v>
      </c>
      <c r="E1244" t="s">
        <v>1959</v>
      </c>
      <c r="F1244" t="s">
        <v>2078</v>
      </c>
      <c r="G1244" t="s">
        <v>2230</v>
      </c>
      <c r="H1244" t="s">
        <v>2292</v>
      </c>
      <c r="I1244" t="s">
        <v>2088</v>
      </c>
      <c r="J1244">
        <v>20240206</v>
      </c>
      <c r="K1244" t="s">
        <v>25474</v>
      </c>
      <c r="L1244" t="s">
        <v>25473</v>
      </c>
      <c r="M1244" t="s">
        <v>25264</v>
      </c>
      <c r="N1244">
        <v>7</v>
      </c>
    </row>
    <row r="1245" spans="1:14" x14ac:dyDescent="0.25">
      <c r="A1245" t="s">
        <v>25472</v>
      </c>
      <c r="B1245" t="s">
        <v>25268</v>
      </c>
      <c r="C1245" t="s">
        <v>25286</v>
      </c>
      <c r="E1245" t="s">
        <v>25471</v>
      </c>
      <c r="F1245" t="s">
        <v>2078</v>
      </c>
      <c r="G1245" t="s">
        <v>2230</v>
      </c>
      <c r="H1245" t="s">
        <v>2077</v>
      </c>
      <c r="I1245" t="s">
        <v>4629</v>
      </c>
      <c r="J1245">
        <v>20240201</v>
      </c>
      <c r="K1245" t="s">
        <v>25470</v>
      </c>
      <c r="L1245" t="s">
        <v>25469</v>
      </c>
      <c r="M1245" t="s">
        <v>25264</v>
      </c>
      <c r="N1245">
        <v>39</v>
      </c>
    </row>
    <row r="1246" spans="1:14" x14ac:dyDescent="0.25">
      <c r="A1246" t="s">
        <v>25468</v>
      </c>
      <c r="B1246" t="s">
        <v>25268</v>
      </c>
      <c r="C1246" t="s">
        <v>25286</v>
      </c>
      <c r="E1246" t="s">
        <v>1631</v>
      </c>
      <c r="F1246" t="s">
        <v>2078</v>
      </c>
      <c r="G1246" t="s">
        <v>2230</v>
      </c>
      <c r="H1246" t="s">
        <v>2052</v>
      </c>
      <c r="I1246" t="s">
        <v>2088</v>
      </c>
      <c r="J1246">
        <v>20240320</v>
      </c>
      <c r="K1246" t="s">
        <v>25467</v>
      </c>
      <c r="L1246" t="s">
        <v>25466</v>
      </c>
      <c r="M1246" t="s">
        <v>25264</v>
      </c>
      <c r="N1246">
        <v>59</v>
      </c>
    </row>
    <row r="1247" spans="1:14" x14ac:dyDescent="0.25">
      <c r="A1247">
        <v>5919</v>
      </c>
      <c r="B1247" t="s">
        <v>25268</v>
      </c>
      <c r="C1247" t="s">
        <v>25286</v>
      </c>
      <c r="E1247" t="s">
        <v>1528</v>
      </c>
      <c r="F1247" t="s">
        <v>2078</v>
      </c>
      <c r="G1247" t="s">
        <v>2230</v>
      </c>
      <c r="H1247" t="s">
        <v>2292</v>
      </c>
      <c r="I1247" t="s">
        <v>2070</v>
      </c>
      <c r="J1247">
        <v>20240229</v>
      </c>
      <c r="K1247" t="s">
        <v>25465</v>
      </c>
      <c r="L1247" t="s">
        <v>25464</v>
      </c>
      <c r="M1247" t="s">
        <v>25264</v>
      </c>
      <c r="N1247">
        <v>39</v>
      </c>
    </row>
    <row r="1248" spans="1:14" x14ac:dyDescent="0.25">
      <c r="A1248" t="s">
        <v>25463</v>
      </c>
      <c r="B1248" t="s">
        <v>25268</v>
      </c>
      <c r="C1248" t="s">
        <v>25286</v>
      </c>
      <c r="E1248" t="s">
        <v>25462</v>
      </c>
      <c r="F1248" t="s">
        <v>2078</v>
      </c>
      <c r="G1248" t="s">
        <v>2230</v>
      </c>
      <c r="H1248" t="s">
        <v>2052</v>
      </c>
      <c r="I1248" t="s">
        <v>2315</v>
      </c>
      <c r="J1248">
        <v>20240310</v>
      </c>
      <c r="K1248" t="s">
        <v>25461</v>
      </c>
      <c r="L1248" t="s">
        <v>25460</v>
      </c>
      <c r="M1248" t="s">
        <v>25264</v>
      </c>
      <c r="N1248">
        <v>29</v>
      </c>
    </row>
    <row r="1249" spans="1:14" x14ac:dyDescent="0.25">
      <c r="A1249" t="s">
        <v>25459</v>
      </c>
      <c r="B1249" t="s">
        <v>25268</v>
      </c>
      <c r="C1249" t="s">
        <v>25286</v>
      </c>
      <c r="E1249" t="s">
        <v>25458</v>
      </c>
      <c r="F1249" t="s">
        <v>2078</v>
      </c>
      <c r="G1249" t="s">
        <v>2230</v>
      </c>
      <c r="H1249" t="s">
        <v>2300</v>
      </c>
      <c r="I1249" t="s">
        <v>2088</v>
      </c>
      <c r="J1249">
        <v>20240210</v>
      </c>
      <c r="K1249" t="s">
        <v>25457</v>
      </c>
      <c r="L1249" t="s">
        <v>25456</v>
      </c>
      <c r="M1249" t="s">
        <v>25264</v>
      </c>
      <c r="N1249">
        <v>42</v>
      </c>
    </row>
    <row r="1250" spans="1:14" x14ac:dyDescent="0.25">
      <c r="A1250">
        <v>5857</v>
      </c>
      <c r="B1250" t="s">
        <v>25268</v>
      </c>
      <c r="C1250" t="s">
        <v>25286</v>
      </c>
      <c r="E1250" t="s">
        <v>1490</v>
      </c>
      <c r="F1250" t="s">
        <v>2078</v>
      </c>
      <c r="G1250" t="s">
        <v>2230</v>
      </c>
      <c r="H1250" t="s">
        <v>2323</v>
      </c>
      <c r="I1250" t="s">
        <v>2088</v>
      </c>
      <c r="J1250">
        <v>20240301</v>
      </c>
      <c r="K1250" t="s">
        <v>25455</v>
      </c>
      <c r="L1250" t="s">
        <v>25454</v>
      </c>
      <c r="M1250" t="s">
        <v>25264</v>
      </c>
      <c r="N1250">
        <v>305</v>
      </c>
    </row>
    <row r="1251" spans="1:14" x14ac:dyDescent="0.25">
      <c r="A1251" t="s">
        <v>25453</v>
      </c>
      <c r="B1251" t="s">
        <v>25268</v>
      </c>
      <c r="C1251" t="s">
        <v>25286</v>
      </c>
      <c r="E1251" t="s">
        <v>25452</v>
      </c>
      <c r="F1251" t="s">
        <v>2021</v>
      </c>
      <c r="G1251" t="s">
        <v>2230</v>
      </c>
      <c r="H1251" t="s">
        <v>2300</v>
      </c>
      <c r="I1251" t="e">
        <f>-----F-Weekly</f>
        <v>#NAME?</v>
      </c>
      <c r="J1251">
        <v>20240308</v>
      </c>
      <c r="K1251" t="s">
        <v>25451</v>
      </c>
      <c r="L1251" t="s">
        <v>25450</v>
      </c>
      <c r="M1251" t="s">
        <v>25264</v>
      </c>
      <c r="N1251">
        <v>1583</v>
      </c>
    </row>
    <row r="1252" spans="1:14" x14ac:dyDescent="0.25">
      <c r="A1252">
        <v>5980</v>
      </c>
      <c r="B1252" t="s">
        <v>25268</v>
      </c>
      <c r="C1252" t="s">
        <v>25286</v>
      </c>
      <c r="E1252" t="s">
        <v>25449</v>
      </c>
      <c r="F1252" t="s">
        <v>2078</v>
      </c>
      <c r="G1252" t="s">
        <v>2230</v>
      </c>
      <c r="H1252" t="s">
        <v>2323</v>
      </c>
      <c r="I1252" t="s">
        <v>2088</v>
      </c>
      <c r="J1252">
        <v>20240130</v>
      </c>
      <c r="K1252" t="s">
        <v>25448</v>
      </c>
      <c r="L1252" t="s">
        <v>25447</v>
      </c>
      <c r="M1252" t="s">
        <v>25264</v>
      </c>
      <c r="N1252">
        <v>102</v>
      </c>
    </row>
    <row r="1253" spans="1:14" x14ac:dyDescent="0.25">
      <c r="A1253" t="s">
        <v>25446</v>
      </c>
      <c r="B1253" t="s">
        <v>25268</v>
      </c>
      <c r="C1253" t="s">
        <v>25286</v>
      </c>
      <c r="E1253" t="s">
        <v>1529</v>
      </c>
      <c r="F1253" t="s">
        <v>2078</v>
      </c>
      <c r="G1253" t="s">
        <v>2230</v>
      </c>
      <c r="H1253" t="s">
        <v>2052</v>
      </c>
      <c r="I1253" t="s">
        <v>2145</v>
      </c>
      <c r="J1253">
        <v>20240105</v>
      </c>
      <c r="K1253" t="s">
        <v>25445</v>
      </c>
      <c r="L1253" t="s">
        <v>25444</v>
      </c>
      <c r="M1253" t="s">
        <v>25264</v>
      </c>
      <c r="N1253">
        <v>80</v>
      </c>
    </row>
    <row r="1254" spans="1:14" x14ac:dyDescent="0.25">
      <c r="A1254">
        <v>5920</v>
      </c>
      <c r="B1254" t="s">
        <v>25268</v>
      </c>
      <c r="C1254" t="s">
        <v>25286</v>
      </c>
      <c r="E1254" t="s">
        <v>1352</v>
      </c>
      <c r="F1254" t="s">
        <v>2078</v>
      </c>
      <c r="G1254" t="s">
        <v>2230</v>
      </c>
      <c r="H1254" t="s">
        <v>2624</v>
      </c>
      <c r="I1254" t="s">
        <v>2088</v>
      </c>
      <c r="J1254">
        <v>20231205</v>
      </c>
      <c r="K1254" t="s">
        <v>25443</v>
      </c>
      <c r="L1254" t="s">
        <v>25442</v>
      </c>
      <c r="M1254" t="s">
        <v>25264</v>
      </c>
      <c r="N1254">
        <v>381</v>
      </c>
    </row>
    <row r="1255" spans="1:14" x14ac:dyDescent="0.25">
      <c r="A1255">
        <v>5952</v>
      </c>
      <c r="B1255" t="s">
        <v>25268</v>
      </c>
      <c r="C1255" t="s">
        <v>25286</v>
      </c>
      <c r="E1255" t="s">
        <v>1433</v>
      </c>
      <c r="F1255" t="s">
        <v>2078</v>
      </c>
      <c r="G1255" t="s">
        <v>2230</v>
      </c>
      <c r="H1255" t="s">
        <v>2323</v>
      </c>
      <c r="I1255" t="s">
        <v>2088</v>
      </c>
      <c r="J1255">
        <v>20240305</v>
      </c>
      <c r="K1255" t="s">
        <v>25441</v>
      </c>
      <c r="L1255" t="s">
        <v>25440</v>
      </c>
      <c r="M1255" t="s">
        <v>25264</v>
      </c>
      <c r="N1255">
        <v>64</v>
      </c>
    </row>
    <row r="1256" spans="1:14" x14ac:dyDescent="0.25">
      <c r="A1256">
        <v>5885</v>
      </c>
      <c r="B1256" t="s">
        <v>25268</v>
      </c>
      <c r="C1256" t="s">
        <v>25286</v>
      </c>
      <c r="E1256" t="s">
        <v>25439</v>
      </c>
      <c r="F1256" t="s">
        <v>2078</v>
      </c>
      <c r="G1256" t="s">
        <v>2230</v>
      </c>
      <c r="H1256" t="s">
        <v>2292</v>
      </c>
      <c r="I1256" t="s">
        <v>2088</v>
      </c>
      <c r="J1256">
        <v>20240201</v>
      </c>
      <c r="K1256" t="s">
        <v>25438</v>
      </c>
      <c r="L1256" t="s">
        <v>25437</v>
      </c>
      <c r="M1256" t="s">
        <v>25264</v>
      </c>
      <c r="N1256">
        <v>129</v>
      </c>
    </row>
    <row r="1257" spans="1:14" x14ac:dyDescent="0.25">
      <c r="A1257" t="s">
        <v>25436</v>
      </c>
      <c r="B1257" t="s">
        <v>25268</v>
      </c>
      <c r="C1257" t="s">
        <v>25286</v>
      </c>
      <c r="E1257" t="s">
        <v>25435</v>
      </c>
      <c r="F1257" t="s">
        <v>2078</v>
      </c>
      <c r="G1257" t="s">
        <v>2230</v>
      </c>
      <c r="H1257" t="s">
        <v>2292</v>
      </c>
      <c r="I1257" t="s">
        <v>2076</v>
      </c>
      <c r="J1257">
        <v>20231215</v>
      </c>
      <c r="K1257" t="s">
        <v>25434</v>
      </c>
      <c r="L1257" t="s">
        <v>25433</v>
      </c>
      <c r="M1257" t="s">
        <v>25264</v>
      </c>
      <c r="N1257">
        <v>63</v>
      </c>
    </row>
    <row r="1258" spans="1:14" x14ac:dyDescent="0.25">
      <c r="A1258">
        <v>5963</v>
      </c>
      <c r="B1258" t="s">
        <v>25268</v>
      </c>
      <c r="C1258" t="s">
        <v>25286</v>
      </c>
      <c r="E1258" t="s">
        <v>25432</v>
      </c>
      <c r="F1258" t="s">
        <v>2078</v>
      </c>
      <c r="G1258" t="s">
        <v>2230</v>
      </c>
      <c r="H1258" t="s">
        <v>2292</v>
      </c>
      <c r="I1258" t="s">
        <v>2088</v>
      </c>
      <c r="J1258">
        <v>20240229</v>
      </c>
      <c r="K1258" t="s">
        <v>25431</v>
      </c>
      <c r="L1258" t="s">
        <v>25430</v>
      </c>
      <c r="M1258" t="s">
        <v>25264</v>
      </c>
      <c r="N1258">
        <v>150</v>
      </c>
    </row>
    <row r="1259" spans="1:14" x14ac:dyDescent="0.25">
      <c r="A1259">
        <v>5966</v>
      </c>
      <c r="B1259" t="s">
        <v>25268</v>
      </c>
      <c r="C1259" t="s">
        <v>25286</v>
      </c>
      <c r="E1259" t="s">
        <v>25429</v>
      </c>
      <c r="F1259" t="s">
        <v>2078</v>
      </c>
      <c r="G1259" t="s">
        <v>2230</v>
      </c>
      <c r="H1259" t="s">
        <v>2292</v>
      </c>
      <c r="I1259" t="s">
        <v>2070</v>
      </c>
      <c r="J1259">
        <v>20240220</v>
      </c>
      <c r="K1259" t="s">
        <v>25428</v>
      </c>
      <c r="L1259" t="s">
        <v>25427</v>
      </c>
      <c r="M1259" t="s">
        <v>25264</v>
      </c>
      <c r="N1259">
        <v>67</v>
      </c>
    </row>
    <row r="1260" spans="1:14" x14ac:dyDescent="0.25">
      <c r="A1260" t="s">
        <v>25426</v>
      </c>
      <c r="B1260" t="s">
        <v>25268</v>
      </c>
      <c r="C1260" t="s">
        <v>25286</v>
      </c>
      <c r="E1260" t="s">
        <v>25425</v>
      </c>
      <c r="F1260" t="s">
        <v>2078</v>
      </c>
      <c r="G1260" t="s">
        <v>2230</v>
      </c>
      <c r="H1260" t="s">
        <v>2292</v>
      </c>
      <c r="I1260" t="s">
        <v>2070</v>
      </c>
      <c r="J1260">
        <v>20240108</v>
      </c>
      <c r="K1260" t="s">
        <v>25424</v>
      </c>
      <c r="L1260" t="s">
        <v>25423</v>
      </c>
      <c r="M1260" t="s">
        <v>25264</v>
      </c>
      <c r="N1260">
        <v>24</v>
      </c>
    </row>
    <row r="1261" spans="1:14" x14ac:dyDescent="0.25">
      <c r="A1261" t="s">
        <v>25422</v>
      </c>
      <c r="B1261" t="s">
        <v>25268</v>
      </c>
      <c r="C1261" t="s">
        <v>25286</v>
      </c>
      <c r="E1261" t="s">
        <v>1504</v>
      </c>
      <c r="F1261" t="s">
        <v>2078</v>
      </c>
      <c r="G1261" t="s">
        <v>2230</v>
      </c>
      <c r="H1261" t="s">
        <v>2052</v>
      </c>
      <c r="I1261" t="s">
        <v>2088</v>
      </c>
      <c r="J1261">
        <v>20240208</v>
      </c>
      <c r="K1261" t="s">
        <v>25421</v>
      </c>
      <c r="L1261" t="s">
        <v>25420</v>
      </c>
      <c r="M1261" t="s">
        <v>25264</v>
      </c>
      <c r="N1261">
        <v>88</v>
      </c>
    </row>
    <row r="1262" spans="1:14" x14ac:dyDescent="0.25">
      <c r="A1262">
        <v>5759</v>
      </c>
      <c r="B1262" t="s">
        <v>25268</v>
      </c>
      <c r="C1262" t="s">
        <v>25286</v>
      </c>
      <c r="E1262" t="s">
        <v>25419</v>
      </c>
      <c r="F1262" t="s">
        <v>2078</v>
      </c>
      <c r="G1262" t="s">
        <v>2230</v>
      </c>
      <c r="H1262" t="s">
        <v>2052</v>
      </c>
      <c r="I1262" t="s">
        <v>2088</v>
      </c>
      <c r="J1262">
        <v>20220701</v>
      </c>
      <c r="K1262" t="s">
        <v>25418</v>
      </c>
      <c r="L1262" t="s">
        <v>25417</v>
      </c>
      <c r="M1262" t="s">
        <v>25264</v>
      </c>
      <c r="N1262">
        <v>49</v>
      </c>
    </row>
    <row r="1263" spans="1:14" x14ac:dyDescent="0.25">
      <c r="A1263">
        <v>5996</v>
      </c>
      <c r="B1263" t="s">
        <v>25268</v>
      </c>
      <c r="C1263" t="s">
        <v>25286</v>
      </c>
      <c r="E1263" t="s">
        <v>1405</v>
      </c>
      <c r="F1263" t="s">
        <v>2078</v>
      </c>
      <c r="G1263" t="s">
        <v>2230</v>
      </c>
      <c r="H1263" t="s">
        <v>2300</v>
      </c>
      <c r="I1263" t="s">
        <v>2088</v>
      </c>
      <c r="J1263">
        <v>20240301</v>
      </c>
      <c r="K1263" t="s">
        <v>25416</v>
      </c>
      <c r="L1263" t="s">
        <v>25415</v>
      </c>
      <c r="M1263" t="s">
        <v>25264</v>
      </c>
      <c r="N1263">
        <v>399</v>
      </c>
    </row>
    <row r="1264" spans="1:14" x14ac:dyDescent="0.25">
      <c r="A1264">
        <v>5887</v>
      </c>
      <c r="B1264" t="s">
        <v>25268</v>
      </c>
      <c r="C1264" t="s">
        <v>25286</v>
      </c>
      <c r="E1264" t="s">
        <v>1509</v>
      </c>
      <c r="F1264" t="s">
        <v>2078</v>
      </c>
      <c r="G1264" t="s">
        <v>2230</v>
      </c>
      <c r="H1264" t="s">
        <v>2292</v>
      </c>
      <c r="I1264" t="s">
        <v>2088</v>
      </c>
      <c r="J1264">
        <v>20240305</v>
      </c>
      <c r="K1264" t="s">
        <v>25414</v>
      </c>
      <c r="L1264" t="s">
        <v>25413</v>
      </c>
      <c r="M1264" t="s">
        <v>25264</v>
      </c>
      <c r="N1264">
        <v>6291</v>
      </c>
    </row>
    <row r="1265" spans="1:14" x14ac:dyDescent="0.25">
      <c r="A1265" s="1">
        <v>59</v>
      </c>
      <c r="B1265" t="s">
        <v>25268</v>
      </c>
      <c r="C1265" t="s">
        <v>25286</v>
      </c>
      <c r="E1265" t="s">
        <v>25412</v>
      </c>
      <c r="F1265" t="s">
        <v>2078</v>
      </c>
      <c r="G1265" t="s">
        <v>2230</v>
      </c>
      <c r="H1265" t="s">
        <v>2019</v>
      </c>
      <c r="I1265" t="s">
        <v>2088</v>
      </c>
      <c r="J1265">
        <v>20240101</v>
      </c>
      <c r="K1265" t="s">
        <v>25411</v>
      </c>
      <c r="L1265" t="s">
        <v>25410</v>
      </c>
      <c r="M1265" t="s">
        <v>25264</v>
      </c>
      <c r="N1265">
        <v>33</v>
      </c>
    </row>
    <row r="1266" spans="1:14" x14ac:dyDescent="0.25">
      <c r="A1266" t="s">
        <v>25409</v>
      </c>
      <c r="B1266" t="s">
        <v>25268</v>
      </c>
      <c r="C1266" t="s">
        <v>25286</v>
      </c>
      <c r="E1266" t="s">
        <v>25408</v>
      </c>
      <c r="F1266" t="s">
        <v>2078</v>
      </c>
      <c r="G1266" t="s">
        <v>2230</v>
      </c>
      <c r="H1266" t="s">
        <v>2077</v>
      </c>
      <c r="I1266" t="s">
        <v>2088</v>
      </c>
      <c r="J1266">
        <v>20240205</v>
      </c>
      <c r="K1266" t="s">
        <v>25407</v>
      </c>
      <c r="L1266" t="s">
        <v>25406</v>
      </c>
      <c r="M1266" t="s">
        <v>25264</v>
      </c>
      <c r="N1266">
        <v>21</v>
      </c>
    </row>
    <row r="1267" spans="1:14" x14ac:dyDescent="0.25">
      <c r="A1267">
        <v>5903</v>
      </c>
      <c r="B1267" t="s">
        <v>25268</v>
      </c>
      <c r="C1267" t="s">
        <v>25286</v>
      </c>
      <c r="E1267" t="s">
        <v>711</v>
      </c>
      <c r="F1267" t="s">
        <v>2078</v>
      </c>
      <c r="G1267" t="s">
        <v>2020</v>
      </c>
      <c r="H1267" t="s">
        <v>2323</v>
      </c>
      <c r="I1267" t="s">
        <v>2076</v>
      </c>
      <c r="J1267">
        <v>20230715</v>
      </c>
      <c r="K1267" t="s">
        <v>25405</v>
      </c>
      <c r="L1267" t="s">
        <v>25404</v>
      </c>
      <c r="M1267" t="s">
        <v>25264</v>
      </c>
      <c r="N1267">
        <v>506</v>
      </c>
    </row>
    <row r="1268" spans="1:14" x14ac:dyDescent="0.25">
      <c r="A1268" t="s">
        <v>25403</v>
      </c>
      <c r="B1268" t="s">
        <v>25268</v>
      </c>
      <c r="C1268" t="s">
        <v>25286</v>
      </c>
      <c r="E1268" t="s">
        <v>25402</v>
      </c>
      <c r="F1268" t="s">
        <v>2078</v>
      </c>
      <c r="G1268" t="s">
        <v>2230</v>
      </c>
      <c r="H1268" t="s">
        <v>2624</v>
      </c>
      <c r="I1268" t="s">
        <v>2088</v>
      </c>
      <c r="J1268">
        <v>20231220</v>
      </c>
      <c r="K1268" t="s">
        <v>25401</v>
      </c>
      <c r="L1268" t="s">
        <v>25400</v>
      </c>
      <c r="M1268" t="s">
        <v>25264</v>
      </c>
      <c r="N1268">
        <v>271</v>
      </c>
    </row>
    <row r="1269" spans="1:14" x14ac:dyDescent="0.25">
      <c r="A1269">
        <v>5838</v>
      </c>
      <c r="B1269" t="s">
        <v>25268</v>
      </c>
      <c r="C1269" t="s">
        <v>25286</v>
      </c>
      <c r="E1269" t="s">
        <v>25399</v>
      </c>
      <c r="F1269" t="s">
        <v>2078</v>
      </c>
      <c r="G1269" t="s">
        <v>2230</v>
      </c>
      <c r="H1269" t="s">
        <v>2077</v>
      </c>
      <c r="I1269" t="s">
        <v>2070</v>
      </c>
      <c r="J1269">
        <v>20220303</v>
      </c>
      <c r="K1269" t="s">
        <v>25398</v>
      </c>
      <c r="L1269" t="s">
        <v>25397</v>
      </c>
      <c r="M1269" t="s">
        <v>25264</v>
      </c>
      <c r="N1269">
        <v>120</v>
      </c>
    </row>
    <row r="1270" spans="1:14" x14ac:dyDescent="0.25">
      <c r="A1270" t="s">
        <v>25396</v>
      </c>
      <c r="B1270" t="s">
        <v>25268</v>
      </c>
      <c r="C1270" t="s">
        <v>25286</v>
      </c>
      <c r="E1270" t="s">
        <v>25395</v>
      </c>
      <c r="F1270" t="s">
        <v>2078</v>
      </c>
      <c r="G1270" t="s">
        <v>2230</v>
      </c>
      <c r="H1270" t="s">
        <v>3010</v>
      </c>
      <c r="I1270" t="s">
        <v>2088</v>
      </c>
      <c r="J1270">
        <v>20231205</v>
      </c>
      <c r="K1270" t="s">
        <v>25394</v>
      </c>
      <c r="L1270" t="s">
        <v>25393</v>
      </c>
      <c r="M1270" t="s">
        <v>25264</v>
      </c>
      <c r="N1270">
        <v>227</v>
      </c>
    </row>
    <row r="1271" spans="1:14" x14ac:dyDescent="0.25">
      <c r="A1271">
        <v>5726</v>
      </c>
      <c r="B1271" t="s">
        <v>25268</v>
      </c>
      <c r="C1271" t="s">
        <v>25286</v>
      </c>
      <c r="E1271" t="s">
        <v>1566</v>
      </c>
      <c r="F1271" t="s">
        <v>2021</v>
      </c>
      <c r="G1271" t="s">
        <v>2230</v>
      </c>
      <c r="H1271" t="s">
        <v>2019</v>
      </c>
      <c r="I1271" t="e">
        <f>--T--F-Weekly</f>
        <v>#NAME?</v>
      </c>
      <c r="J1271">
        <v>20240312</v>
      </c>
      <c r="K1271" t="s">
        <v>25392</v>
      </c>
      <c r="L1271" t="s">
        <v>25391</v>
      </c>
      <c r="M1271" t="s">
        <v>25264</v>
      </c>
      <c r="N1271">
        <v>1623</v>
      </c>
    </row>
    <row r="1272" spans="1:14" x14ac:dyDescent="0.25">
      <c r="A1272" t="s">
        <v>25390</v>
      </c>
      <c r="B1272" t="s">
        <v>25268</v>
      </c>
      <c r="C1272" t="s">
        <v>25286</v>
      </c>
      <c r="E1272" t="s">
        <v>25389</v>
      </c>
      <c r="F1272" t="s">
        <v>2078</v>
      </c>
      <c r="G1272" t="s">
        <v>2230</v>
      </c>
      <c r="H1272" t="s">
        <v>2292</v>
      </c>
      <c r="I1272" t="s">
        <v>2076</v>
      </c>
      <c r="J1272">
        <v>20231210</v>
      </c>
      <c r="K1272" t="s">
        <v>25388</v>
      </c>
      <c r="L1272" t="s">
        <v>25387</v>
      </c>
      <c r="M1272" t="s">
        <v>25264</v>
      </c>
      <c r="N1272">
        <v>6</v>
      </c>
    </row>
    <row r="1273" spans="1:14" x14ac:dyDescent="0.25">
      <c r="A1273" t="s">
        <v>25386</v>
      </c>
      <c r="B1273" t="s">
        <v>25268</v>
      </c>
      <c r="C1273" t="s">
        <v>25286</v>
      </c>
      <c r="E1273" t="s">
        <v>25385</v>
      </c>
      <c r="F1273" t="s">
        <v>2078</v>
      </c>
      <c r="G1273" t="s">
        <v>2230</v>
      </c>
      <c r="H1273" t="s">
        <v>2173</v>
      </c>
      <c r="I1273" t="s">
        <v>2088</v>
      </c>
      <c r="J1273">
        <v>20240310</v>
      </c>
      <c r="K1273" t="s">
        <v>25384</v>
      </c>
      <c r="L1273" t="s">
        <v>25383</v>
      </c>
      <c r="M1273" t="s">
        <v>25264</v>
      </c>
      <c r="N1273">
        <v>973</v>
      </c>
    </row>
    <row r="1274" spans="1:14" x14ac:dyDescent="0.25">
      <c r="A1274" t="s">
        <v>25382</v>
      </c>
      <c r="B1274" t="s">
        <v>25268</v>
      </c>
      <c r="C1274" t="s">
        <v>25286</v>
      </c>
      <c r="E1274" t="s">
        <v>25381</v>
      </c>
      <c r="F1274" t="s">
        <v>2078</v>
      </c>
      <c r="G1274" t="s">
        <v>2230</v>
      </c>
      <c r="H1274" t="s">
        <v>2052</v>
      </c>
      <c r="I1274" t="e">
        <f>------SWeekly</f>
        <v>#NAME?</v>
      </c>
      <c r="J1274">
        <v>20240309</v>
      </c>
      <c r="K1274" t="s">
        <v>25380</v>
      </c>
      <c r="L1274" t="s">
        <v>25379</v>
      </c>
      <c r="M1274" t="s">
        <v>25264</v>
      </c>
      <c r="N1274">
        <v>9436</v>
      </c>
    </row>
    <row r="1275" spans="1:14" x14ac:dyDescent="0.25">
      <c r="A1275" t="s">
        <v>25378</v>
      </c>
      <c r="B1275" t="s">
        <v>25268</v>
      </c>
      <c r="C1275" t="s">
        <v>25286</v>
      </c>
      <c r="E1275" t="s">
        <v>1718</v>
      </c>
      <c r="F1275" t="s">
        <v>2078</v>
      </c>
      <c r="G1275" t="s">
        <v>2230</v>
      </c>
      <c r="H1275" t="s">
        <v>2292</v>
      </c>
      <c r="I1275" t="s">
        <v>2070</v>
      </c>
      <c r="J1275">
        <v>20231225</v>
      </c>
      <c r="K1275" t="s">
        <v>25377</v>
      </c>
      <c r="L1275" t="s">
        <v>25376</v>
      </c>
      <c r="M1275" t="s">
        <v>25264</v>
      </c>
      <c r="N1275">
        <v>52</v>
      </c>
    </row>
    <row r="1276" spans="1:14" x14ac:dyDescent="0.25">
      <c r="A1276" t="s">
        <v>25375</v>
      </c>
      <c r="B1276" t="s">
        <v>25268</v>
      </c>
      <c r="C1276" t="s">
        <v>25286</v>
      </c>
      <c r="E1276" t="s">
        <v>25374</v>
      </c>
      <c r="F1276" t="s">
        <v>2078</v>
      </c>
      <c r="G1276" t="s">
        <v>2230</v>
      </c>
      <c r="H1276" t="s">
        <v>2292</v>
      </c>
      <c r="I1276" t="s">
        <v>2070</v>
      </c>
      <c r="J1276">
        <v>20231028</v>
      </c>
      <c r="K1276" t="s">
        <v>25373</v>
      </c>
      <c r="L1276" t="s">
        <v>25372</v>
      </c>
      <c r="M1276" t="s">
        <v>25264</v>
      </c>
      <c r="N1276">
        <v>18</v>
      </c>
    </row>
    <row r="1277" spans="1:14" x14ac:dyDescent="0.25">
      <c r="A1277">
        <v>5912</v>
      </c>
      <c r="B1277" t="s">
        <v>25268</v>
      </c>
      <c r="C1277" t="s">
        <v>25286</v>
      </c>
      <c r="E1277" t="s">
        <v>1495</v>
      </c>
      <c r="F1277" t="s">
        <v>2078</v>
      </c>
      <c r="G1277" t="s">
        <v>2230</v>
      </c>
      <c r="H1277" t="s">
        <v>2456</v>
      </c>
      <c r="I1277" t="s">
        <v>2088</v>
      </c>
      <c r="J1277">
        <v>20240210</v>
      </c>
      <c r="K1277" t="s">
        <v>25371</v>
      </c>
      <c r="L1277" t="s">
        <v>25370</v>
      </c>
      <c r="M1277" t="s">
        <v>25264</v>
      </c>
      <c r="N1277">
        <v>81</v>
      </c>
    </row>
    <row r="1278" spans="1:14" x14ac:dyDescent="0.25">
      <c r="A1278">
        <v>5909</v>
      </c>
      <c r="B1278" t="s">
        <v>25268</v>
      </c>
      <c r="C1278" t="s">
        <v>25286</v>
      </c>
      <c r="E1278" t="s">
        <v>25369</v>
      </c>
      <c r="F1278" t="s">
        <v>2078</v>
      </c>
      <c r="G1278" t="s">
        <v>2230</v>
      </c>
      <c r="H1278" t="s">
        <v>2292</v>
      </c>
      <c r="I1278" t="s">
        <v>2088</v>
      </c>
      <c r="J1278">
        <v>20231225</v>
      </c>
      <c r="K1278" t="s">
        <v>25368</v>
      </c>
      <c r="L1278" t="s">
        <v>25367</v>
      </c>
      <c r="M1278" t="s">
        <v>25264</v>
      </c>
      <c r="N1278">
        <v>39</v>
      </c>
    </row>
    <row r="1279" spans="1:14" x14ac:dyDescent="0.25">
      <c r="A1279">
        <v>5989</v>
      </c>
      <c r="B1279" t="s">
        <v>25268</v>
      </c>
      <c r="C1279" t="s">
        <v>25286</v>
      </c>
      <c r="E1279" t="s">
        <v>25366</v>
      </c>
      <c r="F1279" t="s">
        <v>2078</v>
      </c>
      <c r="G1279" t="s">
        <v>2230</v>
      </c>
      <c r="H1279" t="s">
        <v>2323</v>
      </c>
      <c r="I1279" t="s">
        <v>2088</v>
      </c>
      <c r="J1279">
        <v>20240201</v>
      </c>
      <c r="K1279" t="s">
        <v>25365</v>
      </c>
      <c r="L1279" t="s">
        <v>25364</v>
      </c>
      <c r="M1279" t="s">
        <v>25264</v>
      </c>
      <c r="N1279">
        <v>221</v>
      </c>
    </row>
    <row r="1280" spans="1:14" x14ac:dyDescent="0.25">
      <c r="A1280">
        <v>5992</v>
      </c>
      <c r="B1280" t="s">
        <v>25268</v>
      </c>
      <c r="C1280" t="s">
        <v>25286</v>
      </c>
      <c r="E1280" t="s">
        <v>25363</v>
      </c>
      <c r="F1280" t="s">
        <v>2078</v>
      </c>
      <c r="G1280" t="s">
        <v>2230</v>
      </c>
      <c r="H1280" t="s">
        <v>2323</v>
      </c>
      <c r="I1280" t="s">
        <v>2088</v>
      </c>
      <c r="J1280">
        <v>20240104</v>
      </c>
      <c r="K1280" t="s">
        <v>25362</v>
      </c>
      <c r="L1280" t="s">
        <v>25361</v>
      </c>
      <c r="M1280" t="s">
        <v>25264</v>
      </c>
      <c r="N1280">
        <v>109</v>
      </c>
    </row>
    <row r="1281" spans="1:14" x14ac:dyDescent="0.25">
      <c r="A1281">
        <v>5697</v>
      </c>
      <c r="B1281" t="s">
        <v>25268</v>
      </c>
      <c r="C1281" t="s">
        <v>25286</v>
      </c>
      <c r="E1281" t="s">
        <v>25360</v>
      </c>
      <c r="F1281" t="s">
        <v>2078</v>
      </c>
      <c r="G1281" t="s">
        <v>2230</v>
      </c>
      <c r="H1281" t="s">
        <v>2052</v>
      </c>
      <c r="I1281" t="s">
        <v>2088</v>
      </c>
      <c r="J1281">
        <v>20240315</v>
      </c>
      <c r="K1281" t="s">
        <v>25359</v>
      </c>
      <c r="L1281" t="s">
        <v>25358</v>
      </c>
      <c r="M1281" t="s">
        <v>25264</v>
      </c>
      <c r="N1281">
        <v>646</v>
      </c>
    </row>
    <row r="1282" spans="1:14" x14ac:dyDescent="0.25">
      <c r="A1282" t="s">
        <v>25357</v>
      </c>
      <c r="B1282" t="s">
        <v>25268</v>
      </c>
      <c r="C1282" t="s">
        <v>25286</v>
      </c>
      <c r="E1282" t="s">
        <v>1458</v>
      </c>
      <c r="F1282" t="s">
        <v>2078</v>
      </c>
      <c r="G1282" t="s">
        <v>2230</v>
      </c>
      <c r="H1282" t="s">
        <v>3010</v>
      </c>
      <c r="I1282" t="s">
        <v>2088</v>
      </c>
      <c r="J1282">
        <v>20230815</v>
      </c>
      <c r="K1282" t="s">
        <v>25356</v>
      </c>
      <c r="L1282" t="s">
        <v>25355</v>
      </c>
      <c r="M1282" t="s">
        <v>25264</v>
      </c>
      <c r="N1282">
        <v>267</v>
      </c>
    </row>
    <row r="1283" spans="1:14" x14ac:dyDescent="0.25">
      <c r="A1283" t="s">
        <v>25354</v>
      </c>
      <c r="B1283" t="s">
        <v>25268</v>
      </c>
      <c r="C1283" t="s">
        <v>25286</v>
      </c>
      <c r="E1283" t="s">
        <v>25353</v>
      </c>
      <c r="F1283" t="s">
        <v>2078</v>
      </c>
      <c r="G1283" t="s">
        <v>2230</v>
      </c>
      <c r="H1283" t="s">
        <v>3010</v>
      </c>
      <c r="I1283" t="s">
        <v>2088</v>
      </c>
      <c r="J1283">
        <v>20240201</v>
      </c>
      <c r="K1283" t="s">
        <v>25352</v>
      </c>
      <c r="L1283" t="s">
        <v>25351</v>
      </c>
      <c r="M1283" t="s">
        <v>25264</v>
      </c>
      <c r="N1283">
        <v>320</v>
      </c>
    </row>
    <row r="1284" spans="1:14" x14ac:dyDescent="0.25">
      <c r="A1284" t="s">
        <v>25350</v>
      </c>
      <c r="B1284" t="s">
        <v>25268</v>
      </c>
      <c r="C1284" t="s">
        <v>25286</v>
      </c>
      <c r="E1284" t="s">
        <v>25349</v>
      </c>
      <c r="F1284" t="s">
        <v>2078</v>
      </c>
      <c r="G1284" t="s">
        <v>2230</v>
      </c>
      <c r="H1284" t="s">
        <v>3010</v>
      </c>
      <c r="I1284" t="s">
        <v>2088</v>
      </c>
      <c r="J1284">
        <v>20240201</v>
      </c>
      <c r="K1284" t="s">
        <v>25348</v>
      </c>
      <c r="L1284" t="s">
        <v>25347</v>
      </c>
      <c r="M1284" t="s">
        <v>25264</v>
      </c>
      <c r="N1284">
        <v>466</v>
      </c>
    </row>
    <row r="1285" spans="1:14" x14ac:dyDescent="0.25">
      <c r="A1285" t="s">
        <v>25346</v>
      </c>
      <c r="B1285" t="s">
        <v>25268</v>
      </c>
      <c r="C1285" t="s">
        <v>25286</v>
      </c>
      <c r="E1285" t="s">
        <v>25345</v>
      </c>
      <c r="F1285" t="s">
        <v>2078</v>
      </c>
      <c r="G1285" t="s">
        <v>2230</v>
      </c>
      <c r="H1285" t="s">
        <v>2077</v>
      </c>
      <c r="I1285" t="s">
        <v>2088</v>
      </c>
      <c r="J1285">
        <v>20221105</v>
      </c>
      <c r="K1285" t="s">
        <v>25344</v>
      </c>
      <c r="L1285" t="s">
        <v>25343</v>
      </c>
      <c r="M1285" t="s">
        <v>25264</v>
      </c>
      <c r="N1285">
        <v>64</v>
      </c>
    </row>
    <row r="1286" spans="1:14" x14ac:dyDescent="0.25">
      <c r="A1286">
        <v>5965</v>
      </c>
      <c r="B1286" t="s">
        <v>25268</v>
      </c>
      <c r="C1286" t="s">
        <v>25286</v>
      </c>
      <c r="E1286" t="s">
        <v>1505</v>
      </c>
      <c r="F1286" t="s">
        <v>2078</v>
      </c>
      <c r="G1286" t="s">
        <v>2230</v>
      </c>
      <c r="H1286" t="s">
        <v>2292</v>
      </c>
      <c r="I1286" t="s">
        <v>2070</v>
      </c>
      <c r="J1286">
        <v>20240125</v>
      </c>
      <c r="K1286" t="s">
        <v>25342</v>
      </c>
      <c r="L1286" t="s">
        <v>25341</v>
      </c>
      <c r="M1286" t="s">
        <v>25264</v>
      </c>
      <c r="N1286">
        <v>23</v>
      </c>
    </row>
    <row r="1287" spans="1:14" x14ac:dyDescent="0.25">
      <c r="A1287" t="s">
        <v>25340</v>
      </c>
      <c r="B1287" t="s">
        <v>25268</v>
      </c>
      <c r="C1287" t="s">
        <v>25286</v>
      </c>
      <c r="E1287" t="s">
        <v>1465</v>
      </c>
      <c r="F1287" t="s">
        <v>2078</v>
      </c>
      <c r="G1287" t="s">
        <v>2230</v>
      </c>
      <c r="H1287" t="s">
        <v>2323</v>
      </c>
      <c r="I1287" t="s">
        <v>2088</v>
      </c>
      <c r="J1287">
        <v>20240301</v>
      </c>
      <c r="K1287" t="s">
        <v>25339</v>
      </c>
      <c r="L1287" t="s">
        <v>25338</v>
      </c>
      <c r="M1287" t="s">
        <v>25264</v>
      </c>
      <c r="N1287">
        <v>200</v>
      </c>
    </row>
    <row r="1288" spans="1:14" x14ac:dyDescent="0.25">
      <c r="A1288">
        <v>5851</v>
      </c>
      <c r="B1288" t="s">
        <v>25268</v>
      </c>
      <c r="C1288" t="s">
        <v>25286</v>
      </c>
      <c r="E1288" t="s">
        <v>25337</v>
      </c>
      <c r="F1288" t="s">
        <v>2078</v>
      </c>
      <c r="G1288" t="s">
        <v>2230</v>
      </c>
      <c r="H1288" t="s">
        <v>2052</v>
      </c>
      <c r="I1288" t="s">
        <v>2088</v>
      </c>
      <c r="J1288">
        <v>20240305</v>
      </c>
      <c r="K1288" t="s">
        <v>25336</v>
      </c>
      <c r="L1288" t="s">
        <v>25335</v>
      </c>
      <c r="M1288" t="s">
        <v>25264</v>
      </c>
      <c r="N1288">
        <v>176</v>
      </c>
    </row>
    <row r="1289" spans="1:14" x14ac:dyDescent="0.25">
      <c r="A1289">
        <v>5947</v>
      </c>
      <c r="B1289" t="s">
        <v>25268</v>
      </c>
      <c r="C1289" t="s">
        <v>25286</v>
      </c>
      <c r="E1289" t="s">
        <v>25334</v>
      </c>
      <c r="F1289" t="s">
        <v>2078</v>
      </c>
      <c r="G1289" t="s">
        <v>2230</v>
      </c>
      <c r="H1289" t="s">
        <v>2323</v>
      </c>
      <c r="I1289" t="s">
        <v>2088</v>
      </c>
      <c r="J1289">
        <v>20231201</v>
      </c>
      <c r="K1289" t="s">
        <v>25333</v>
      </c>
      <c r="L1289" t="s">
        <v>25332</v>
      </c>
      <c r="M1289" t="s">
        <v>25264</v>
      </c>
      <c r="N1289">
        <v>90</v>
      </c>
    </row>
    <row r="1290" spans="1:14" x14ac:dyDescent="0.25">
      <c r="A1290" t="s">
        <v>25331</v>
      </c>
      <c r="B1290" t="s">
        <v>25268</v>
      </c>
      <c r="C1290" t="s">
        <v>25286</v>
      </c>
      <c r="E1290" t="s">
        <v>25330</v>
      </c>
      <c r="F1290" t="s">
        <v>2078</v>
      </c>
      <c r="G1290" t="s">
        <v>2230</v>
      </c>
      <c r="H1290" t="s">
        <v>2292</v>
      </c>
      <c r="I1290" t="s">
        <v>2070</v>
      </c>
      <c r="J1290">
        <v>20231205</v>
      </c>
      <c r="K1290" t="s">
        <v>25329</v>
      </c>
      <c r="L1290" t="s">
        <v>25328</v>
      </c>
      <c r="M1290" t="s">
        <v>25264</v>
      </c>
      <c r="N1290">
        <v>46</v>
      </c>
    </row>
    <row r="1291" spans="1:14" x14ac:dyDescent="0.25">
      <c r="A1291" t="s">
        <v>25327</v>
      </c>
      <c r="B1291" t="s">
        <v>25268</v>
      </c>
      <c r="C1291" t="s">
        <v>25286</v>
      </c>
      <c r="E1291" t="s">
        <v>25326</v>
      </c>
      <c r="F1291" t="s">
        <v>2078</v>
      </c>
      <c r="G1291" t="s">
        <v>2230</v>
      </c>
      <c r="H1291" t="s">
        <v>2292</v>
      </c>
      <c r="I1291" t="s">
        <v>2088</v>
      </c>
      <c r="J1291">
        <v>20240130</v>
      </c>
      <c r="K1291" t="s">
        <v>25325</v>
      </c>
      <c r="L1291" t="s">
        <v>25324</v>
      </c>
      <c r="M1291" t="s">
        <v>25264</v>
      </c>
      <c r="N1291">
        <v>20</v>
      </c>
    </row>
    <row r="1292" spans="1:14" x14ac:dyDescent="0.25">
      <c r="A1292" t="s">
        <v>25323</v>
      </c>
      <c r="B1292" t="s">
        <v>25268</v>
      </c>
      <c r="C1292" t="s">
        <v>25286</v>
      </c>
      <c r="E1292" t="s">
        <v>25322</v>
      </c>
      <c r="F1292" t="s">
        <v>2078</v>
      </c>
      <c r="G1292" t="s">
        <v>2230</v>
      </c>
      <c r="H1292" t="s">
        <v>2292</v>
      </c>
      <c r="I1292" t="s">
        <v>2088</v>
      </c>
      <c r="J1292">
        <v>20240220</v>
      </c>
      <c r="K1292" t="s">
        <v>25321</v>
      </c>
      <c r="L1292" t="s">
        <v>25320</v>
      </c>
      <c r="M1292" t="s">
        <v>25264</v>
      </c>
      <c r="N1292">
        <v>13</v>
      </c>
    </row>
    <row r="1293" spans="1:14" x14ac:dyDescent="0.25">
      <c r="A1293" t="s">
        <v>25319</v>
      </c>
      <c r="B1293" t="s">
        <v>25268</v>
      </c>
      <c r="C1293" t="s">
        <v>25286</v>
      </c>
      <c r="E1293" t="s">
        <v>25318</v>
      </c>
      <c r="F1293" t="s">
        <v>2078</v>
      </c>
      <c r="G1293" t="s">
        <v>2230</v>
      </c>
      <c r="H1293" t="s">
        <v>2077</v>
      </c>
      <c r="I1293" t="s">
        <v>2088</v>
      </c>
      <c r="J1293">
        <v>20240205</v>
      </c>
      <c r="K1293" t="s">
        <v>25317</v>
      </c>
      <c r="L1293" t="s">
        <v>25316</v>
      </c>
      <c r="M1293" t="s">
        <v>25264</v>
      </c>
      <c r="N1293">
        <v>96</v>
      </c>
    </row>
    <row r="1294" spans="1:14" x14ac:dyDescent="0.25">
      <c r="A1294" t="s">
        <v>25315</v>
      </c>
      <c r="B1294" t="s">
        <v>25268</v>
      </c>
      <c r="C1294" t="s">
        <v>25286</v>
      </c>
      <c r="E1294" t="s">
        <v>25314</v>
      </c>
      <c r="F1294" t="s">
        <v>2078</v>
      </c>
      <c r="G1294" t="s">
        <v>2230</v>
      </c>
      <c r="H1294" t="s">
        <v>3010</v>
      </c>
      <c r="I1294" t="s">
        <v>2088</v>
      </c>
      <c r="J1294">
        <v>20240205</v>
      </c>
      <c r="K1294" t="s">
        <v>25313</v>
      </c>
      <c r="L1294" t="s">
        <v>25312</v>
      </c>
      <c r="M1294" t="s">
        <v>25264</v>
      </c>
      <c r="N1294">
        <v>113</v>
      </c>
    </row>
    <row r="1295" spans="1:14" x14ac:dyDescent="0.25">
      <c r="A1295" t="s">
        <v>25311</v>
      </c>
      <c r="B1295" t="s">
        <v>25268</v>
      </c>
      <c r="C1295" t="s">
        <v>25286</v>
      </c>
      <c r="E1295" t="s">
        <v>25310</v>
      </c>
      <c r="F1295" t="s">
        <v>2078</v>
      </c>
      <c r="G1295" t="s">
        <v>2230</v>
      </c>
      <c r="H1295" t="s">
        <v>3010</v>
      </c>
      <c r="I1295" t="s">
        <v>2088</v>
      </c>
      <c r="J1295">
        <v>20240205</v>
      </c>
      <c r="K1295" t="s">
        <v>25309</v>
      </c>
      <c r="L1295" t="s">
        <v>25308</v>
      </c>
      <c r="M1295" t="s">
        <v>25264</v>
      </c>
      <c r="N1295">
        <v>176</v>
      </c>
    </row>
    <row r="1296" spans="1:14" x14ac:dyDescent="0.25">
      <c r="A1296" t="s">
        <v>25307</v>
      </c>
      <c r="B1296" t="s">
        <v>25268</v>
      </c>
      <c r="C1296" t="s">
        <v>25286</v>
      </c>
      <c r="E1296" t="s">
        <v>25306</v>
      </c>
      <c r="F1296" t="s">
        <v>2078</v>
      </c>
      <c r="G1296" t="s">
        <v>2230</v>
      </c>
      <c r="H1296" t="s">
        <v>2292</v>
      </c>
      <c r="I1296" t="s">
        <v>2070</v>
      </c>
      <c r="J1296">
        <v>20240125</v>
      </c>
      <c r="K1296" t="s">
        <v>25305</v>
      </c>
      <c r="L1296" t="s">
        <v>25304</v>
      </c>
      <c r="M1296" t="s">
        <v>25264</v>
      </c>
      <c r="N1296">
        <v>67</v>
      </c>
    </row>
    <row r="1297" spans="1:14" x14ac:dyDescent="0.25">
      <c r="A1297" t="s">
        <v>25303</v>
      </c>
      <c r="B1297" t="s">
        <v>25268</v>
      </c>
      <c r="C1297" t="s">
        <v>25286</v>
      </c>
      <c r="E1297" t="s">
        <v>25302</v>
      </c>
      <c r="F1297" t="s">
        <v>2078</v>
      </c>
      <c r="G1297" t="s">
        <v>2230</v>
      </c>
      <c r="H1297" t="s">
        <v>2173</v>
      </c>
      <c r="I1297" t="s">
        <v>2070</v>
      </c>
      <c r="J1297">
        <v>20240201</v>
      </c>
      <c r="K1297" t="s">
        <v>25301</v>
      </c>
      <c r="L1297" t="s">
        <v>25300</v>
      </c>
      <c r="M1297" t="s">
        <v>25264</v>
      </c>
      <c r="N1297">
        <v>89</v>
      </c>
    </row>
    <row r="1298" spans="1:14" x14ac:dyDescent="0.25">
      <c r="A1298" t="s">
        <v>25299</v>
      </c>
      <c r="B1298" t="s">
        <v>25268</v>
      </c>
      <c r="C1298" t="s">
        <v>25286</v>
      </c>
      <c r="E1298" t="s">
        <v>25298</v>
      </c>
      <c r="F1298" t="s">
        <v>2078</v>
      </c>
      <c r="G1298" t="s">
        <v>2230</v>
      </c>
      <c r="H1298" t="s">
        <v>2077</v>
      </c>
      <c r="I1298" t="s">
        <v>2088</v>
      </c>
      <c r="J1298">
        <v>20240301</v>
      </c>
      <c r="K1298" t="s">
        <v>25297</v>
      </c>
      <c r="L1298" t="s">
        <v>25296</v>
      </c>
      <c r="M1298" t="s">
        <v>25264</v>
      </c>
      <c r="N1298">
        <v>31</v>
      </c>
    </row>
    <row r="1299" spans="1:14" x14ac:dyDescent="0.25">
      <c r="A1299" t="s">
        <v>25295</v>
      </c>
      <c r="B1299" t="s">
        <v>25268</v>
      </c>
      <c r="C1299" t="s">
        <v>25286</v>
      </c>
      <c r="E1299" t="s">
        <v>25294</v>
      </c>
      <c r="F1299" t="s">
        <v>2078</v>
      </c>
      <c r="G1299" t="s">
        <v>2230</v>
      </c>
      <c r="H1299" t="s">
        <v>2292</v>
      </c>
      <c r="I1299" t="s">
        <v>2088</v>
      </c>
      <c r="J1299">
        <v>20240205</v>
      </c>
      <c r="K1299" t="s">
        <v>25293</v>
      </c>
      <c r="L1299" t="s">
        <v>25292</v>
      </c>
      <c r="M1299" t="s">
        <v>25264</v>
      </c>
      <c r="N1299">
        <v>81</v>
      </c>
    </row>
    <row r="1300" spans="1:14" x14ac:dyDescent="0.25">
      <c r="A1300" t="s">
        <v>25291</v>
      </c>
      <c r="B1300" t="s">
        <v>25268</v>
      </c>
      <c r="C1300" t="s">
        <v>25286</v>
      </c>
      <c r="E1300" t="s">
        <v>25290</v>
      </c>
      <c r="F1300" t="s">
        <v>2078</v>
      </c>
      <c r="G1300" t="s">
        <v>2230</v>
      </c>
      <c r="H1300" t="s">
        <v>2292</v>
      </c>
      <c r="I1300" t="s">
        <v>2088</v>
      </c>
      <c r="J1300">
        <v>20240205</v>
      </c>
      <c r="K1300" t="s">
        <v>25289</v>
      </c>
      <c r="L1300" t="s">
        <v>25288</v>
      </c>
      <c r="M1300" t="s">
        <v>25264</v>
      </c>
      <c r="N1300">
        <v>100</v>
      </c>
    </row>
    <row r="1301" spans="1:14" x14ac:dyDescent="0.25">
      <c r="A1301" t="s">
        <v>25287</v>
      </c>
      <c r="B1301" t="s">
        <v>25268</v>
      </c>
      <c r="C1301" t="s">
        <v>25286</v>
      </c>
      <c r="E1301" t="s">
        <v>25285</v>
      </c>
      <c r="F1301" t="s">
        <v>2078</v>
      </c>
      <c r="G1301" t="s">
        <v>2230</v>
      </c>
      <c r="H1301" t="s">
        <v>2077</v>
      </c>
      <c r="I1301" t="s">
        <v>2088</v>
      </c>
      <c r="J1301">
        <v>20240205</v>
      </c>
      <c r="K1301" t="s">
        <v>25284</v>
      </c>
      <c r="L1301" t="s">
        <v>25283</v>
      </c>
      <c r="M1301" t="s">
        <v>25264</v>
      </c>
      <c r="N1301">
        <v>87</v>
      </c>
    </row>
    <row r="1302" spans="1:14" x14ac:dyDescent="0.25">
      <c r="A1302">
        <v>8725</v>
      </c>
      <c r="B1302" t="s">
        <v>25268</v>
      </c>
      <c r="C1302" t="s">
        <v>341</v>
      </c>
      <c r="E1302" t="s">
        <v>341</v>
      </c>
      <c r="F1302" t="s">
        <v>2021</v>
      </c>
      <c r="G1302" t="s">
        <v>2020</v>
      </c>
      <c r="H1302" t="s">
        <v>2019</v>
      </c>
      <c r="I1302" t="e">
        <f>-MTWTF-Weekly</f>
        <v>#NAME?</v>
      </c>
      <c r="J1302">
        <v>20240315</v>
      </c>
      <c r="K1302" t="s">
        <v>25282</v>
      </c>
      <c r="L1302" t="s">
        <v>25281</v>
      </c>
      <c r="M1302" t="s">
        <v>25264</v>
      </c>
      <c r="N1302">
        <v>5572</v>
      </c>
    </row>
    <row r="1303" spans="1:14" x14ac:dyDescent="0.25">
      <c r="A1303">
        <v>8729</v>
      </c>
      <c r="B1303" t="s">
        <v>25268</v>
      </c>
      <c r="C1303" t="s">
        <v>341</v>
      </c>
      <c r="E1303" t="s">
        <v>638</v>
      </c>
      <c r="F1303" t="s">
        <v>2021</v>
      </c>
      <c r="G1303" t="s">
        <v>2020</v>
      </c>
      <c r="H1303" t="s">
        <v>2019</v>
      </c>
      <c r="I1303" t="e">
        <f>------S</f>
        <v>#NAME?</v>
      </c>
      <c r="J1303">
        <v>20240309</v>
      </c>
      <c r="K1303" t="s">
        <v>25280</v>
      </c>
      <c r="L1303" t="s">
        <v>25279</v>
      </c>
      <c r="M1303" t="s">
        <v>25264</v>
      </c>
      <c r="N1303">
        <v>2855</v>
      </c>
    </row>
    <row r="1304" spans="1:14" x14ac:dyDescent="0.25">
      <c r="A1304" t="s">
        <v>25278</v>
      </c>
      <c r="B1304" t="s">
        <v>25268</v>
      </c>
      <c r="C1304" t="s">
        <v>25277</v>
      </c>
      <c r="E1304" t="s">
        <v>25276</v>
      </c>
      <c r="F1304" t="s">
        <v>2078</v>
      </c>
      <c r="G1304" t="s">
        <v>2020</v>
      </c>
      <c r="H1304" t="s">
        <v>2077</v>
      </c>
      <c r="I1304" t="s">
        <v>2076</v>
      </c>
      <c r="J1304">
        <v>20211201</v>
      </c>
      <c r="K1304" t="s">
        <v>25275</v>
      </c>
      <c r="L1304" t="s">
        <v>25274</v>
      </c>
      <c r="M1304" t="s">
        <v>25264</v>
      </c>
      <c r="N1304">
        <v>259</v>
      </c>
    </row>
    <row r="1305" spans="1:14" x14ac:dyDescent="0.25">
      <c r="A1305">
        <v>9349</v>
      </c>
      <c r="B1305" t="s">
        <v>25268</v>
      </c>
      <c r="C1305" t="s">
        <v>475</v>
      </c>
      <c r="E1305" t="s">
        <v>1456</v>
      </c>
      <c r="F1305" t="s">
        <v>2078</v>
      </c>
      <c r="G1305" t="s">
        <v>2230</v>
      </c>
      <c r="H1305" t="s">
        <v>2077</v>
      </c>
      <c r="I1305" t="s">
        <v>2070</v>
      </c>
      <c r="J1305">
        <v>20200101</v>
      </c>
      <c r="K1305" t="s">
        <v>25273</v>
      </c>
      <c r="L1305" t="s">
        <v>25272</v>
      </c>
      <c r="M1305" t="s">
        <v>25264</v>
      </c>
      <c r="N1305">
        <v>2361</v>
      </c>
    </row>
    <row r="1306" spans="1:14" x14ac:dyDescent="0.25">
      <c r="A1306">
        <v>5201</v>
      </c>
      <c r="B1306" t="s">
        <v>25268</v>
      </c>
      <c r="C1306" t="s">
        <v>530</v>
      </c>
      <c r="E1306" t="s">
        <v>530</v>
      </c>
      <c r="F1306" t="s">
        <v>2021</v>
      </c>
      <c r="G1306" t="s">
        <v>2020</v>
      </c>
      <c r="H1306" t="s">
        <v>2019</v>
      </c>
      <c r="I1306" t="e">
        <f>-MTWTFSWeekly</f>
        <v>#NAME?</v>
      </c>
      <c r="J1306">
        <v>20240315</v>
      </c>
      <c r="K1306" t="s">
        <v>25271</v>
      </c>
      <c r="L1306" t="s">
        <v>25270</v>
      </c>
      <c r="M1306" t="s">
        <v>25264</v>
      </c>
      <c r="N1306">
        <v>5896</v>
      </c>
    </row>
    <row r="1307" spans="1:14" x14ac:dyDescent="0.25">
      <c r="A1307" t="s">
        <v>25269</v>
      </c>
      <c r="B1307" t="s">
        <v>25268</v>
      </c>
      <c r="C1307" t="s">
        <v>25267</v>
      </c>
      <c r="E1307" t="s">
        <v>1523</v>
      </c>
      <c r="F1307" t="s">
        <v>2021</v>
      </c>
      <c r="G1307" t="s">
        <v>2020</v>
      </c>
      <c r="H1307" t="s">
        <v>2019</v>
      </c>
      <c r="I1307" t="e">
        <f>----T--Weekly</f>
        <v>#NAME?</v>
      </c>
      <c r="J1307">
        <v>20240314</v>
      </c>
      <c r="K1307" t="s">
        <v>25266</v>
      </c>
      <c r="L1307" t="s">
        <v>25265</v>
      </c>
      <c r="M1307" t="s">
        <v>25264</v>
      </c>
      <c r="N1307">
        <v>1764</v>
      </c>
    </row>
    <row r="1308" spans="1:14" x14ac:dyDescent="0.25">
      <c r="A1308" t="s">
        <v>25263</v>
      </c>
      <c r="B1308" t="s">
        <v>25106</v>
      </c>
      <c r="C1308" t="s">
        <v>25226</v>
      </c>
      <c r="E1308" t="s">
        <v>25262</v>
      </c>
      <c r="F1308" t="s">
        <v>2021</v>
      </c>
      <c r="G1308" t="s">
        <v>2248</v>
      </c>
      <c r="H1308" t="s">
        <v>2019</v>
      </c>
      <c r="I1308" t="e">
        <f>-MTWTF-Weekly</f>
        <v>#NAME?</v>
      </c>
      <c r="J1308">
        <v>20201002</v>
      </c>
      <c r="K1308" t="s">
        <v>25261</v>
      </c>
      <c r="L1308" t="s">
        <v>25260</v>
      </c>
      <c r="M1308" t="s">
        <v>25101</v>
      </c>
      <c r="N1308">
        <v>1537</v>
      </c>
    </row>
    <row r="1309" spans="1:14" x14ac:dyDescent="0.25">
      <c r="A1309" t="s">
        <v>25259</v>
      </c>
      <c r="B1309" t="s">
        <v>25106</v>
      </c>
      <c r="C1309" t="s">
        <v>25226</v>
      </c>
      <c r="E1309" t="s">
        <v>25258</v>
      </c>
      <c r="F1309" t="s">
        <v>2021</v>
      </c>
      <c r="G1309" t="s">
        <v>2248</v>
      </c>
      <c r="H1309" t="s">
        <v>2019</v>
      </c>
      <c r="I1309" t="e">
        <f>-MTWTF-Weekly</f>
        <v>#NAME?</v>
      </c>
      <c r="J1309">
        <v>20220329</v>
      </c>
      <c r="K1309" t="s">
        <v>25257</v>
      </c>
      <c r="L1309" t="s">
        <v>25256</v>
      </c>
      <c r="M1309" t="s">
        <v>25101</v>
      </c>
      <c r="N1309">
        <v>1610</v>
      </c>
    </row>
    <row r="1310" spans="1:14" x14ac:dyDescent="0.25">
      <c r="A1310" t="s">
        <v>25255</v>
      </c>
      <c r="B1310" t="s">
        <v>25106</v>
      </c>
      <c r="C1310" t="s">
        <v>25226</v>
      </c>
      <c r="E1310" t="s">
        <v>25254</v>
      </c>
      <c r="F1310" t="s">
        <v>2021</v>
      </c>
      <c r="G1310" t="s">
        <v>2248</v>
      </c>
      <c r="H1310" t="s">
        <v>2019</v>
      </c>
      <c r="I1310" t="e">
        <f>-MTWTFSWeekly</f>
        <v>#NAME?</v>
      </c>
      <c r="J1310">
        <v>20200706</v>
      </c>
      <c r="K1310" t="s">
        <v>25253</v>
      </c>
      <c r="L1310" t="s">
        <v>25252</v>
      </c>
      <c r="M1310" t="s">
        <v>25101</v>
      </c>
      <c r="N1310">
        <v>1525</v>
      </c>
    </row>
    <row r="1311" spans="1:14" x14ac:dyDescent="0.25">
      <c r="A1311" t="s">
        <v>25251</v>
      </c>
      <c r="B1311" t="s">
        <v>25106</v>
      </c>
      <c r="C1311" t="s">
        <v>25226</v>
      </c>
      <c r="E1311" t="s">
        <v>25250</v>
      </c>
      <c r="F1311" t="s">
        <v>2021</v>
      </c>
      <c r="G1311" t="s">
        <v>2248</v>
      </c>
      <c r="H1311" t="s">
        <v>2019</v>
      </c>
      <c r="I1311" t="e">
        <f>-MTWTFSWeekly</f>
        <v>#NAME?</v>
      </c>
      <c r="J1311">
        <v>20220329</v>
      </c>
      <c r="K1311" t="s">
        <v>25249</v>
      </c>
      <c r="L1311" t="s">
        <v>25248</v>
      </c>
      <c r="M1311" t="s">
        <v>25101</v>
      </c>
      <c r="N1311">
        <v>1552</v>
      </c>
    </row>
    <row r="1312" spans="1:14" x14ac:dyDescent="0.25">
      <c r="A1312" t="s">
        <v>25247</v>
      </c>
      <c r="B1312" t="s">
        <v>25106</v>
      </c>
      <c r="C1312" t="s">
        <v>25226</v>
      </c>
      <c r="E1312" t="s">
        <v>25246</v>
      </c>
      <c r="F1312" t="s">
        <v>2021</v>
      </c>
      <c r="G1312" t="s">
        <v>2248</v>
      </c>
      <c r="H1312" t="s">
        <v>2019</v>
      </c>
      <c r="I1312" t="e">
        <f>-MTWTFSWeekly</f>
        <v>#NAME?</v>
      </c>
      <c r="J1312">
        <v>20220329</v>
      </c>
      <c r="K1312" t="s">
        <v>25245</v>
      </c>
      <c r="L1312" t="s">
        <v>25244</v>
      </c>
      <c r="M1312" t="s">
        <v>25101</v>
      </c>
      <c r="N1312">
        <v>1550</v>
      </c>
    </row>
    <row r="1313" spans="1:14" x14ac:dyDescent="0.25">
      <c r="A1313" t="s">
        <v>25243</v>
      </c>
      <c r="B1313" t="s">
        <v>25106</v>
      </c>
      <c r="C1313" t="s">
        <v>25226</v>
      </c>
      <c r="E1313" t="s">
        <v>25242</v>
      </c>
      <c r="F1313" t="s">
        <v>2078</v>
      </c>
      <c r="G1313" t="s">
        <v>2248</v>
      </c>
      <c r="H1313" t="s">
        <v>2089</v>
      </c>
      <c r="I1313" t="e">
        <f>-----F-Weekly</f>
        <v>#NAME?</v>
      </c>
      <c r="J1313">
        <v>20240307</v>
      </c>
      <c r="K1313" t="s">
        <v>25241</v>
      </c>
      <c r="L1313" t="s">
        <v>25240</v>
      </c>
      <c r="M1313" t="s">
        <v>25101</v>
      </c>
      <c r="N1313">
        <v>119</v>
      </c>
    </row>
    <row r="1314" spans="1:14" x14ac:dyDescent="0.25">
      <c r="A1314" t="s">
        <v>25239</v>
      </c>
      <c r="B1314" t="s">
        <v>25106</v>
      </c>
      <c r="C1314" t="s">
        <v>25226</v>
      </c>
      <c r="E1314" t="s">
        <v>25238</v>
      </c>
      <c r="F1314" t="s">
        <v>2078</v>
      </c>
      <c r="G1314" t="s">
        <v>2248</v>
      </c>
      <c r="H1314" t="s">
        <v>2052</v>
      </c>
      <c r="I1314" t="s">
        <v>2145</v>
      </c>
      <c r="J1314">
        <v>20191105</v>
      </c>
      <c r="K1314" t="s">
        <v>25237</v>
      </c>
      <c r="L1314" t="s">
        <v>25236</v>
      </c>
      <c r="M1314" t="s">
        <v>25101</v>
      </c>
      <c r="N1314">
        <v>20</v>
      </c>
    </row>
    <row r="1315" spans="1:14" x14ac:dyDescent="0.25">
      <c r="A1315" t="s">
        <v>25235</v>
      </c>
      <c r="B1315" t="s">
        <v>25106</v>
      </c>
      <c r="C1315" t="s">
        <v>25226</v>
      </c>
      <c r="E1315" t="s">
        <v>25234</v>
      </c>
      <c r="F1315" t="s">
        <v>2078</v>
      </c>
      <c r="G1315" t="s">
        <v>2248</v>
      </c>
      <c r="H1315" t="s">
        <v>2052</v>
      </c>
      <c r="I1315" t="s">
        <v>2088</v>
      </c>
      <c r="J1315">
        <v>20240225</v>
      </c>
      <c r="K1315" t="s">
        <v>25233</v>
      </c>
      <c r="L1315" t="s">
        <v>25232</v>
      </c>
      <c r="M1315" t="s">
        <v>25101</v>
      </c>
      <c r="N1315">
        <v>30</v>
      </c>
    </row>
    <row r="1316" spans="1:14" x14ac:dyDescent="0.25">
      <c r="A1316" t="s">
        <v>25231</v>
      </c>
      <c r="B1316" t="s">
        <v>25106</v>
      </c>
      <c r="C1316" t="s">
        <v>25226</v>
      </c>
      <c r="E1316" t="s">
        <v>25230</v>
      </c>
      <c r="F1316" t="s">
        <v>2078</v>
      </c>
      <c r="G1316" t="s">
        <v>2248</v>
      </c>
      <c r="H1316" t="s">
        <v>2316</v>
      </c>
      <c r="I1316" t="s">
        <v>2070</v>
      </c>
      <c r="J1316">
        <v>20221216</v>
      </c>
      <c r="K1316" t="s">
        <v>25229</v>
      </c>
      <c r="L1316" t="s">
        <v>25228</v>
      </c>
      <c r="M1316" t="s">
        <v>25101</v>
      </c>
      <c r="N1316">
        <v>288</v>
      </c>
    </row>
    <row r="1317" spans="1:14" x14ac:dyDescent="0.25">
      <c r="A1317" t="s">
        <v>25227</v>
      </c>
      <c r="B1317" t="s">
        <v>25106</v>
      </c>
      <c r="C1317" t="s">
        <v>25226</v>
      </c>
      <c r="E1317" t="s">
        <v>25225</v>
      </c>
      <c r="F1317" t="s">
        <v>2078</v>
      </c>
      <c r="G1317" t="s">
        <v>2248</v>
      </c>
      <c r="H1317" t="s">
        <v>2052</v>
      </c>
      <c r="I1317" t="s">
        <v>2088</v>
      </c>
      <c r="J1317">
        <v>20221001</v>
      </c>
      <c r="K1317" t="s">
        <v>25224</v>
      </c>
      <c r="L1317" t="s">
        <v>25223</v>
      </c>
      <c r="M1317" t="s">
        <v>25101</v>
      </c>
      <c r="N1317">
        <v>211</v>
      </c>
    </row>
    <row r="1318" spans="1:14" x14ac:dyDescent="0.25">
      <c r="A1318" t="s">
        <v>25222</v>
      </c>
      <c r="B1318" t="s">
        <v>25106</v>
      </c>
      <c r="C1318" t="s">
        <v>1580</v>
      </c>
      <c r="E1318" t="s">
        <v>25221</v>
      </c>
      <c r="F1318" t="s">
        <v>2078</v>
      </c>
      <c r="G1318" t="s">
        <v>2248</v>
      </c>
      <c r="H1318" t="s">
        <v>2543</v>
      </c>
      <c r="I1318" t="s">
        <v>2088</v>
      </c>
      <c r="J1318">
        <v>20200621</v>
      </c>
      <c r="K1318" t="s">
        <v>25220</v>
      </c>
      <c r="L1318" t="s">
        <v>25219</v>
      </c>
      <c r="M1318" t="s">
        <v>25101</v>
      </c>
      <c r="N1318">
        <v>28</v>
      </c>
    </row>
    <row r="1319" spans="1:14" x14ac:dyDescent="0.25">
      <c r="A1319" t="s">
        <v>25218</v>
      </c>
      <c r="B1319" t="s">
        <v>25106</v>
      </c>
      <c r="C1319" t="s">
        <v>1580</v>
      </c>
      <c r="E1319" t="s">
        <v>1579</v>
      </c>
      <c r="F1319" t="s">
        <v>2021</v>
      </c>
      <c r="G1319" t="s">
        <v>2248</v>
      </c>
      <c r="H1319" t="s">
        <v>2019</v>
      </c>
      <c r="I1319" t="s">
        <v>2096</v>
      </c>
      <c r="J1319">
        <v>20240314</v>
      </c>
      <c r="K1319" t="s">
        <v>25217</v>
      </c>
      <c r="L1319" t="s">
        <v>25216</v>
      </c>
      <c r="M1319" t="s">
        <v>25101</v>
      </c>
      <c r="N1319">
        <v>1622</v>
      </c>
    </row>
    <row r="1320" spans="1:14" x14ac:dyDescent="0.25">
      <c r="A1320" t="s">
        <v>25215</v>
      </c>
      <c r="B1320" t="s">
        <v>25106</v>
      </c>
      <c r="C1320" t="s">
        <v>1580</v>
      </c>
      <c r="E1320" t="s">
        <v>1583</v>
      </c>
      <c r="F1320" t="s">
        <v>2021</v>
      </c>
      <c r="G1320" t="s">
        <v>2248</v>
      </c>
      <c r="H1320" t="s">
        <v>3057</v>
      </c>
      <c r="I1320" t="s">
        <v>2096</v>
      </c>
      <c r="J1320">
        <v>20240314</v>
      </c>
      <c r="K1320" t="s">
        <v>25214</v>
      </c>
      <c r="L1320" t="s">
        <v>25213</v>
      </c>
      <c r="M1320" t="s">
        <v>25101</v>
      </c>
      <c r="N1320">
        <v>1532</v>
      </c>
    </row>
    <row r="1321" spans="1:14" x14ac:dyDescent="0.25">
      <c r="A1321" t="s">
        <v>25212</v>
      </c>
      <c r="B1321" t="s">
        <v>25106</v>
      </c>
      <c r="C1321" t="s">
        <v>1580</v>
      </c>
      <c r="E1321" t="s">
        <v>25211</v>
      </c>
      <c r="F1321" t="s">
        <v>2078</v>
      </c>
      <c r="G1321" t="s">
        <v>2248</v>
      </c>
      <c r="H1321" t="s">
        <v>2052</v>
      </c>
      <c r="I1321" t="s">
        <v>2145</v>
      </c>
      <c r="J1321">
        <v>20200228</v>
      </c>
      <c r="K1321" t="s">
        <v>25210</v>
      </c>
      <c r="L1321" t="s">
        <v>25209</v>
      </c>
      <c r="M1321" t="s">
        <v>25101</v>
      </c>
      <c r="N1321">
        <v>47</v>
      </c>
    </row>
    <row r="1322" spans="1:14" x14ac:dyDescent="0.25">
      <c r="A1322" t="s">
        <v>25208</v>
      </c>
      <c r="B1322" t="s">
        <v>25106</v>
      </c>
      <c r="C1322" t="s">
        <v>1580</v>
      </c>
      <c r="E1322" t="s">
        <v>25207</v>
      </c>
      <c r="F1322" t="s">
        <v>2078</v>
      </c>
      <c r="G1322" t="s">
        <v>2248</v>
      </c>
      <c r="H1322" t="s">
        <v>2300</v>
      </c>
      <c r="I1322" t="s">
        <v>2315</v>
      </c>
      <c r="J1322">
        <v>20200628</v>
      </c>
      <c r="K1322" t="s">
        <v>25206</v>
      </c>
      <c r="L1322" t="s">
        <v>25205</v>
      </c>
      <c r="M1322" t="s">
        <v>25101</v>
      </c>
      <c r="N1322">
        <v>46</v>
      </c>
    </row>
    <row r="1323" spans="1:14" x14ac:dyDescent="0.25">
      <c r="A1323" t="s">
        <v>25204</v>
      </c>
      <c r="B1323" t="s">
        <v>25106</v>
      </c>
      <c r="C1323" t="s">
        <v>1580</v>
      </c>
      <c r="E1323" t="s">
        <v>17398</v>
      </c>
      <c r="F1323" t="s">
        <v>2078</v>
      </c>
      <c r="G1323" t="s">
        <v>2248</v>
      </c>
      <c r="H1323" t="s">
        <v>2019</v>
      </c>
      <c r="I1323" t="s">
        <v>2145</v>
      </c>
      <c r="J1323">
        <v>20200603</v>
      </c>
      <c r="K1323" t="s">
        <v>25203</v>
      </c>
      <c r="L1323" t="s">
        <v>25202</v>
      </c>
      <c r="M1323" t="s">
        <v>25101</v>
      </c>
      <c r="N1323">
        <v>24</v>
      </c>
    </row>
    <row r="1324" spans="1:14" x14ac:dyDescent="0.25">
      <c r="A1324" t="s">
        <v>25201</v>
      </c>
      <c r="B1324" t="s">
        <v>25106</v>
      </c>
      <c r="C1324" t="s">
        <v>25192</v>
      </c>
      <c r="E1324" t="s">
        <v>25200</v>
      </c>
      <c r="F1324" t="s">
        <v>2021</v>
      </c>
      <c r="G1324" t="s">
        <v>2248</v>
      </c>
      <c r="H1324" t="s">
        <v>2019</v>
      </c>
      <c r="I1324" t="s">
        <v>2145</v>
      </c>
      <c r="J1324">
        <v>20231220</v>
      </c>
      <c r="K1324" t="s">
        <v>25199</v>
      </c>
      <c r="L1324" t="s">
        <v>25198</v>
      </c>
      <c r="M1324" t="s">
        <v>25101</v>
      </c>
      <c r="N1324">
        <v>2</v>
      </c>
    </row>
    <row r="1325" spans="1:14" x14ac:dyDescent="0.25">
      <c r="A1325" t="s">
        <v>25197</v>
      </c>
      <c r="B1325" t="s">
        <v>25106</v>
      </c>
      <c r="C1325" t="s">
        <v>25192</v>
      </c>
      <c r="E1325" t="s">
        <v>25196</v>
      </c>
      <c r="F1325" t="s">
        <v>2021</v>
      </c>
      <c r="G1325" t="s">
        <v>2248</v>
      </c>
      <c r="H1325" t="s">
        <v>2019</v>
      </c>
      <c r="I1325" t="e">
        <f>-----FSWeekly</f>
        <v>#NAME?</v>
      </c>
      <c r="J1325">
        <v>20240315</v>
      </c>
      <c r="K1325" t="s">
        <v>25195</v>
      </c>
      <c r="L1325" t="s">
        <v>25194</v>
      </c>
      <c r="M1325" t="s">
        <v>25101</v>
      </c>
      <c r="N1325">
        <v>17</v>
      </c>
    </row>
    <row r="1326" spans="1:14" x14ac:dyDescent="0.25">
      <c r="A1326" t="s">
        <v>25193</v>
      </c>
      <c r="B1326" t="s">
        <v>25106</v>
      </c>
      <c r="C1326" t="s">
        <v>25192</v>
      </c>
      <c r="E1326" t="s">
        <v>25191</v>
      </c>
      <c r="F1326" t="s">
        <v>2021</v>
      </c>
      <c r="G1326" t="s">
        <v>2248</v>
      </c>
      <c r="H1326" t="s">
        <v>2019</v>
      </c>
      <c r="I1326" t="e">
        <f>-MTWTFSWeekly</f>
        <v>#NAME?</v>
      </c>
      <c r="J1326">
        <v>20240315</v>
      </c>
      <c r="K1326" t="s">
        <v>25190</v>
      </c>
      <c r="L1326" t="s">
        <v>25189</v>
      </c>
      <c r="M1326" t="s">
        <v>25101</v>
      </c>
      <c r="N1326">
        <v>38</v>
      </c>
    </row>
    <row r="1327" spans="1:14" x14ac:dyDescent="0.25">
      <c r="A1327">
        <v>2038</v>
      </c>
      <c r="B1327" t="s">
        <v>25106</v>
      </c>
      <c r="C1327" t="s">
        <v>752</v>
      </c>
      <c r="E1327" t="s">
        <v>752</v>
      </c>
      <c r="F1327" t="s">
        <v>2021</v>
      </c>
      <c r="G1327" t="s">
        <v>2248</v>
      </c>
      <c r="H1327" t="s">
        <v>2019</v>
      </c>
      <c r="I1327" t="s">
        <v>2096</v>
      </c>
      <c r="J1327">
        <v>20230129</v>
      </c>
      <c r="K1327" t="s">
        <v>25188</v>
      </c>
      <c r="L1327" t="s">
        <v>25187</v>
      </c>
      <c r="M1327" t="s">
        <v>25101</v>
      </c>
      <c r="N1327">
        <v>6556</v>
      </c>
    </row>
    <row r="1328" spans="1:14" x14ac:dyDescent="0.25">
      <c r="A1328" t="s">
        <v>25186</v>
      </c>
      <c r="B1328" t="s">
        <v>25106</v>
      </c>
      <c r="C1328" t="s">
        <v>25182</v>
      </c>
      <c r="E1328" t="s">
        <v>25182</v>
      </c>
      <c r="F1328" t="s">
        <v>2021</v>
      </c>
      <c r="G1328" t="s">
        <v>2248</v>
      </c>
      <c r="H1328" t="s">
        <v>2019</v>
      </c>
      <c r="I1328" t="s">
        <v>2096</v>
      </c>
      <c r="J1328">
        <v>20240314</v>
      </c>
      <c r="K1328" t="s">
        <v>25185</v>
      </c>
      <c r="L1328" t="s">
        <v>25184</v>
      </c>
      <c r="M1328" t="s">
        <v>25101</v>
      </c>
      <c r="N1328">
        <v>2498</v>
      </c>
    </row>
    <row r="1329" spans="1:14" x14ac:dyDescent="0.25">
      <c r="A1329" t="s">
        <v>25183</v>
      </c>
      <c r="B1329" t="s">
        <v>25106</v>
      </c>
      <c r="C1329" t="s">
        <v>25182</v>
      </c>
      <c r="E1329" t="s">
        <v>25181</v>
      </c>
      <c r="F1329" t="s">
        <v>2078</v>
      </c>
      <c r="G1329" t="s">
        <v>2248</v>
      </c>
      <c r="H1329" t="s">
        <v>2323</v>
      </c>
      <c r="I1329" t="e">
        <f>-----F-Biweekly</f>
        <v>#NAME?</v>
      </c>
      <c r="J1329">
        <v>20240216</v>
      </c>
      <c r="K1329" t="s">
        <v>25180</v>
      </c>
      <c r="L1329" t="s">
        <v>25179</v>
      </c>
      <c r="M1329" t="s">
        <v>25101</v>
      </c>
      <c r="N1329">
        <v>30</v>
      </c>
    </row>
    <row r="1330" spans="1:14" x14ac:dyDescent="0.25">
      <c r="A1330" t="s">
        <v>25178</v>
      </c>
      <c r="B1330" t="s">
        <v>25106</v>
      </c>
      <c r="C1330" t="s">
        <v>25173</v>
      </c>
      <c r="E1330" t="s">
        <v>25177</v>
      </c>
      <c r="F1330" t="s">
        <v>2078</v>
      </c>
      <c r="G1330" t="s">
        <v>2248</v>
      </c>
      <c r="H1330" t="s">
        <v>2052</v>
      </c>
      <c r="I1330" t="s">
        <v>2108</v>
      </c>
      <c r="J1330">
        <v>20181001</v>
      </c>
      <c r="K1330" t="s">
        <v>25176</v>
      </c>
      <c r="L1330" t="s">
        <v>25175</v>
      </c>
      <c r="M1330" t="s">
        <v>25101</v>
      </c>
      <c r="N1330">
        <v>31</v>
      </c>
    </row>
    <row r="1331" spans="1:14" x14ac:dyDescent="0.25">
      <c r="A1331" t="s">
        <v>25174</v>
      </c>
      <c r="B1331" t="s">
        <v>25106</v>
      </c>
      <c r="C1331" t="s">
        <v>25173</v>
      </c>
      <c r="E1331" t="s">
        <v>25172</v>
      </c>
      <c r="F1331" t="s">
        <v>2021</v>
      </c>
      <c r="G1331" t="s">
        <v>2248</v>
      </c>
      <c r="H1331" t="s">
        <v>2019</v>
      </c>
      <c r="I1331" t="s">
        <v>2096</v>
      </c>
      <c r="J1331">
        <v>20240314</v>
      </c>
      <c r="K1331" t="s">
        <v>25171</v>
      </c>
      <c r="L1331" t="s">
        <v>25170</v>
      </c>
      <c r="M1331" t="s">
        <v>25101</v>
      </c>
      <c r="N1331">
        <v>3369</v>
      </c>
    </row>
    <row r="1332" spans="1:14" x14ac:dyDescent="0.25">
      <c r="A1332" t="s">
        <v>25169</v>
      </c>
      <c r="B1332" t="s">
        <v>25106</v>
      </c>
      <c r="C1332" t="s">
        <v>1319</v>
      </c>
      <c r="E1332" t="s">
        <v>25168</v>
      </c>
      <c r="F1332" t="s">
        <v>2078</v>
      </c>
      <c r="G1332" t="s">
        <v>2248</v>
      </c>
      <c r="H1332" t="s">
        <v>2019</v>
      </c>
      <c r="I1332" t="s">
        <v>2088</v>
      </c>
      <c r="J1332">
        <v>20200313</v>
      </c>
      <c r="K1332" t="s">
        <v>25167</v>
      </c>
      <c r="L1332" t="s">
        <v>25166</v>
      </c>
      <c r="M1332" t="s">
        <v>25101</v>
      </c>
      <c r="N1332">
        <v>98</v>
      </c>
    </row>
    <row r="1333" spans="1:14" x14ac:dyDescent="0.25">
      <c r="A1333" t="s">
        <v>25165</v>
      </c>
      <c r="B1333" t="s">
        <v>25106</v>
      </c>
      <c r="C1333" t="s">
        <v>1319</v>
      </c>
      <c r="E1333" t="s">
        <v>841</v>
      </c>
      <c r="F1333" t="s">
        <v>2021</v>
      </c>
      <c r="G1333" t="s">
        <v>2248</v>
      </c>
      <c r="H1333" t="s">
        <v>2019</v>
      </c>
      <c r="I1333" t="s">
        <v>2096</v>
      </c>
      <c r="J1333">
        <v>20240314</v>
      </c>
      <c r="K1333" t="s">
        <v>25164</v>
      </c>
      <c r="L1333" t="s">
        <v>25163</v>
      </c>
      <c r="M1333" t="s">
        <v>25101</v>
      </c>
      <c r="N1333">
        <v>517</v>
      </c>
    </row>
    <row r="1334" spans="1:14" x14ac:dyDescent="0.25">
      <c r="A1334" t="s">
        <v>25162</v>
      </c>
      <c r="B1334" t="s">
        <v>25106</v>
      </c>
      <c r="C1334" t="s">
        <v>1319</v>
      </c>
      <c r="E1334" t="s">
        <v>25161</v>
      </c>
      <c r="F1334" t="s">
        <v>2078</v>
      </c>
      <c r="G1334" t="s">
        <v>2248</v>
      </c>
      <c r="H1334" t="s">
        <v>2052</v>
      </c>
      <c r="I1334" t="s">
        <v>2076</v>
      </c>
      <c r="J1334">
        <v>20191129</v>
      </c>
      <c r="K1334" t="s">
        <v>25160</v>
      </c>
      <c r="L1334" t="s">
        <v>25159</v>
      </c>
      <c r="M1334" t="s">
        <v>25101</v>
      </c>
      <c r="N1334">
        <v>59</v>
      </c>
    </row>
    <row r="1335" spans="1:14" x14ac:dyDescent="0.25">
      <c r="A1335" t="s">
        <v>25158</v>
      </c>
      <c r="B1335" t="s">
        <v>25106</v>
      </c>
      <c r="C1335" t="s">
        <v>1319</v>
      </c>
      <c r="D1335" t="s">
        <v>841</v>
      </c>
      <c r="E1335" t="s">
        <v>25157</v>
      </c>
      <c r="F1335" t="s">
        <v>2021</v>
      </c>
      <c r="G1335" t="s">
        <v>2248</v>
      </c>
      <c r="H1335" t="s">
        <v>2624</v>
      </c>
      <c r="I1335" t="s">
        <v>2018</v>
      </c>
      <c r="J1335">
        <v>20240225</v>
      </c>
      <c r="K1335" t="s">
        <v>25156</v>
      </c>
      <c r="L1335" t="s">
        <v>25155</v>
      </c>
      <c r="M1335" t="s">
        <v>25101</v>
      </c>
      <c r="N1335">
        <v>54</v>
      </c>
    </row>
    <row r="1336" spans="1:14" x14ac:dyDescent="0.25">
      <c r="A1336" t="s">
        <v>25154</v>
      </c>
      <c r="B1336" t="s">
        <v>25106</v>
      </c>
      <c r="C1336" t="s">
        <v>1319</v>
      </c>
      <c r="D1336" t="s">
        <v>841</v>
      </c>
      <c r="E1336" t="s">
        <v>1318</v>
      </c>
      <c r="F1336" t="s">
        <v>2021</v>
      </c>
      <c r="G1336" t="s">
        <v>2248</v>
      </c>
      <c r="H1336" t="s">
        <v>3010</v>
      </c>
      <c r="I1336" t="e">
        <f>------SWeekly</f>
        <v>#NAME?</v>
      </c>
      <c r="J1336">
        <v>20240203</v>
      </c>
      <c r="K1336" t="s">
        <v>25153</v>
      </c>
      <c r="L1336" t="s">
        <v>25152</v>
      </c>
      <c r="M1336" t="s">
        <v>25101</v>
      </c>
      <c r="N1336">
        <v>135</v>
      </c>
    </row>
    <row r="1337" spans="1:14" x14ac:dyDescent="0.25">
      <c r="A1337" t="s">
        <v>25151</v>
      </c>
      <c r="B1337" t="s">
        <v>25106</v>
      </c>
      <c r="C1337" t="s">
        <v>25150</v>
      </c>
      <c r="E1337" t="s">
        <v>25150</v>
      </c>
      <c r="F1337" t="s">
        <v>2078</v>
      </c>
      <c r="G1337" t="s">
        <v>2248</v>
      </c>
      <c r="H1337" t="s">
        <v>2052</v>
      </c>
      <c r="I1337" t="s">
        <v>2088</v>
      </c>
      <c r="J1337">
        <v>20190101</v>
      </c>
      <c r="K1337" t="s">
        <v>25149</v>
      </c>
      <c r="L1337" t="s">
        <v>25148</v>
      </c>
      <c r="M1337" t="s">
        <v>25101</v>
      </c>
      <c r="N1337">
        <v>14</v>
      </c>
    </row>
    <row r="1338" spans="1:14" x14ac:dyDescent="0.25">
      <c r="A1338" t="s">
        <v>25147</v>
      </c>
      <c r="B1338" t="s">
        <v>25106</v>
      </c>
      <c r="C1338" t="s">
        <v>25122</v>
      </c>
      <c r="E1338" t="s">
        <v>25146</v>
      </c>
      <c r="F1338" t="s">
        <v>2078</v>
      </c>
      <c r="G1338" t="s">
        <v>2248</v>
      </c>
      <c r="H1338" t="s">
        <v>2633</v>
      </c>
      <c r="I1338" t="s">
        <v>2145</v>
      </c>
      <c r="J1338">
        <v>20200730</v>
      </c>
      <c r="K1338" t="s">
        <v>25145</v>
      </c>
      <c r="L1338" t="s">
        <v>25144</v>
      </c>
      <c r="M1338" t="s">
        <v>25101</v>
      </c>
      <c r="N1338">
        <v>336</v>
      </c>
    </row>
    <row r="1339" spans="1:14" x14ac:dyDescent="0.25">
      <c r="A1339" t="s">
        <v>25143</v>
      </c>
      <c r="B1339" t="s">
        <v>25106</v>
      </c>
      <c r="C1339" t="s">
        <v>25122</v>
      </c>
      <c r="E1339" t="s">
        <v>25142</v>
      </c>
      <c r="F1339" t="s">
        <v>2078</v>
      </c>
      <c r="G1339" t="s">
        <v>2248</v>
      </c>
      <c r="H1339" t="s">
        <v>2456</v>
      </c>
      <c r="I1339" t="s">
        <v>2315</v>
      </c>
      <c r="J1339">
        <v>20181207</v>
      </c>
      <c r="K1339" t="s">
        <v>25141</v>
      </c>
      <c r="L1339" t="s">
        <v>25140</v>
      </c>
      <c r="M1339" t="s">
        <v>25101</v>
      </c>
      <c r="N1339">
        <v>89</v>
      </c>
    </row>
    <row r="1340" spans="1:14" x14ac:dyDescent="0.25">
      <c r="A1340" t="s">
        <v>25139</v>
      </c>
      <c r="B1340" t="s">
        <v>25106</v>
      </c>
      <c r="C1340" t="s">
        <v>25122</v>
      </c>
      <c r="E1340" t="s">
        <v>25138</v>
      </c>
      <c r="F1340" t="s">
        <v>2078</v>
      </c>
      <c r="G1340" t="s">
        <v>2248</v>
      </c>
      <c r="H1340" t="s">
        <v>2019</v>
      </c>
      <c r="I1340" t="s">
        <v>2315</v>
      </c>
      <c r="J1340">
        <v>20201119</v>
      </c>
      <c r="K1340" t="s">
        <v>25137</v>
      </c>
      <c r="L1340" t="s">
        <v>25136</v>
      </c>
      <c r="M1340" t="s">
        <v>25101</v>
      </c>
      <c r="N1340">
        <v>109</v>
      </c>
    </row>
    <row r="1341" spans="1:14" x14ac:dyDescent="0.25">
      <c r="A1341" t="s">
        <v>25135</v>
      </c>
      <c r="B1341" t="s">
        <v>25106</v>
      </c>
      <c r="C1341" t="s">
        <v>25122</v>
      </c>
      <c r="E1341" t="s">
        <v>25134</v>
      </c>
      <c r="F1341" t="s">
        <v>2078</v>
      </c>
      <c r="G1341" t="s">
        <v>2248</v>
      </c>
      <c r="H1341" t="s">
        <v>2052</v>
      </c>
      <c r="I1341" t="s">
        <v>2315</v>
      </c>
      <c r="J1341">
        <v>20180325</v>
      </c>
      <c r="K1341" t="s">
        <v>25133</v>
      </c>
      <c r="L1341" t="s">
        <v>25132</v>
      </c>
      <c r="M1341" t="s">
        <v>25101</v>
      </c>
      <c r="N1341">
        <v>14</v>
      </c>
    </row>
    <row r="1342" spans="1:14" x14ac:dyDescent="0.25">
      <c r="A1342" t="s">
        <v>25131</v>
      </c>
      <c r="B1342" t="s">
        <v>25106</v>
      </c>
      <c r="C1342" t="s">
        <v>25122</v>
      </c>
      <c r="E1342" t="s">
        <v>25130</v>
      </c>
      <c r="F1342" t="s">
        <v>2078</v>
      </c>
      <c r="G1342" t="s">
        <v>2248</v>
      </c>
      <c r="H1342" t="s">
        <v>3479</v>
      </c>
      <c r="I1342" t="s">
        <v>2145</v>
      </c>
      <c r="J1342">
        <v>20191203</v>
      </c>
      <c r="K1342" t="s">
        <v>25129</v>
      </c>
      <c r="L1342" t="s">
        <v>25128</v>
      </c>
      <c r="M1342" t="s">
        <v>25101</v>
      </c>
      <c r="N1342">
        <v>38</v>
      </c>
    </row>
    <row r="1343" spans="1:14" x14ac:dyDescent="0.25">
      <c r="A1343" t="s">
        <v>25127</v>
      </c>
      <c r="B1343" t="s">
        <v>25106</v>
      </c>
      <c r="C1343" t="s">
        <v>25122</v>
      </c>
      <c r="E1343" t="s">
        <v>25126</v>
      </c>
      <c r="F1343" t="s">
        <v>2078</v>
      </c>
      <c r="G1343" t="s">
        <v>2248</v>
      </c>
      <c r="H1343" t="s">
        <v>2323</v>
      </c>
      <c r="I1343" t="s">
        <v>2315</v>
      </c>
      <c r="J1343">
        <v>20201216</v>
      </c>
      <c r="K1343" t="s">
        <v>25125</v>
      </c>
      <c r="L1343" t="s">
        <v>25124</v>
      </c>
      <c r="M1343" t="s">
        <v>25101</v>
      </c>
      <c r="N1343">
        <v>81</v>
      </c>
    </row>
    <row r="1344" spans="1:14" x14ac:dyDescent="0.25">
      <c r="A1344" t="s">
        <v>25123</v>
      </c>
      <c r="B1344" t="s">
        <v>25106</v>
      </c>
      <c r="C1344" t="s">
        <v>25122</v>
      </c>
      <c r="E1344" t="s">
        <v>25121</v>
      </c>
      <c r="F1344" t="s">
        <v>2078</v>
      </c>
      <c r="G1344" t="s">
        <v>2248</v>
      </c>
      <c r="H1344" t="s">
        <v>2019</v>
      </c>
      <c r="I1344" t="s">
        <v>2315</v>
      </c>
      <c r="J1344">
        <v>20200908</v>
      </c>
      <c r="K1344" t="s">
        <v>25120</v>
      </c>
      <c r="L1344" t="s">
        <v>25119</v>
      </c>
      <c r="M1344" t="s">
        <v>25101</v>
      </c>
      <c r="N1344">
        <v>236</v>
      </c>
    </row>
    <row r="1345" spans="1:14" x14ac:dyDescent="0.25">
      <c r="A1345" t="s">
        <v>25118</v>
      </c>
      <c r="B1345" t="s">
        <v>25106</v>
      </c>
      <c r="C1345" t="s">
        <v>25105</v>
      </c>
      <c r="E1345" t="s">
        <v>25117</v>
      </c>
      <c r="F1345" t="s">
        <v>2021</v>
      </c>
      <c r="G1345" t="s">
        <v>2248</v>
      </c>
      <c r="H1345" t="s">
        <v>2019</v>
      </c>
      <c r="I1345" t="e">
        <f>-----F-Weekly</f>
        <v>#NAME?</v>
      </c>
      <c r="J1345">
        <v>20240308</v>
      </c>
      <c r="K1345" t="s">
        <v>25116</v>
      </c>
      <c r="L1345" t="s">
        <v>25115</v>
      </c>
      <c r="M1345" t="s">
        <v>25101</v>
      </c>
      <c r="N1345">
        <v>1542</v>
      </c>
    </row>
    <row r="1346" spans="1:14" x14ac:dyDescent="0.25">
      <c r="A1346" t="s">
        <v>25114</v>
      </c>
      <c r="B1346" t="s">
        <v>25106</v>
      </c>
      <c r="C1346" t="s">
        <v>25105</v>
      </c>
      <c r="E1346" t="s">
        <v>25113</v>
      </c>
      <c r="F1346" t="s">
        <v>2021</v>
      </c>
      <c r="G1346" t="s">
        <v>2248</v>
      </c>
      <c r="H1346" t="s">
        <v>2019</v>
      </c>
      <c r="I1346" t="e">
        <f>-----F-Weekly</f>
        <v>#NAME?</v>
      </c>
      <c r="J1346">
        <v>20240308</v>
      </c>
      <c r="K1346" t="s">
        <v>25112</v>
      </c>
      <c r="L1346" t="s">
        <v>25111</v>
      </c>
      <c r="M1346" t="s">
        <v>25101</v>
      </c>
      <c r="N1346">
        <v>1539</v>
      </c>
    </row>
    <row r="1347" spans="1:14" x14ac:dyDescent="0.25">
      <c r="A1347" t="s">
        <v>25110</v>
      </c>
      <c r="B1347" t="s">
        <v>25106</v>
      </c>
      <c r="C1347" t="s">
        <v>25105</v>
      </c>
      <c r="E1347" t="s">
        <v>25105</v>
      </c>
      <c r="F1347" t="s">
        <v>2021</v>
      </c>
      <c r="G1347" t="s">
        <v>2248</v>
      </c>
      <c r="H1347" t="s">
        <v>2019</v>
      </c>
      <c r="I1347" t="e">
        <f>-MTWTF-Weekly</f>
        <v>#NAME?</v>
      </c>
      <c r="J1347">
        <v>20240314</v>
      </c>
      <c r="K1347" t="s">
        <v>25109</v>
      </c>
      <c r="L1347" t="s">
        <v>25108</v>
      </c>
      <c r="M1347" t="s">
        <v>25101</v>
      </c>
      <c r="N1347">
        <v>1726</v>
      </c>
    </row>
    <row r="1348" spans="1:14" x14ac:dyDescent="0.25">
      <c r="A1348" t="s">
        <v>25107</v>
      </c>
      <c r="B1348" t="s">
        <v>25106</v>
      </c>
      <c r="C1348" t="s">
        <v>25105</v>
      </c>
      <c r="E1348" t="s">
        <v>25104</v>
      </c>
      <c r="F1348" t="s">
        <v>2021</v>
      </c>
      <c r="G1348" t="s">
        <v>2248</v>
      </c>
      <c r="H1348" t="s">
        <v>2019</v>
      </c>
      <c r="I1348" t="e">
        <f>-----F-Weekly</f>
        <v>#NAME?</v>
      </c>
      <c r="J1348">
        <v>20240308</v>
      </c>
      <c r="K1348" t="s">
        <v>25103</v>
      </c>
      <c r="L1348" t="s">
        <v>25102</v>
      </c>
      <c r="M1348" t="s">
        <v>25101</v>
      </c>
      <c r="N1348">
        <v>1566</v>
      </c>
    </row>
    <row r="1349" spans="1:14" x14ac:dyDescent="0.25">
      <c r="A1349" t="s">
        <v>25100</v>
      </c>
      <c r="B1349" t="s">
        <v>25050</v>
      </c>
      <c r="E1349" t="s">
        <v>25099</v>
      </c>
      <c r="F1349" t="s">
        <v>2078</v>
      </c>
      <c r="G1349" t="s">
        <v>2248</v>
      </c>
      <c r="H1349" t="s">
        <v>2779</v>
      </c>
      <c r="I1349" t="s">
        <v>2088</v>
      </c>
      <c r="J1349">
        <v>20190212</v>
      </c>
      <c r="K1349" t="s">
        <v>25098</v>
      </c>
      <c r="L1349" t="s">
        <v>25097</v>
      </c>
      <c r="M1349" t="s">
        <v>25045</v>
      </c>
      <c r="N1349">
        <v>34</v>
      </c>
    </row>
    <row r="1350" spans="1:14" x14ac:dyDescent="0.25">
      <c r="A1350" t="s">
        <v>25096</v>
      </c>
      <c r="B1350" t="s">
        <v>25050</v>
      </c>
      <c r="E1350" t="s">
        <v>25095</v>
      </c>
      <c r="F1350" t="s">
        <v>2078</v>
      </c>
      <c r="G1350" t="s">
        <v>2248</v>
      </c>
      <c r="H1350" t="s">
        <v>2052</v>
      </c>
      <c r="I1350" t="s">
        <v>2088</v>
      </c>
      <c r="J1350">
        <v>20190606</v>
      </c>
      <c r="K1350" t="s">
        <v>25094</v>
      </c>
      <c r="L1350" t="s">
        <v>25093</v>
      </c>
      <c r="M1350" t="s">
        <v>25045</v>
      </c>
      <c r="N1350">
        <v>33</v>
      </c>
    </row>
    <row r="1351" spans="1:14" x14ac:dyDescent="0.25">
      <c r="A1351" t="s">
        <v>25092</v>
      </c>
      <c r="B1351" t="s">
        <v>25050</v>
      </c>
      <c r="E1351" t="s">
        <v>25091</v>
      </c>
      <c r="F1351" t="s">
        <v>2078</v>
      </c>
      <c r="G1351" t="s">
        <v>2248</v>
      </c>
      <c r="H1351" t="s">
        <v>2602</v>
      </c>
      <c r="I1351" t="s">
        <v>2088</v>
      </c>
      <c r="J1351">
        <v>20190314</v>
      </c>
      <c r="K1351" t="s">
        <v>25090</v>
      </c>
      <c r="L1351" t="s">
        <v>25089</v>
      </c>
      <c r="M1351" t="s">
        <v>25045</v>
      </c>
      <c r="N1351">
        <v>21</v>
      </c>
    </row>
    <row r="1352" spans="1:14" x14ac:dyDescent="0.25">
      <c r="A1352" t="s">
        <v>25088</v>
      </c>
      <c r="B1352" t="s">
        <v>25050</v>
      </c>
      <c r="C1352" t="s">
        <v>767</v>
      </c>
      <c r="E1352" t="s">
        <v>25087</v>
      </c>
      <c r="F1352" t="s">
        <v>2078</v>
      </c>
      <c r="G1352" t="s">
        <v>2248</v>
      </c>
      <c r="H1352" t="s">
        <v>2300</v>
      </c>
      <c r="I1352" t="s">
        <v>2070</v>
      </c>
      <c r="J1352">
        <v>20220325</v>
      </c>
      <c r="K1352" t="s">
        <v>25086</v>
      </c>
      <c r="L1352" t="s">
        <v>25085</v>
      </c>
      <c r="M1352" t="s">
        <v>25045</v>
      </c>
      <c r="N1352">
        <v>13</v>
      </c>
    </row>
    <row r="1353" spans="1:14" x14ac:dyDescent="0.25">
      <c r="A1353" t="s">
        <v>25084</v>
      </c>
      <c r="B1353" t="s">
        <v>25050</v>
      </c>
      <c r="C1353" t="s">
        <v>767</v>
      </c>
      <c r="E1353" t="s">
        <v>766</v>
      </c>
      <c r="F1353" t="s">
        <v>2078</v>
      </c>
      <c r="G1353" t="s">
        <v>2248</v>
      </c>
      <c r="H1353" t="s">
        <v>2052</v>
      </c>
      <c r="I1353" t="s">
        <v>2088</v>
      </c>
      <c r="J1353">
        <v>20240304</v>
      </c>
      <c r="K1353" t="s">
        <v>25083</v>
      </c>
      <c r="L1353" t="s">
        <v>25082</v>
      </c>
      <c r="M1353" t="s">
        <v>25045</v>
      </c>
      <c r="N1353">
        <v>152</v>
      </c>
    </row>
    <row r="1354" spans="1:14" x14ac:dyDescent="0.25">
      <c r="A1354" t="s">
        <v>25081</v>
      </c>
      <c r="B1354" t="s">
        <v>25050</v>
      </c>
      <c r="C1354" t="s">
        <v>974</v>
      </c>
      <c r="E1354" t="s">
        <v>25080</v>
      </c>
      <c r="F1354" t="s">
        <v>2021</v>
      </c>
      <c r="G1354" t="s">
        <v>2248</v>
      </c>
      <c r="H1354" t="s">
        <v>2118</v>
      </c>
      <c r="I1354" t="e">
        <f>------SWeekly</f>
        <v>#NAME?</v>
      </c>
      <c r="J1354">
        <v>20240309</v>
      </c>
      <c r="K1354" t="s">
        <v>25079</v>
      </c>
      <c r="L1354" t="s">
        <v>25078</v>
      </c>
      <c r="M1354" t="s">
        <v>25045</v>
      </c>
      <c r="N1354">
        <v>4235</v>
      </c>
    </row>
    <row r="1355" spans="1:14" x14ac:dyDescent="0.25">
      <c r="A1355" t="s">
        <v>25077</v>
      </c>
      <c r="B1355" t="s">
        <v>25050</v>
      </c>
      <c r="C1355" t="s">
        <v>974</v>
      </c>
      <c r="E1355" t="s">
        <v>973</v>
      </c>
      <c r="F1355" t="s">
        <v>2021</v>
      </c>
      <c r="G1355" t="s">
        <v>2248</v>
      </c>
      <c r="H1355" t="s">
        <v>2019</v>
      </c>
      <c r="I1355" t="s">
        <v>2096</v>
      </c>
      <c r="J1355">
        <v>20240314</v>
      </c>
      <c r="K1355" t="s">
        <v>25076</v>
      </c>
      <c r="L1355" t="s">
        <v>25075</v>
      </c>
      <c r="M1355" t="s">
        <v>25045</v>
      </c>
      <c r="N1355">
        <v>7679</v>
      </c>
    </row>
    <row r="1356" spans="1:14" x14ac:dyDescent="0.25">
      <c r="A1356" t="s">
        <v>25074</v>
      </c>
      <c r="B1356" t="s">
        <v>25050</v>
      </c>
      <c r="C1356" t="s">
        <v>974</v>
      </c>
      <c r="E1356" t="s">
        <v>981</v>
      </c>
      <c r="F1356" t="s">
        <v>2021</v>
      </c>
      <c r="G1356" t="s">
        <v>2248</v>
      </c>
      <c r="H1356" t="s">
        <v>2019</v>
      </c>
      <c r="I1356" t="s">
        <v>2096</v>
      </c>
      <c r="J1356">
        <v>20240314</v>
      </c>
      <c r="K1356" t="s">
        <v>25073</v>
      </c>
      <c r="L1356" t="s">
        <v>25072</v>
      </c>
      <c r="M1356" t="s">
        <v>25045</v>
      </c>
      <c r="N1356">
        <v>2708</v>
      </c>
    </row>
    <row r="1357" spans="1:14" x14ac:dyDescent="0.25">
      <c r="A1357" t="s">
        <v>25071</v>
      </c>
      <c r="B1357" t="s">
        <v>25050</v>
      </c>
      <c r="C1357" t="s">
        <v>974</v>
      </c>
      <c r="E1357" t="s">
        <v>25070</v>
      </c>
      <c r="F1357" t="s">
        <v>2078</v>
      </c>
      <c r="G1357" t="s">
        <v>2248</v>
      </c>
      <c r="H1357" t="s">
        <v>2089</v>
      </c>
      <c r="I1357" t="s">
        <v>2088</v>
      </c>
      <c r="J1357">
        <v>20240201</v>
      </c>
      <c r="K1357" t="s">
        <v>25069</v>
      </c>
      <c r="L1357" t="s">
        <v>25068</v>
      </c>
      <c r="M1357" t="s">
        <v>25045</v>
      </c>
      <c r="N1357">
        <v>832</v>
      </c>
    </row>
    <row r="1358" spans="1:14" x14ac:dyDescent="0.25">
      <c r="A1358" t="s">
        <v>25067</v>
      </c>
      <c r="B1358" t="s">
        <v>25050</v>
      </c>
      <c r="C1358" t="s">
        <v>974</v>
      </c>
      <c r="E1358" t="s">
        <v>25066</v>
      </c>
      <c r="F1358" t="s">
        <v>2078</v>
      </c>
      <c r="G1358" t="s">
        <v>2248</v>
      </c>
      <c r="H1358" t="s">
        <v>2456</v>
      </c>
      <c r="I1358" t="s">
        <v>2088</v>
      </c>
      <c r="J1358">
        <v>20240202</v>
      </c>
      <c r="K1358" t="s">
        <v>25065</v>
      </c>
      <c r="L1358" t="s">
        <v>25064</v>
      </c>
      <c r="M1358" t="s">
        <v>25045</v>
      </c>
      <c r="N1358">
        <v>965</v>
      </c>
    </row>
    <row r="1359" spans="1:14" x14ac:dyDescent="0.25">
      <c r="A1359" t="s">
        <v>25063</v>
      </c>
      <c r="B1359" t="s">
        <v>25050</v>
      </c>
      <c r="C1359" t="s">
        <v>974</v>
      </c>
      <c r="D1359" t="s">
        <v>973</v>
      </c>
      <c r="E1359" t="s">
        <v>25062</v>
      </c>
      <c r="F1359" t="s">
        <v>2021</v>
      </c>
      <c r="G1359" t="s">
        <v>2248</v>
      </c>
      <c r="H1359" t="s">
        <v>2019</v>
      </c>
      <c r="I1359" t="s">
        <v>2018</v>
      </c>
      <c r="J1359">
        <v>20200315</v>
      </c>
      <c r="K1359" t="s">
        <v>25061</v>
      </c>
      <c r="L1359" t="s">
        <v>25060</v>
      </c>
      <c r="M1359" t="s">
        <v>25045</v>
      </c>
      <c r="N1359">
        <v>2020</v>
      </c>
    </row>
    <row r="1360" spans="1:14" x14ac:dyDescent="0.25">
      <c r="A1360" t="s">
        <v>25059</v>
      </c>
      <c r="B1360" t="s">
        <v>25050</v>
      </c>
      <c r="C1360" t="s">
        <v>974</v>
      </c>
      <c r="D1360" t="s">
        <v>973</v>
      </c>
      <c r="E1360" t="s">
        <v>25058</v>
      </c>
      <c r="F1360" t="s">
        <v>2078</v>
      </c>
      <c r="G1360" t="s">
        <v>2248</v>
      </c>
      <c r="H1360" t="s">
        <v>2019</v>
      </c>
      <c r="I1360" t="s">
        <v>2018</v>
      </c>
      <c r="J1360">
        <v>20240310</v>
      </c>
      <c r="K1360" t="s">
        <v>25057</v>
      </c>
      <c r="L1360" t="s">
        <v>25056</v>
      </c>
      <c r="M1360" t="s">
        <v>25045</v>
      </c>
      <c r="N1360">
        <v>2460</v>
      </c>
    </row>
    <row r="1361" spans="1:14" x14ac:dyDescent="0.25">
      <c r="A1361">
        <v>3889</v>
      </c>
      <c r="B1361" t="s">
        <v>25050</v>
      </c>
      <c r="C1361" t="s">
        <v>25055</v>
      </c>
      <c r="E1361" t="s">
        <v>25054</v>
      </c>
      <c r="F1361" t="s">
        <v>2021</v>
      </c>
      <c r="G1361" t="s">
        <v>2248</v>
      </c>
      <c r="H1361" t="s">
        <v>2019</v>
      </c>
      <c r="I1361" t="e">
        <f>-MTWTF-Weekly</f>
        <v>#NAME?</v>
      </c>
      <c r="J1361">
        <v>20240314</v>
      </c>
      <c r="K1361" t="s">
        <v>25053</v>
      </c>
      <c r="L1361" t="s">
        <v>25052</v>
      </c>
      <c r="M1361" t="s">
        <v>25045</v>
      </c>
      <c r="N1361">
        <v>1801</v>
      </c>
    </row>
    <row r="1362" spans="1:14" x14ac:dyDescent="0.25">
      <c r="A1362" t="s">
        <v>25051</v>
      </c>
      <c r="B1362" t="s">
        <v>25050</v>
      </c>
      <c r="C1362" t="s">
        <v>25049</v>
      </c>
      <c r="E1362" t="s">
        <v>25048</v>
      </c>
      <c r="F1362" t="s">
        <v>2078</v>
      </c>
      <c r="G1362" t="s">
        <v>2020</v>
      </c>
      <c r="H1362" t="s">
        <v>2077</v>
      </c>
      <c r="I1362" t="s">
        <v>2088</v>
      </c>
      <c r="J1362">
        <v>20230901</v>
      </c>
      <c r="K1362" t="s">
        <v>25047</v>
      </c>
      <c r="L1362" t="s">
        <v>25046</v>
      </c>
      <c r="M1362" t="s">
        <v>25045</v>
      </c>
      <c r="N1362">
        <v>204</v>
      </c>
    </row>
    <row r="1363" spans="1:14" x14ac:dyDescent="0.25">
      <c r="A1363" t="s">
        <v>25044</v>
      </c>
      <c r="B1363" t="s">
        <v>25035</v>
      </c>
      <c r="C1363" t="s">
        <v>25034</v>
      </c>
      <c r="E1363" t="s">
        <v>25043</v>
      </c>
      <c r="F1363" t="s">
        <v>2078</v>
      </c>
      <c r="G1363" t="s">
        <v>2105</v>
      </c>
      <c r="H1363" t="s">
        <v>2052</v>
      </c>
      <c r="I1363" t="s">
        <v>2070</v>
      </c>
      <c r="J1363">
        <v>20240101</v>
      </c>
      <c r="K1363" t="s">
        <v>25042</v>
      </c>
      <c r="L1363" t="s">
        <v>25041</v>
      </c>
      <c r="M1363" t="s">
        <v>25030</v>
      </c>
      <c r="N1363">
        <v>4</v>
      </c>
    </row>
    <row r="1364" spans="1:14" x14ac:dyDescent="0.25">
      <c r="A1364" t="s">
        <v>25040</v>
      </c>
      <c r="B1364" t="s">
        <v>25035</v>
      </c>
      <c r="C1364" t="s">
        <v>25034</v>
      </c>
      <c r="E1364" t="s">
        <v>25039</v>
      </c>
      <c r="F1364" t="s">
        <v>2078</v>
      </c>
      <c r="G1364" t="s">
        <v>2105</v>
      </c>
      <c r="H1364" t="s">
        <v>3479</v>
      </c>
      <c r="I1364" t="s">
        <v>2070</v>
      </c>
      <c r="J1364">
        <v>20231201</v>
      </c>
      <c r="K1364" t="s">
        <v>25038</v>
      </c>
      <c r="L1364" t="s">
        <v>25037</v>
      </c>
      <c r="M1364" t="s">
        <v>25030</v>
      </c>
      <c r="N1364">
        <v>9</v>
      </c>
    </row>
    <row r="1365" spans="1:14" x14ac:dyDescent="0.25">
      <c r="A1365" t="s">
        <v>25036</v>
      </c>
      <c r="B1365" t="s">
        <v>25035</v>
      </c>
      <c r="C1365" t="s">
        <v>25034</v>
      </c>
      <c r="E1365" t="s">
        <v>25033</v>
      </c>
      <c r="F1365" t="s">
        <v>2021</v>
      </c>
      <c r="G1365" t="s">
        <v>2105</v>
      </c>
      <c r="H1365" t="s">
        <v>2019</v>
      </c>
      <c r="I1365" t="e">
        <f>-MTWTFSWeekly</f>
        <v>#NAME?</v>
      </c>
      <c r="J1365">
        <v>20240315</v>
      </c>
      <c r="K1365" t="s">
        <v>25032</v>
      </c>
      <c r="L1365" t="s">
        <v>25031</v>
      </c>
      <c r="M1365" t="s">
        <v>25030</v>
      </c>
      <c r="N1365">
        <v>19</v>
      </c>
    </row>
    <row r="1366" spans="1:14" x14ac:dyDescent="0.25">
      <c r="A1366">
        <v>558</v>
      </c>
      <c r="B1366" t="s">
        <v>25005</v>
      </c>
      <c r="C1366" t="s">
        <v>710</v>
      </c>
      <c r="E1366" t="s">
        <v>710</v>
      </c>
      <c r="F1366" t="s">
        <v>2021</v>
      </c>
      <c r="G1366" t="s">
        <v>25002</v>
      </c>
      <c r="H1366" t="s">
        <v>2019</v>
      </c>
      <c r="I1366" t="s">
        <v>2096</v>
      </c>
      <c r="J1366">
        <v>20240315</v>
      </c>
      <c r="K1366" t="s">
        <v>25029</v>
      </c>
      <c r="L1366" t="s">
        <v>25028</v>
      </c>
      <c r="M1366" t="s">
        <v>24999</v>
      </c>
      <c r="N1366">
        <v>2944</v>
      </c>
    </row>
    <row r="1367" spans="1:14" x14ac:dyDescent="0.25">
      <c r="A1367">
        <v>962</v>
      </c>
      <c r="B1367" t="s">
        <v>25005</v>
      </c>
      <c r="C1367" t="s">
        <v>710</v>
      </c>
      <c r="E1367" t="s">
        <v>25027</v>
      </c>
      <c r="F1367" t="s">
        <v>2021</v>
      </c>
      <c r="G1367" t="s">
        <v>25002</v>
      </c>
      <c r="H1367" t="s">
        <v>2019</v>
      </c>
      <c r="I1367" t="e">
        <f>-----F-Weekly</f>
        <v>#NAME?</v>
      </c>
      <c r="J1367">
        <v>20240308</v>
      </c>
      <c r="K1367" t="s">
        <v>25026</v>
      </c>
      <c r="L1367" t="s">
        <v>25025</v>
      </c>
      <c r="M1367" t="s">
        <v>24999</v>
      </c>
      <c r="N1367">
        <v>1961</v>
      </c>
    </row>
    <row r="1368" spans="1:14" x14ac:dyDescent="0.25">
      <c r="A1368">
        <v>527</v>
      </c>
      <c r="B1368" t="s">
        <v>25005</v>
      </c>
      <c r="C1368" t="s">
        <v>710</v>
      </c>
      <c r="D1368" t="s">
        <v>710</v>
      </c>
      <c r="E1368" t="s">
        <v>1386</v>
      </c>
      <c r="F1368" t="s">
        <v>2021</v>
      </c>
      <c r="G1368" t="s">
        <v>25002</v>
      </c>
      <c r="H1368" t="s">
        <v>2019</v>
      </c>
      <c r="I1368" t="s">
        <v>7469</v>
      </c>
      <c r="J1368">
        <v>20240315</v>
      </c>
      <c r="K1368" t="s">
        <v>25024</v>
      </c>
      <c r="L1368" t="s">
        <v>25023</v>
      </c>
      <c r="M1368" t="s">
        <v>24999</v>
      </c>
      <c r="N1368">
        <v>1666</v>
      </c>
    </row>
    <row r="1369" spans="1:14" x14ac:dyDescent="0.25">
      <c r="A1369" t="s">
        <v>25022</v>
      </c>
      <c r="B1369" t="s">
        <v>25005</v>
      </c>
      <c r="C1369" t="s">
        <v>1754</v>
      </c>
      <c r="E1369" t="s">
        <v>1753</v>
      </c>
      <c r="F1369" t="s">
        <v>2021</v>
      </c>
      <c r="G1369" t="s">
        <v>25002</v>
      </c>
      <c r="H1369" t="s">
        <v>2118</v>
      </c>
      <c r="I1369" t="e">
        <f>-MTWTFSWeekly</f>
        <v>#NAME?</v>
      </c>
      <c r="J1369">
        <v>20240315</v>
      </c>
      <c r="K1369" t="s">
        <v>25021</v>
      </c>
      <c r="L1369" t="s">
        <v>25020</v>
      </c>
      <c r="M1369" t="s">
        <v>24999</v>
      </c>
      <c r="N1369">
        <v>1563</v>
      </c>
    </row>
    <row r="1370" spans="1:14" x14ac:dyDescent="0.25">
      <c r="A1370">
        <v>815</v>
      </c>
      <c r="B1370" t="s">
        <v>25005</v>
      </c>
      <c r="C1370" t="s">
        <v>1598</v>
      </c>
      <c r="E1370" t="s">
        <v>25019</v>
      </c>
      <c r="F1370" t="s">
        <v>2021</v>
      </c>
      <c r="G1370" t="s">
        <v>25002</v>
      </c>
      <c r="H1370" t="s">
        <v>2019</v>
      </c>
      <c r="I1370" t="e">
        <f>-MTWTF-Weekly</f>
        <v>#NAME?</v>
      </c>
      <c r="J1370">
        <v>20240315</v>
      </c>
      <c r="K1370" t="s">
        <v>25018</v>
      </c>
      <c r="L1370" t="s">
        <v>25017</v>
      </c>
      <c r="M1370" t="s">
        <v>24999</v>
      </c>
      <c r="N1370">
        <v>2126</v>
      </c>
    </row>
    <row r="1371" spans="1:14" x14ac:dyDescent="0.25">
      <c r="A1371">
        <v>503</v>
      </c>
      <c r="B1371" t="s">
        <v>25005</v>
      </c>
      <c r="C1371" t="s">
        <v>1598</v>
      </c>
      <c r="E1371" t="s">
        <v>25004</v>
      </c>
      <c r="F1371" t="s">
        <v>2021</v>
      </c>
      <c r="G1371" t="s">
        <v>25002</v>
      </c>
      <c r="H1371" t="s">
        <v>2019</v>
      </c>
      <c r="I1371" t="s">
        <v>2096</v>
      </c>
      <c r="J1371">
        <v>20240315</v>
      </c>
      <c r="K1371" t="s">
        <v>25016</v>
      </c>
      <c r="L1371" t="s">
        <v>25015</v>
      </c>
      <c r="M1371" t="s">
        <v>24999</v>
      </c>
      <c r="N1371">
        <v>4688</v>
      </c>
    </row>
    <row r="1372" spans="1:14" x14ac:dyDescent="0.25">
      <c r="A1372">
        <v>932</v>
      </c>
      <c r="B1372" t="s">
        <v>25005</v>
      </c>
      <c r="C1372" t="s">
        <v>1598</v>
      </c>
      <c r="E1372" t="s">
        <v>25014</v>
      </c>
      <c r="F1372" t="s">
        <v>2021</v>
      </c>
      <c r="G1372" t="s">
        <v>25002</v>
      </c>
      <c r="H1372" t="s">
        <v>2019</v>
      </c>
      <c r="I1372" t="s">
        <v>2397</v>
      </c>
      <c r="J1372">
        <v>20240315</v>
      </c>
      <c r="K1372" t="s">
        <v>25013</v>
      </c>
      <c r="L1372" t="s">
        <v>25012</v>
      </c>
      <c r="M1372" t="s">
        <v>24999</v>
      </c>
      <c r="N1372">
        <v>156</v>
      </c>
    </row>
    <row r="1373" spans="1:14" x14ac:dyDescent="0.25">
      <c r="A1373" t="s">
        <v>25011</v>
      </c>
      <c r="B1373" t="s">
        <v>25005</v>
      </c>
      <c r="C1373" t="s">
        <v>1598</v>
      </c>
      <c r="E1373" t="s">
        <v>1597</v>
      </c>
      <c r="F1373" t="s">
        <v>2021</v>
      </c>
      <c r="G1373" t="s">
        <v>25002</v>
      </c>
      <c r="H1373" t="s">
        <v>2019</v>
      </c>
      <c r="I1373" t="e">
        <f>-MTWTFSWeekly</f>
        <v>#NAME?</v>
      </c>
      <c r="J1373">
        <v>20240314</v>
      </c>
      <c r="K1373" t="s">
        <v>25010</v>
      </c>
      <c r="L1373" t="s">
        <v>25009</v>
      </c>
      <c r="M1373" t="s">
        <v>24999</v>
      </c>
      <c r="N1373">
        <v>35</v>
      </c>
    </row>
    <row r="1374" spans="1:14" x14ac:dyDescent="0.25">
      <c r="A1374">
        <v>896</v>
      </c>
      <c r="B1374" t="s">
        <v>25005</v>
      </c>
      <c r="C1374" t="s">
        <v>1598</v>
      </c>
      <c r="D1374" t="s">
        <v>25004</v>
      </c>
      <c r="E1374" t="s">
        <v>25008</v>
      </c>
      <c r="F1374" t="s">
        <v>2078</v>
      </c>
      <c r="G1374" t="s">
        <v>25002</v>
      </c>
      <c r="H1374" t="s">
        <v>3479</v>
      </c>
      <c r="I1374" t="s">
        <v>2088</v>
      </c>
      <c r="J1374">
        <v>20231209</v>
      </c>
      <c r="K1374" t="s">
        <v>25007</v>
      </c>
      <c r="L1374" t="s">
        <v>25006</v>
      </c>
      <c r="M1374" t="s">
        <v>24999</v>
      </c>
      <c r="N1374">
        <v>297</v>
      </c>
    </row>
    <row r="1375" spans="1:14" x14ac:dyDescent="0.25">
      <c r="A1375">
        <v>894</v>
      </c>
      <c r="B1375" t="s">
        <v>25005</v>
      </c>
      <c r="C1375" t="s">
        <v>1598</v>
      </c>
      <c r="D1375" t="s">
        <v>25004</v>
      </c>
      <c r="E1375" t="s">
        <v>25003</v>
      </c>
      <c r="F1375" t="s">
        <v>2078</v>
      </c>
      <c r="G1375" t="s">
        <v>25002</v>
      </c>
      <c r="H1375" t="s">
        <v>2323</v>
      </c>
      <c r="I1375" t="s">
        <v>7469</v>
      </c>
      <c r="J1375">
        <v>20240315</v>
      </c>
      <c r="K1375" t="s">
        <v>25001</v>
      </c>
      <c r="L1375" t="s">
        <v>25000</v>
      </c>
      <c r="M1375" t="s">
        <v>24999</v>
      </c>
      <c r="N1375">
        <v>1724</v>
      </c>
    </row>
    <row r="1376" spans="1:14" x14ac:dyDescent="0.25">
      <c r="A1376" t="s">
        <v>24998</v>
      </c>
      <c r="B1376" t="s">
        <v>24997</v>
      </c>
      <c r="C1376" t="s">
        <v>24996</v>
      </c>
      <c r="E1376" t="s">
        <v>24996</v>
      </c>
      <c r="F1376" t="s">
        <v>2021</v>
      </c>
      <c r="G1376" t="s">
        <v>2248</v>
      </c>
      <c r="H1376" t="s">
        <v>2019</v>
      </c>
      <c r="I1376" t="e">
        <f>-M-----Weekly</f>
        <v>#NAME?</v>
      </c>
      <c r="J1376">
        <v>20240311</v>
      </c>
      <c r="K1376" t="s">
        <v>24995</v>
      </c>
      <c r="L1376" t="s">
        <v>24994</v>
      </c>
      <c r="M1376" t="s">
        <v>24993</v>
      </c>
      <c r="N1376">
        <v>1719</v>
      </c>
    </row>
    <row r="1377" spans="1:14" x14ac:dyDescent="0.25">
      <c r="A1377">
        <v>4606</v>
      </c>
      <c r="B1377" t="s">
        <v>24982</v>
      </c>
      <c r="C1377" t="s">
        <v>718</v>
      </c>
      <c r="E1377" t="s">
        <v>717</v>
      </c>
      <c r="F1377" t="s">
        <v>2021</v>
      </c>
      <c r="G1377" t="s">
        <v>2020</v>
      </c>
      <c r="H1377" t="s">
        <v>2052</v>
      </c>
      <c r="I1377" t="e">
        <f>------SWeekly</f>
        <v>#NAME?</v>
      </c>
      <c r="J1377">
        <v>20240309</v>
      </c>
      <c r="K1377" t="s">
        <v>24992</v>
      </c>
      <c r="L1377" t="s">
        <v>24991</v>
      </c>
      <c r="M1377" t="s">
        <v>24978</v>
      </c>
      <c r="N1377">
        <v>3344</v>
      </c>
    </row>
    <row r="1378" spans="1:14" x14ac:dyDescent="0.25">
      <c r="A1378" t="s">
        <v>24990</v>
      </c>
      <c r="B1378" t="s">
        <v>24982</v>
      </c>
      <c r="C1378" t="s">
        <v>24986</v>
      </c>
      <c r="E1378" t="s">
        <v>24989</v>
      </c>
      <c r="F1378" t="s">
        <v>2021</v>
      </c>
      <c r="G1378" t="s">
        <v>2020</v>
      </c>
      <c r="H1378" t="s">
        <v>2019</v>
      </c>
      <c r="I1378" t="e">
        <f>------SWeekly</f>
        <v>#NAME?</v>
      </c>
      <c r="J1378">
        <v>20240309</v>
      </c>
      <c r="K1378" t="s">
        <v>24988</v>
      </c>
      <c r="L1378" t="s">
        <v>24987</v>
      </c>
      <c r="M1378" t="s">
        <v>24978</v>
      </c>
      <c r="N1378">
        <v>437</v>
      </c>
    </row>
    <row r="1379" spans="1:14" x14ac:dyDescent="0.25">
      <c r="A1379">
        <v>4608</v>
      </c>
      <c r="B1379" t="s">
        <v>24982</v>
      </c>
      <c r="C1379" t="s">
        <v>24986</v>
      </c>
      <c r="E1379" t="s">
        <v>24985</v>
      </c>
      <c r="F1379" t="s">
        <v>2021</v>
      </c>
      <c r="G1379" t="s">
        <v>7510</v>
      </c>
      <c r="H1379" t="s">
        <v>2019</v>
      </c>
      <c r="I1379" t="s">
        <v>2096</v>
      </c>
      <c r="J1379">
        <v>20240314</v>
      </c>
      <c r="K1379" t="s">
        <v>24984</v>
      </c>
      <c r="L1379" t="s">
        <v>24983</v>
      </c>
      <c r="M1379" t="s">
        <v>24978</v>
      </c>
      <c r="N1379">
        <v>3136</v>
      </c>
    </row>
    <row r="1380" spans="1:14" x14ac:dyDescent="0.25">
      <c r="A1380">
        <v>4604</v>
      </c>
      <c r="B1380" t="s">
        <v>24982</v>
      </c>
      <c r="C1380" t="s">
        <v>24981</v>
      </c>
      <c r="E1380" t="s">
        <v>24981</v>
      </c>
      <c r="F1380" t="s">
        <v>2021</v>
      </c>
      <c r="G1380" t="s">
        <v>20938</v>
      </c>
      <c r="H1380" t="s">
        <v>2019</v>
      </c>
      <c r="I1380" t="s">
        <v>2096</v>
      </c>
      <c r="J1380">
        <v>20240315</v>
      </c>
      <c r="K1380" t="s">
        <v>24980</v>
      </c>
      <c r="L1380" t="s">
        <v>24979</v>
      </c>
      <c r="M1380" t="s">
        <v>24978</v>
      </c>
      <c r="N1380">
        <v>2612</v>
      </c>
    </row>
    <row r="1381" spans="1:14" x14ac:dyDescent="0.25">
      <c r="A1381">
        <v>853</v>
      </c>
      <c r="B1381" t="s">
        <v>24965</v>
      </c>
      <c r="C1381" t="s">
        <v>1111</v>
      </c>
      <c r="E1381" t="s">
        <v>1142</v>
      </c>
      <c r="F1381" t="s">
        <v>2021</v>
      </c>
      <c r="G1381" t="s">
        <v>24962</v>
      </c>
      <c r="H1381" t="s">
        <v>2019</v>
      </c>
      <c r="I1381" t="e">
        <f>-MTWTFSWeekly</f>
        <v>#NAME?</v>
      </c>
      <c r="J1381">
        <v>20240315</v>
      </c>
      <c r="K1381" t="s">
        <v>24977</v>
      </c>
      <c r="L1381" t="s">
        <v>24976</v>
      </c>
      <c r="M1381" t="s">
        <v>24959</v>
      </c>
      <c r="N1381">
        <v>2653</v>
      </c>
    </row>
    <row r="1382" spans="1:14" x14ac:dyDescent="0.25">
      <c r="A1382">
        <v>528</v>
      </c>
      <c r="B1382" t="s">
        <v>24965</v>
      </c>
      <c r="C1382" t="s">
        <v>1111</v>
      </c>
      <c r="E1382" t="s">
        <v>1110</v>
      </c>
      <c r="F1382" t="s">
        <v>2021</v>
      </c>
      <c r="G1382" t="s">
        <v>24962</v>
      </c>
      <c r="H1382" t="s">
        <v>2019</v>
      </c>
      <c r="I1382" t="e">
        <f>-MTWTFSWeekly</f>
        <v>#NAME?</v>
      </c>
      <c r="J1382">
        <v>20240315</v>
      </c>
      <c r="K1382" t="s">
        <v>24975</v>
      </c>
      <c r="L1382" t="s">
        <v>24974</v>
      </c>
      <c r="M1382" t="s">
        <v>24959</v>
      </c>
      <c r="N1382">
        <v>3239</v>
      </c>
    </row>
    <row r="1383" spans="1:14" x14ac:dyDescent="0.25">
      <c r="A1383">
        <v>501</v>
      </c>
      <c r="B1383" t="s">
        <v>24965</v>
      </c>
      <c r="C1383" t="s">
        <v>1111</v>
      </c>
      <c r="E1383" t="s">
        <v>1194</v>
      </c>
      <c r="F1383" t="s">
        <v>2021</v>
      </c>
      <c r="G1383" t="s">
        <v>24962</v>
      </c>
      <c r="H1383" t="s">
        <v>2019</v>
      </c>
      <c r="I1383" t="e">
        <f>-MTWTFSWeekly</f>
        <v>#NAME?</v>
      </c>
      <c r="J1383">
        <v>20240315</v>
      </c>
      <c r="K1383" t="s">
        <v>24973</v>
      </c>
      <c r="L1383" t="s">
        <v>24972</v>
      </c>
      <c r="M1383" t="s">
        <v>24959</v>
      </c>
      <c r="N1383">
        <v>5303</v>
      </c>
    </row>
    <row r="1384" spans="1:14" x14ac:dyDescent="0.25">
      <c r="A1384" t="s">
        <v>24971</v>
      </c>
      <c r="B1384" t="s">
        <v>24965</v>
      </c>
      <c r="C1384" t="s">
        <v>24970</v>
      </c>
      <c r="E1384" t="s">
        <v>24969</v>
      </c>
      <c r="F1384" t="s">
        <v>2078</v>
      </c>
      <c r="G1384" t="s">
        <v>24962</v>
      </c>
      <c r="H1384" t="s">
        <v>2077</v>
      </c>
      <c r="I1384" t="s">
        <v>2076</v>
      </c>
      <c r="J1384">
        <v>20231101</v>
      </c>
      <c r="K1384" t="s">
        <v>24968</v>
      </c>
      <c r="L1384" t="s">
        <v>24967</v>
      </c>
      <c r="M1384" t="s">
        <v>24959</v>
      </c>
      <c r="N1384">
        <v>58</v>
      </c>
    </row>
    <row r="1385" spans="1:14" x14ac:dyDescent="0.25">
      <c r="A1385" t="s">
        <v>24966</v>
      </c>
      <c r="B1385" t="s">
        <v>24965</v>
      </c>
      <c r="C1385" t="s">
        <v>24964</v>
      </c>
      <c r="E1385" t="s">
        <v>24963</v>
      </c>
      <c r="F1385" t="s">
        <v>2021</v>
      </c>
      <c r="G1385" t="s">
        <v>24962</v>
      </c>
      <c r="H1385" t="s">
        <v>2019</v>
      </c>
      <c r="I1385" t="e">
        <f>-MTWTF-Weekly</f>
        <v>#NAME?</v>
      </c>
      <c r="J1385">
        <v>20240315</v>
      </c>
      <c r="K1385" t="s">
        <v>24961</v>
      </c>
      <c r="L1385" t="s">
        <v>24960</v>
      </c>
      <c r="M1385" t="s">
        <v>24959</v>
      </c>
      <c r="N1385">
        <v>715</v>
      </c>
    </row>
    <row r="1386" spans="1:14" x14ac:dyDescent="0.25">
      <c r="A1386" t="s">
        <v>24958</v>
      </c>
      <c r="B1386" t="s">
        <v>24769</v>
      </c>
      <c r="C1386" t="s">
        <v>1309</v>
      </c>
      <c r="E1386" t="s">
        <v>24957</v>
      </c>
      <c r="F1386" t="s">
        <v>2078</v>
      </c>
      <c r="G1386" t="s">
        <v>24767</v>
      </c>
      <c r="H1386" t="s">
        <v>3687</v>
      </c>
      <c r="I1386" t="s">
        <v>2088</v>
      </c>
      <c r="J1386">
        <v>20230511</v>
      </c>
      <c r="K1386" t="s">
        <v>24956</v>
      </c>
      <c r="L1386" t="s">
        <v>24955</v>
      </c>
      <c r="M1386" t="s">
        <v>24764</v>
      </c>
      <c r="N1386">
        <v>53</v>
      </c>
    </row>
    <row r="1387" spans="1:14" x14ac:dyDescent="0.25">
      <c r="A1387" t="s">
        <v>24954</v>
      </c>
      <c r="B1387" t="s">
        <v>24769</v>
      </c>
      <c r="C1387" t="s">
        <v>1309</v>
      </c>
      <c r="E1387" t="s">
        <v>24953</v>
      </c>
      <c r="F1387" t="s">
        <v>2078</v>
      </c>
      <c r="G1387" t="s">
        <v>24767</v>
      </c>
      <c r="H1387" t="s">
        <v>2602</v>
      </c>
      <c r="I1387" t="s">
        <v>2315</v>
      </c>
      <c r="J1387">
        <v>20240307</v>
      </c>
      <c r="K1387" t="s">
        <v>24952</v>
      </c>
      <c r="L1387" t="s">
        <v>24951</v>
      </c>
      <c r="M1387" t="s">
        <v>24764</v>
      </c>
      <c r="N1387">
        <v>67</v>
      </c>
    </row>
    <row r="1388" spans="1:14" x14ac:dyDescent="0.25">
      <c r="A1388" t="s">
        <v>24950</v>
      </c>
      <c r="B1388" t="s">
        <v>24769</v>
      </c>
      <c r="C1388" t="s">
        <v>1309</v>
      </c>
      <c r="E1388" t="s">
        <v>24949</v>
      </c>
      <c r="F1388" t="s">
        <v>2078</v>
      </c>
      <c r="G1388" t="s">
        <v>24767</v>
      </c>
      <c r="H1388" t="s">
        <v>2316</v>
      </c>
      <c r="I1388" t="s">
        <v>2088</v>
      </c>
      <c r="J1388">
        <v>20240314</v>
      </c>
      <c r="K1388" t="s">
        <v>24948</v>
      </c>
      <c r="L1388" t="s">
        <v>24947</v>
      </c>
      <c r="M1388" t="s">
        <v>24764</v>
      </c>
      <c r="N1388">
        <v>370</v>
      </c>
    </row>
    <row r="1389" spans="1:14" x14ac:dyDescent="0.25">
      <c r="A1389" t="s">
        <v>24946</v>
      </c>
      <c r="B1389" t="s">
        <v>24769</v>
      </c>
      <c r="C1389" t="s">
        <v>1309</v>
      </c>
      <c r="E1389" t="s">
        <v>24945</v>
      </c>
      <c r="F1389" t="s">
        <v>2078</v>
      </c>
      <c r="G1389" t="s">
        <v>24767</v>
      </c>
      <c r="H1389" t="s">
        <v>2456</v>
      </c>
      <c r="I1389" t="s">
        <v>2145</v>
      </c>
      <c r="J1389">
        <v>20231123</v>
      </c>
      <c r="K1389" t="s">
        <v>24944</v>
      </c>
      <c r="L1389" t="s">
        <v>24943</v>
      </c>
      <c r="M1389" t="s">
        <v>24764</v>
      </c>
      <c r="N1389">
        <v>63</v>
      </c>
    </row>
    <row r="1390" spans="1:14" x14ac:dyDescent="0.25">
      <c r="A1390" t="s">
        <v>24942</v>
      </c>
      <c r="B1390" t="s">
        <v>24769</v>
      </c>
      <c r="C1390" t="s">
        <v>1309</v>
      </c>
      <c r="E1390" t="s">
        <v>1548</v>
      </c>
      <c r="F1390" t="s">
        <v>2078</v>
      </c>
      <c r="G1390" t="s">
        <v>24767</v>
      </c>
      <c r="H1390" t="s">
        <v>4646</v>
      </c>
      <c r="I1390" t="s">
        <v>3089</v>
      </c>
      <c r="J1390">
        <v>20240222</v>
      </c>
      <c r="K1390" t="s">
        <v>24941</v>
      </c>
      <c r="L1390" t="s">
        <v>24940</v>
      </c>
      <c r="M1390" t="s">
        <v>24764</v>
      </c>
      <c r="N1390">
        <v>443</v>
      </c>
    </row>
    <row r="1391" spans="1:14" x14ac:dyDescent="0.25">
      <c r="A1391" t="s">
        <v>24939</v>
      </c>
      <c r="B1391" t="s">
        <v>24769</v>
      </c>
      <c r="C1391" t="s">
        <v>1309</v>
      </c>
      <c r="E1391" t="s">
        <v>24938</v>
      </c>
      <c r="F1391" t="s">
        <v>2078</v>
      </c>
      <c r="G1391" t="s">
        <v>24767</v>
      </c>
      <c r="H1391" t="s">
        <v>3479</v>
      </c>
      <c r="I1391" t="s">
        <v>2088</v>
      </c>
      <c r="J1391">
        <v>20240314</v>
      </c>
      <c r="K1391" t="s">
        <v>24937</v>
      </c>
      <c r="L1391" t="s">
        <v>24936</v>
      </c>
      <c r="M1391" t="s">
        <v>24764</v>
      </c>
      <c r="N1391">
        <v>142</v>
      </c>
    </row>
    <row r="1392" spans="1:14" x14ac:dyDescent="0.25">
      <c r="A1392" t="s">
        <v>24935</v>
      </c>
      <c r="B1392" t="s">
        <v>24769</v>
      </c>
      <c r="C1392" t="s">
        <v>1309</v>
      </c>
      <c r="E1392" t="s">
        <v>24934</v>
      </c>
      <c r="F1392" t="s">
        <v>2078</v>
      </c>
      <c r="G1392" t="s">
        <v>24767</v>
      </c>
      <c r="H1392" t="s">
        <v>2779</v>
      </c>
      <c r="I1392" t="s">
        <v>3463</v>
      </c>
      <c r="J1392">
        <v>20220929</v>
      </c>
      <c r="K1392" t="s">
        <v>24933</v>
      </c>
      <c r="L1392" t="s">
        <v>24932</v>
      </c>
      <c r="M1392" t="s">
        <v>24764</v>
      </c>
      <c r="N1392">
        <v>145</v>
      </c>
    </row>
    <row r="1393" spans="1:14" x14ac:dyDescent="0.25">
      <c r="A1393" t="s">
        <v>24931</v>
      </c>
      <c r="B1393" t="s">
        <v>24769</v>
      </c>
      <c r="C1393" t="s">
        <v>1309</v>
      </c>
      <c r="E1393" t="s">
        <v>24930</v>
      </c>
      <c r="F1393" t="s">
        <v>2078</v>
      </c>
      <c r="G1393" t="s">
        <v>24767</v>
      </c>
      <c r="H1393" t="s">
        <v>9637</v>
      </c>
      <c r="I1393" t="s">
        <v>2088</v>
      </c>
      <c r="J1393">
        <v>20240308</v>
      </c>
      <c r="K1393" t="s">
        <v>24929</v>
      </c>
      <c r="L1393" t="s">
        <v>24928</v>
      </c>
      <c r="M1393" t="s">
        <v>24764</v>
      </c>
      <c r="N1393">
        <v>55</v>
      </c>
    </row>
    <row r="1394" spans="1:14" x14ac:dyDescent="0.25">
      <c r="A1394" t="s">
        <v>24927</v>
      </c>
      <c r="B1394" t="s">
        <v>24769</v>
      </c>
      <c r="C1394" t="s">
        <v>1309</v>
      </c>
      <c r="E1394" t="s">
        <v>24926</v>
      </c>
      <c r="F1394" t="s">
        <v>2078</v>
      </c>
      <c r="G1394" t="s">
        <v>24767</v>
      </c>
      <c r="H1394" t="s">
        <v>9632</v>
      </c>
      <c r="I1394" t="s">
        <v>2088</v>
      </c>
      <c r="J1394">
        <v>20240314</v>
      </c>
      <c r="K1394" t="s">
        <v>24925</v>
      </c>
      <c r="L1394" t="s">
        <v>24924</v>
      </c>
      <c r="M1394" t="s">
        <v>24764</v>
      </c>
      <c r="N1394">
        <v>93</v>
      </c>
    </row>
    <row r="1395" spans="1:14" x14ac:dyDescent="0.25">
      <c r="A1395" t="s">
        <v>24923</v>
      </c>
      <c r="B1395" t="s">
        <v>24769</v>
      </c>
      <c r="C1395" t="s">
        <v>1309</v>
      </c>
      <c r="E1395" t="s">
        <v>15925</v>
      </c>
      <c r="F1395" t="s">
        <v>2078</v>
      </c>
      <c r="G1395" t="s">
        <v>24767</v>
      </c>
      <c r="H1395" t="s">
        <v>2292</v>
      </c>
      <c r="I1395" t="s">
        <v>3089</v>
      </c>
      <c r="J1395">
        <v>20240229</v>
      </c>
      <c r="K1395" t="s">
        <v>24922</v>
      </c>
      <c r="L1395" t="s">
        <v>24921</v>
      </c>
      <c r="M1395" t="s">
        <v>24764</v>
      </c>
      <c r="N1395">
        <v>69</v>
      </c>
    </row>
    <row r="1396" spans="1:14" x14ac:dyDescent="0.25">
      <c r="A1396" t="s">
        <v>24920</v>
      </c>
      <c r="B1396" t="s">
        <v>24769</v>
      </c>
      <c r="C1396" t="s">
        <v>1309</v>
      </c>
      <c r="E1396" t="s">
        <v>24919</v>
      </c>
      <c r="F1396" t="s">
        <v>2078</v>
      </c>
      <c r="G1396" t="s">
        <v>24767</v>
      </c>
      <c r="H1396" t="s">
        <v>3687</v>
      </c>
      <c r="I1396" t="s">
        <v>2088</v>
      </c>
      <c r="J1396">
        <v>20240307</v>
      </c>
      <c r="K1396" t="s">
        <v>24918</v>
      </c>
      <c r="L1396" t="s">
        <v>24917</v>
      </c>
      <c r="M1396" t="s">
        <v>24764</v>
      </c>
      <c r="N1396">
        <v>78</v>
      </c>
    </row>
    <row r="1397" spans="1:14" x14ac:dyDescent="0.25">
      <c r="A1397" t="s">
        <v>24916</v>
      </c>
      <c r="B1397" t="s">
        <v>24769</v>
      </c>
      <c r="C1397" t="s">
        <v>1309</v>
      </c>
      <c r="E1397" t="s">
        <v>24915</v>
      </c>
      <c r="F1397" t="s">
        <v>2078</v>
      </c>
      <c r="G1397" t="s">
        <v>24767</v>
      </c>
      <c r="H1397" t="s">
        <v>2292</v>
      </c>
      <c r="I1397" t="s">
        <v>2088</v>
      </c>
      <c r="J1397">
        <v>20240229</v>
      </c>
      <c r="K1397" t="s">
        <v>24914</v>
      </c>
      <c r="L1397" t="s">
        <v>24913</v>
      </c>
      <c r="M1397" t="s">
        <v>24764</v>
      </c>
      <c r="N1397">
        <v>97</v>
      </c>
    </row>
    <row r="1398" spans="1:14" x14ac:dyDescent="0.25">
      <c r="A1398" t="s">
        <v>24912</v>
      </c>
      <c r="B1398" t="s">
        <v>24769</v>
      </c>
      <c r="C1398" t="s">
        <v>1309</v>
      </c>
      <c r="E1398" t="s">
        <v>24911</v>
      </c>
      <c r="F1398" t="s">
        <v>2078</v>
      </c>
      <c r="G1398" t="s">
        <v>24767</v>
      </c>
      <c r="H1398" t="s">
        <v>3473</v>
      </c>
      <c r="I1398" t="s">
        <v>2088</v>
      </c>
      <c r="J1398">
        <v>20240229</v>
      </c>
      <c r="K1398" t="s">
        <v>24910</v>
      </c>
      <c r="L1398" t="s">
        <v>24909</v>
      </c>
      <c r="M1398" t="s">
        <v>24764</v>
      </c>
      <c r="N1398">
        <v>68</v>
      </c>
    </row>
    <row r="1399" spans="1:14" x14ac:dyDescent="0.25">
      <c r="A1399" t="s">
        <v>24908</v>
      </c>
      <c r="B1399" t="s">
        <v>24769</v>
      </c>
      <c r="C1399" t="s">
        <v>1309</v>
      </c>
      <c r="E1399" t="s">
        <v>24907</v>
      </c>
      <c r="F1399" t="s">
        <v>2078</v>
      </c>
      <c r="G1399" t="s">
        <v>24767</v>
      </c>
      <c r="H1399" t="s">
        <v>2089</v>
      </c>
      <c r="I1399" t="s">
        <v>2088</v>
      </c>
      <c r="J1399">
        <v>20240314</v>
      </c>
      <c r="K1399" t="s">
        <v>24906</v>
      </c>
      <c r="L1399" t="s">
        <v>24905</v>
      </c>
      <c r="M1399" t="s">
        <v>24764</v>
      </c>
      <c r="N1399">
        <v>60</v>
      </c>
    </row>
    <row r="1400" spans="1:14" x14ac:dyDescent="0.25">
      <c r="A1400" t="s">
        <v>24904</v>
      </c>
      <c r="B1400" t="s">
        <v>24769</v>
      </c>
      <c r="C1400" t="s">
        <v>1309</v>
      </c>
      <c r="E1400" t="s">
        <v>1512</v>
      </c>
      <c r="F1400" t="s">
        <v>2078</v>
      </c>
      <c r="G1400" t="s">
        <v>24767</v>
      </c>
      <c r="H1400" t="s">
        <v>8779</v>
      </c>
      <c r="I1400" t="s">
        <v>2088</v>
      </c>
      <c r="J1400">
        <v>20201222</v>
      </c>
      <c r="K1400" t="s">
        <v>24903</v>
      </c>
      <c r="L1400" t="s">
        <v>24902</v>
      </c>
      <c r="M1400" t="s">
        <v>24764</v>
      </c>
      <c r="N1400">
        <v>129</v>
      </c>
    </row>
    <row r="1401" spans="1:14" x14ac:dyDescent="0.25">
      <c r="A1401" t="s">
        <v>24901</v>
      </c>
      <c r="B1401" t="s">
        <v>24769</v>
      </c>
      <c r="C1401" t="s">
        <v>1309</v>
      </c>
      <c r="E1401" t="s">
        <v>1552</v>
      </c>
      <c r="F1401" t="s">
        <v>2078</v>
      </c>
      <c r="G1401" t="s">
        <v>2020</v>
      </c>
      <c r="H1401" t="s">
        <v>4646</v>
      </c>
      <c r="I1401" t="s">
        <v>2522</v>
      </c>
      <c r="J1401">
        <v>20230405</v>
      </c>
      <c r="K1401" t="s">
        <v>24900</v>
      </c>
      <c r="L1401" t="s">
        <v>24899</v>
      </c>
      <c r="M1401" t="s">
        <v>24764</v>
      </c>
      <c r="N1401">
        <v>2031</v>
      </c>
    </row>
    <row r="1402" spans="1:14" x14ac:dyDescent="0.25">
      <c r="A1402" t="s">
        <v>24898</v>
      </c>
      <c r="B1402" t="s">
        <v>24769</v>
      </c>
      <c r="C1402" t="s">
        <v>24894</v>
      </c>
      <c r="E1402" t="s">
        <v>1115</v>
      </c>
      <c r="F1402" t="s">
        <v>2021</v>
      </c>
      <c r="G1402" t="s">
        <v>24767</v>
      </c>
      <c r="H1402" t="s">
        <v>2019</v>
      </c>
      <c r="I1402" t="s">
        <v>2096</v>
      </c>
      <c r="J1402">
        <v>20240315</v>
      </c>
      <c r="K1402" t="s">
        <v>24897</v>
      </c>
      <c r="L1402" t="s">
        <v>24896</v>
      </c>
      <c r="M1402" t="s">
        <v>24764</v>
      </c>
      <c r="N1402">
        <v>2650</v>
      </c>
    </row>
    <row r="1403" spans="1:14" x14ac:dyDescent="0.25">
      <c r="A1403" t="s">
        <v>24895</v>
      </c>
      <c r="B1403" t="s">
        <v>24769</v>
      </c>
      <c r="C1403" t="s">
        <v>24894</v>
      </c>
      <c r="D1403" t="s">
        <v>1115</v>
      </c>
      <c r="E1403" t="s">
        <v>1307</v>
      </c>
      <c r="F1403" t="s">
        <v>2078</v>
      </c>
      <c r="G1403" t="s">
        <v>24767</v>
      </c>
      <c r="H1403" t="s">
        <v>3733</v>
      </c>
      <c r="I1403" t="s">
        <v>2315</v>
      </c>
      <c r="J1403">
        <v>20240314</v>
      </c>
      <c r="K1403" t="s">
        <v>24893</v>
      </c>
      <c r="L1403" t="s">
        <v>24892</v>
      </c>
      <c r="M1403" t="s">
        <v>24764</v>
      </c>
      <c r="N1403">
        <v>396</v>
      </c>
    </row>
    <row r="1404" spans="1:14" x14ac:dyDescent="0.25">
      <c r="A1404" t="s">
        <v>24891</v>
      </c>
      <c r="B1404" t="s">
        <v>24769</v>
      </c>
      <c r="C1404" t="s">
        <v>798</v>
      </c>
      <c r="E1404" t="s">
        <v>24890</v>
      </c>
      <c r="F1404" t="s">
        <v>2078</v>
      </c>
      <c r="G1404" t="s">
        <v>24767</v>
      </c>
      <c r="H1404" t="s">
        <v>2333</v>
      </c>
      <c r="I1404" t="s">
        <v>2145</v>
      </c>
      <c r="J1404">
        <v>20180413</v>
      </c>
      <c r="K1404" t="s">
        <v>24889</v>
      </c>
      <c r="L1404" t="s">
        <v>24888</v>
      </c>
      <c r="M1404" t="s">
        <v>24764</v>
      </c>
      <c r="N1404">
        <v>97</v>
      </c>
    </row>
    <row r="1405" spans="1:14" x14ac:dyDescent="0.25">
      <c r="A1405" t="s">
        <v>24887</v>
      </c>
      <c r="B1405" t="s">
        <v>24769</v>
      </c>
      <c r="C1405" t="s">
        <v>798</v>
      </c>
      <c r="E1405" t="s">
        <v>24886</v>
      </c>
      <c r="F1405" t="s">
        <v>2078</v>
      </c>
      <c r="G1405" t="s">
        <v>24767</v>
      </c>
      <c r="H1405" t="s">
        <v>2333</v>
      </c>
      <c r="I1405" t="s">
        <v>2108</v>
      </c>
      <c r="J1405">
        <v>20190913</v>
      </c>
      <c r="K1405" t="s">
        <v>24885</v>
      </c>
      <c r="L1405" t="s">
        <v>24884</v>
      </c>
      <c r="M1405" t="s">
        <v>24764</v>
      </c>
      <c r="N1405">
        <v>68</v>
      </c>
    </row>
    <row r="1406" spans="1:14" x14ac:dyDescent="0.25">
      <c r="A1406" t="s">
        <v>24883</v>
      </c>
      <c r="B1406" t="s">
        <v>24769</v>
      </c>
      <c r="C1406" t="s">
        <v>798</v>
      </c>
      <c r="E1406" t="s">
        <v>24882</v>
      </c>
      <c r="F1406" t="s">
        <v>2078</v>
      </c>
      <c r="G1406" t="s">
        <v>24767</v>
      </c>
      <c r="H1406" t="s">
        <v>2333</v>
      </c>
      <c r="I1406" t="s">
        <v>2076</v>
      </c>
      <c r="J1406">
        <v>20190830</v>
      </c>
      <c r="K1406" t="s">
        <v>24881</v>
      </c>
      <c r="L1406" t="s">
        <v>24880</v>
      </c>
      <c r="M1406" t="s">
        <v>24764</v>
      </c>
      <c r="N1406">
        <v>32</v>
      </c>
    </row>
    <row r="1407" spans="1:14" x14ac:dyDescent="0.25">
      <c r="A1407">
        <v>3215</v>
      </c>
      <c r="B1407" t="s">
        <v>24769</v>
      </c>
      <c r="C1407" t="s">
        <v>798</v>
      </c>
      <c r="E1407" t="s">
        <v>1113</v>
      </c>
      <c r="F1407" t="s">
        <v>2021</v>
      </c>
      <c r="G1407" t="s">
        <v>24767</v>
      </c>
      <c r="H1407" t="s">
        <v>2019</v>
      </c>
      <c r="I1407" t="s">
        <v>2096</v>
      </c>
      <c r="J1407">
        <v>20240315</v>
      </c>
      <c r="K1407" t="s">
        <v>24879</v>
      </c>
      <c r="L1407" t="s">
        <v>24878</v>
      </c>
      <c r="M1407" t="s">
        <v>24764</v>
      </c>
      <c r="N1407">
        <v>3851</v>
      </c>
    </row>
    <row r="1408" spans="1:14" x14ac:dyDescent="0.25">
      <c r="A1408" t="s">
        <v>24877</v>
      </c>
      <c r="B1408" t="s">
        <v>24769</v>
      </c>
      <c r="C1408" t="s">
        <v>798</v>
      </c>
      <c r="E1408" t="s">
        <v>24876</v>
      </c>
      <c r="F1408" t="s">
        <v>2078</v>
      </c>
      <c r="G1408" t="s">
        <v>24767</v>
      </c>
      <c r="H1408" t="s">
        <v>2333</v>
      </c>
      <c r="I1408" t="s">
        <v>2700</v>
      </c>
      <c r="J1408">
        <v>20210604</v>
      </c>
      <c r="K1408" t="s">
        <v>24875</v>
      </c>
      <c r="L1408" t="s">
        <v>24874</v>
      </c>
      <c r="M1408" t="s">
        <v>24764</v>
      </c>
      <c r="N1408">
        <v>13</v>
      </c>
    </row>
    <row r="1409" spans="1:14" x14ac:dyDescent="0.25">
      <c r="A1409" t="s">
        <v>24873</v>
      </c>
      <c r="B1409" t="s">
        <v>24769</v>
      </c>
      <c r="C1409" t="s">
        <v>798</v>
      </c>
      <c r="E1409" t="s">
        <v>9858</v>
      </c>
      <c r="F1409" t="s">
        <v>2078</v>
      </c>
      <c r="G1409" t="s">
        <v>24767</v>
      </c>
      <c r="H1409" t="s">
        <v>7159</v>
      </c>
      <c r="I1409" t="s">
        <v>2145</v>
      </c>
      <c r="J1409">
        <v>20240229</v>
      </c>
      <c r="K1409" t="s">
        <v>24872</v>
      </c>
      <c r="L1409" t="s">
        <v>24871</v>
      </c>
      <c r="M1409" t="s">
        <v>24764</v>
      </c>
      <c r="N1409">
        <v>37</v>
      </c>
    </row>
    <row r="1410" spans="1:14" x14ac:dyDescent="0.25">
      <c r="A1410" t="s">
        <v>24870</v>
      </c>
      <c r="B1410" t="s">
        <v>24769</v>
      </c>
      <c r="C1410" t="s">
        <v>798</v>
      </c>
      <c r="E1410" t="s">
        <v>1522</v>
      </c>
      <c r="F1410" t="s">
        <v>2078</v>
      </c>
      <c r="G1410" t="s">
        <v>24767</v>
      </c>
      <c r="H1410" t="s">
        <v>2333</v>
      </c>
      <c r="I1410" t="s">
        <v>2108</v>
      </c>
      <c r="J1410">
        <v>20190830</v>
      </c>
      <c r="K1410" t="s">
        <v>24869</v>
      </c>
      <c r="L1410" t="s">
        <v>24868</v>
      </c>
      <c r="M1410" t="s">
        <v>24764</v>
      </c>
      <c r="N1410">
        <v>51</v>
      </c>
    </row>
    <row r="1411" spans="1:14" x14ac:dyDescent="0.25">
      <c r="A1411">
        <v>3216</v>
      </c>
      <c r="B1411" t="s">
        <v>24769</v>
      </c>
      <c r="C1411" t="s">
        <v>798</v>
      </c>
      <c r="E1411" t="s">
        <v>797</v>
      </c>
      <c r="F1411" t="s">
        <v>2021</v>
      </c>
      <c r="G1411" t="s">
        <v>24767</v>
      </c>
      <c r="H1411" t="s">
        <v>2019</v>
      </c>
      <c r="I1411" t="s">
        <v>2418</v>
      </c>
      <c r="J1411">
        <v>20240315</v>
      </c>
      <c r="K1411" t="s">
        <v>24867</v>
      </c>
      <c r="L1411" t="s">
        <v>24866</v>
      </c>
      <c r="M1411" t="s">
        <v>24764</v>
      </c>
      <c r="N1411">
        <v>4309</v>
      </c>
    </row>
    <row r="1412" spans="1:14" x14ac:dyDescent="0.25">
      <c r="A1412" t="s">
        <v>24865</v>
      </c>
      <c r="B1412" t="s">
        <v>24769</v>
      </c>
      <c r="C1412" t="s">
        <v>798</v>
      </c>
      <c r="E1412" t="s">
        <v>24864</v>
      </c>
      <c r="F1412" t="s">
        <v>2078</v>
      </c>
      <c r="G1412" t="s">
        <v>24767</v>
      </c>
      <c r="H1412" t="s">
        <v>2333</v>
      </c>
      <c r="I1412" t="s">
        <v>2145</v>
      </c>
      <c r="J1412">
        <v>20190816</v>
      </c>
      <c r="K1412" t="s">
        <v>24863</v>
      </c>
      <c r="L1412" t="s">
        <v>24862</v>
      </c>
      <c r="M1412" t="s">
        <v>24764</v>
      </c>
      <c r="N1412">
        <v>65</v>
      </c>
    </row>
    <row r="1413" spans="1:14" x14ac:dyDescent="0.25">
      <c r="A1413" t="s">
        <v>24861</v>
      </c>
      <c r="B1413" t="s">
        <v>24769</v>
      </c>
      <c r="C1413" t="s">
        <v>798</v>
      </c>
      <c r="E1413" t="s">
        <v>24860</v>
      </c>
      <c r="F1413" t="s">
        <v>2078</v>
      </c>
      <c r="G1413" t="s">
        <v>24767</v>
      </c>
      <c r="H1413" t="s">
        <v>2333</v>
      </c>
      <c r="I1413" t="s">
        <v>2108</v>
      </c>
      <c r="J1413">
        <v>20230623</v>
      </c>
      <c r="K1413" t="s">
        <v>24859</v>
      </c>
      <c r="L1413" t="s">
        <v>24858</v>
      </c>
      <c r="M1413" t="s">
        <v>24764</v>
      </c>
      <c r="N1413">
        <v>88</v>
      </c>
    </row>
    <row r="1414" spans="1:14" x14ac:dyDescent="0.25">
      <c r="A1414">
        <v>9904</v>
      </c>
      <c r="B1414" t="s">
        <v>24769</v>
      </c>
      <c r="C1414" t="s">
        <v>798</v>
      </c>
      <c r="D1414" t="s">
        <v>1113</v>
      </c>
      <c r="E1414" t="s">
        <v>24857</v>
      </c>
      <c r="F1414" t="s">
        <v>2021</v>
      </c>
      <c r="G1414" t="s">
        <v>24767</v>
      </c>
      <c r="H1414" t="s">
        <v>2333</v>
      </c>
      <c r="I1414" t="e">
        <f>-----F-Weekly</f>
        <v>#NAME?</v>
      </c>
      <c r="J1414">
        <v>20240315</v>
      </c>
      <c r="K1414" t="s">
        <v>24856</v>
      </c>
      <c r="L1414" t="s">
        <v>24855</v>
      </c>
      <c r="M1414" t="s">
        <v>24764</v>
      </c>
      <c r="N1414">
        <v>2</v>
      </c>
    </row>
    <row r="1415" spans="1:14" x14ac:dyDescent="0.25">
      <c r="A1415" t="s">
        <v>24854</v>
      </c>
      <c r="B1415" t="s">
        <v>24769</v>
      </c>
      <c r="C1415" t="s">
        <v>798</v>
      </c>
      <c r="D1415" t="s">
        <v>1113</v>
      </c>
      <c r="E1415" t="s">
        <v>24853</v>
      </c>
      <c r="F1415" t="s">
        <v>2021</v>
      </c>
      <c r="G1415" t="s">
        <v>24767</v>
      </c>
      <c r="H1415" t="s">
        <v>2333</v>
      </c>
      <c r="I1415" t="e">
        <f>-----F-Weekly</f>
        <v>#NAME?</v>
      </c>
      <c r="J1415">
        <v>20240126</v>
      </c>
      <c r="K1415" t="s">
        <v>24852</v>
      </c>
      <c r="L1415" t="s">
        <v>24851</v>
      </c>
      <c r="M1415" t="s">
        <v>24764</v>
      </c>
      <c r="N1415">
        <v>1625</v>
      </c>
    </row>
    <row r="1416" spans="1:14" x14ac:dyDescent="0.25">
      <c r="A1416">
        <v>3228</v>
      </c>
      <c r="B1416" t="s">
        <v>24769</v>
      </c>
      <c r="C1416" t="s">
        <v>1125</v>
      </c>
      <c r="E1416" t="s">
        <v>1125</v>
      </c>
      <c r="F1416" t="s">
        <v>2021</v>
      </c>
      <c r="G1416" t="s">
        <v>24767</v>
      </c>
      <c r="H1416" t="s">
        <v>2019</v>
      </c>
      <c r="I1416" t="e">
        <f>-MTWTFSWeekly</f>
        <v>#NAME?</v>
      </c>
      <c r="J1416">
        <v>20240315</v>
      </c>
      <c r="K1416" t="s">
        <v>24850</v>
      </c>
      <c r="L1416" t="s">
        <v>24849</v>
      </c>
      <c r="M1416" t="s">
        <v>24764</v>
      </c>
      <c r="N1416">
        <v>3146</v>
      </c>
    </row>
    <row r="1417" spans="1:14" x14ac:dyDescent="0.25">
      <c r="A1417">
        <v>3232</v>
      </c>
      <c r="B1417" t="s">
        <v>24769</v>
      </c>
      <c r="C1417" t="s">
        <v>1125</v>
      </c>
      <c r="E1417" t="s">
        <v>1434</v>
      </c>
      <c r="F1417" t="s">
        <v>2021</v>
      </c>
      <c r="G1417" t="s">
        <v>24767</v>
      </c>
      <c r="H1417" t="s">
        <v>2019</v>
      </c>
      <c r="I1417" t="s">
        <v>2018</v>
      </c>
      <c r="J1417">
        <v>20240310</v>
      </c>
      <c r="K1417" t="s">
        <v>24848</v>
      </c>
      <c r="L1417" t="s">
        <v>24847</v>
      </c>
      <c r="M1417" t="s">
        <v>24764</v>
      </c>
      <c r="N1417">
        <v>2299</v>
      </c>
    </row>
    <row r="1418" spans="1:14" x14ac:dyDescent="0.25">
      <c r="A1418" t="s">
        <v>24846</v>
      </c>
      <c r="B1418" t="s">
        <v>24769</v>
      </c>
      <c r="C1418" t="s">
        <v>1399</v>
      </c>
      <c r="E1418" t="s">
        <v>24845</v>
      </c>
      <c r="F1418" t="s">
        <v>2078</v>
      </c>
      <c r="G1418" t="s">
        <v>24767</v>
      </c>
      <c r="H1418" t="s">
        <v>2292</v>
      </c>
      <c r="I1418" t="s">
        <v>2700</v>
      </c>
      <c r="J1418">
        <v>20180614</v>
      </c>
      <c r="K1418" t="s">
        <v>24844</v>
      </c>
      <c r="L1418" t="s">
        <v>24843</v>
      </c>
      <c r="M1418" t="s">
        <v>24764</v>
      </c>
      <c r="N1418">
        <v>87</v>
      </c>
    </row>
    <row r="1419" spans="1:14" x14ac:dyDescent="0.25">
      <c r="A1419" t="s">
        <v>24842</v>
      </c>
      <c r="B1419" t="s">
        <v>24769</v>
      </c>
      <c r="C1419" t="s">
        <v>1399</v>
      </c>
      <c r="E1419" t="s">
        <v>24841</v>
      </c>
      <c r="F1419" t="s">
        <v>2078</v>
      </c>
      <c r="G1419" t="s">
        <v>24767</v>
      </c>
      <c r="H1419" t="s">
        <v>2292</v>
      </c>
      <c r="I1419" t="s">
        <v>2145</v>
      </c>
      <c r="J1419">
        <v>20170215</v>
      </c>
      <c r="K1419" t="s">
        <v>24840</v>
      </c>
      <c r="L1419" t="s">
        <v>24839</v>
      </c>
      <c r="M1419" t="s">
        <v>24764</v>
      </c>
      <c r="N1419">
        <v>316</v>
      </c>
    </row>
    <row r="1420" spans="1:14" x14ac:dyDescent="0.25">
      <c r="A1420" t="s">
        <v>24838</v>
      </c>
      <c r="B1420" t="s">
        <v>24769</v>
      </c>
      <c r="C1420" t="s">
        <v>1399</v>
      </c>
      <c r="E1420" t="s">
        <v>24837</v>
      </c>
      <c r="F1420" t="s">
        <v>2078</v>
      </c>
      <c r="G1420" t="s">
        <v>24767</v>
      </c>
      <c r="H1420" t="s">
        <v>2292</v>
      </c>
      <c r="I1420" t="s">
        <v>2700</v>
      </c>
      <c r="J1420">
        <v>20180412</v>
      </c>
      <c r="K1420" t="s">
        <v>24836</v>
      </c>
      <c r="L1420" t="s">
        <v>24835</v>
      </c>
      <c r="M1420" t="s">
        <v>24764</v>
      </c>
      <c r="N1420">
        <v>44</v>
      </c>
    </row>
    <row r="1421" spans="1:14" x14ac:dyDescent="0.25">
      <c r="A1421" t="s">
        <v>24834</v>
      </c>
      <c r="B1421" t="s">
        <v>24769</v>
      </c>
      <c r="C1421" t="s">
        <v>1399</v>
      </c>
      <c r="E1421" t="s">
        <v>24833</v>
      </c>
      <c r="F1421" t="s">
        <v>2078</v>
      </c>
      <c r="G1421" t="s">
        <v>24767</v>
      </c>
      <c r="H1421" t="s">
        <v>2292</v>
      </c>
      <c r="I1421" t="s">
        <v>2700</v>
      </c>
      <c r="J1421">
        <v>20181018</v>
      </c>
      <c r="K1421" t="s">
        <v>24832</v>
      </c>
      <c r="L1421" t="s">
        <v>24831</v>
      </c>
      <c r="M1421" t="s">
        <v>24764</v>
      </c>
      <c r="N1421">
        <v>10</v>
      </c>
    </row>
    <row r="1422" spans="1:14" x14ac:dyDescent="0.25">
      <c r="A1422" t="s">
        <v>24830</v>
      </c>
      <c r="B1422" t="s">
        <v>24769</v>
      </c>
      <c r="C1422" t="s">
        <v>1399</v>
      </c>
      <c r="E1422" t="s">
        <v>24829</v>
      </c>
      <c r="F1422" t="s">
        <v>2078</v>
      </c>
      <c r="G1422" t="s">
        <v>24767</v>
      </c>
      <c r="H1422" t="s">
        <v>3901</v>
      </c>
      <c r="I1422" t="s">
        <v>2700</v>
      </c>
      <c r="J1422">
        <v>20170612</v>
      </c>
      <c r="K1422" t="s">
        <v>24828</v>
      </c>
      <c r="L1422" t="s">
        <v>24827</v>
      </c>
      <c r="M1422" t="s">
        <v>24764</v>
      </c>
      <c r="N1422">
        <v>33</v>
      </c>
    </row>
    <row r="1423" spans="1:14" x14ac:dyDescent="0.25">
      <c r="A1423" t="s">
        <v>24826</v>
      </c>
      <c r="B1423" t="s">
        <v>24769</v>
      </c>
      <c r="C1423" t="s">
        <v>1399</v>
      </c>
      <c r="E1423" t="s">
        <v>24825</v>
      </c>
      <c r="F1423" t="s">
        <v>2078</v>
      </c>
      <c r="G1423" t="s">
        <v>24767</v>
      </c>
      <c r="H1423" t="s">
        <v>2882</v>
      </c>
      <c r="I1423" t="s">
        <v>2700</v>
      </c>
      <c r="J1423">
        <v>20180716</v>
      </c>
      <c r="K1423" t="s">
        <v>24824</v>
      </c>
      <c r="L1423" t="s">
        <v>24823</v>
      </c>
      <c r="M1423" t="s">
        <v>24764</v>
      </c>
      <c r="N1423">
        <v>29</v>
      </c>
    </row>
    <row r="1424" spans="1:14" x14ac:dyDescent="0.25">
      <c r="A1424" t="s">
        <v>24822</v>
      </c>
      <c r="B1424" t="s">
        <v>24769</v>
      </c>
      <c r="C1424" t="s">
        <v>1399</v>
      </c>
      <c r="E1424" t="s">
        <v>24821</v>
      </c>
      <c r="F1424" t="s">
        <v>2078</v>
      </c>
      <c r="G1424" t="s">
        <v>24767</v>
      </c>
      <c r="H1424" t="s">
        <v>2292</v>
      </c>
      <c r="I1424" t="s">
        <v>2700</v>
      </c>
      <c r="J1424">
        <v>20170312</v>
      </c>
      <c r="K1424" t="s">
        <v>24820</v>
      </c>
      <c r="L1424" t="s">
        <v>24819</v>
      </c>
      <c r="M1424" t="s">
        <v>24764</v>
      </c>
      <c r="N1424">
        <v>194</v>
      </c>
    </row>
    <row r="1425" spans="1:14" x14ac:dyDescent="0.25">
      <c r="A1425" t="s">
        <v>24818</v>
      </c>
      <c r="B1425" t="s">
        <v>24769</v>
      </c>
      <c r="C1425" t="s">
        <v>1399</v>
      </c>
      <c r="E1425" t="s">
        <v>24817</v>
      </c>
      <c r="F1425" t="s">
        <v>2078</v>
      </c>
      <c r="G1425" t="s">
        <v>24767</v>
      </c>
      <c r="H1425" t="s">
        <v>2292</v>
      </c>
      <c r="I1425" t="s">
        <v>2700</v>
      </c>
      <c r="J1425">
        <v>20170317</v>
      </c>
      <c r="K1425" t="s">
        <v>24816</v>
      </c>
      <c r="L1425" t="s">
        <v>24815</v>
      </c>
      <c r="M1425" t="s">
        <v>24764</v>
      </c>
      <c r="N1425">
        <v>30</v>
      </c>
    </row>
    <row r="1426" spans="1:14" x14ac:dyDescent="0.25">
      <c r="A1426" t="s">
        <v>24814</v>
      </c>
      <c r="B1426" t="s">
        <v>24769</v>
      </c>
      <c r="C1426" t="s">
        <v>1399</v>
      </c>
      <c r="E1426" t="s">
        <v>24813</v>
      </c>
      <c r="F1426" t="s">
        <v>2078</v>
      </c>
      <c r="G1426" t="s">
        <v>24767</v>
      </c>
      <c r="H1426" t="s">
        <v>2292</v>
      </c>
      <c r="I1426" t="s">
        <v>2315</v>
      </c>
      <c r="J1426">
        <v>20180208</v>
      </c>
      <c r="K1426" t="s">
        <v>24812</v>
      </c>
      <c r="L1426" t="s">
        <v>24811</v>
      </c>
      <c r="M1426" t="s">
        <v>24764</v>
      </c>
      <c r="N1426">
        <v>64</v>
      </c>
    </row>
    <row r="1427" spans="1:14" x14ac:dyDescent="0.25">
      <c r="A1427" t="s">
        <v>24810</v>
      </c>
      <c r="B1427" t="s">
        <v>24769</v>
      </c>
      <c r="C1427" t="s">
        <v>1399</v>
      </c>
      <c r="E1427" t="s">
        <v>24809</v>
      </c>
      <c r="F1427" t="s">
        <v>2078</v>
      </c>
      <c r="G1427" t="s">
        <v>24767</v>
      </c>
      <c r="H1427" t="s">
        <v>2292</v>
      </c>
      <c r="I1427" t="s">
        <v>2700</v>
      </c>
      <c r="J1427">
        <v>20170622</v>
      </c>
      <c r="K1427" t="s">
        <v>24808</v>
      </c>
      <c r="L1427" t="s">
        <v>24807</v>
      </c>
      <c r="M1427" t="s">
        <v>24764</v>
      </c>
      <c r="N1427">
        <v>27</v>
      </c>
    </row>
    <row r="1428" spans="1:14" x14ac:dyDescent="0.25">
      <c r="A1428" t="s">
        <v>24806</v>
      </c>
      <c r="B1428" t="s">
        <v>24769</v>
      </c>
      <c r="C1428" t="s">
        <v>1399</v>
      </c>
      <c r="E1428" t="s">
        <v>24805</v>
      </c>
      <c r="F1428" t="s">
        <v>2078</v>
      </c>
      <c r="G1428" t="s">
        <v>24767</v>
      </c>
      <c r="H1428" t="s">
        <v>3698</v>
      </c>
      <c r="I1428" t="s">
        <v>2700</v>
      </c>
      <c r="J1428">
        <v>20170817</v>
      </c>
      <c r="K1428" t="s">
        <v>24804</v>
      </c>
      <c r="L1428" t="s">
        <v>24803</v>
      </c>
      <c r="M1428" t="s">
        <v>24764</v>
      </c>
      <c r="N1428">
        <v>45</v>
      </c>
    </row>
    <row r="1429" spans="1:14" x14ac:dyDescent="0.25">
      <c r="A1429" t="s">
        <v>24802</v>
      </c>
      <c r="B1429" t="s">
        <v>24769</v>
      </c>
      <c r="C1429" t="s">
        <v>1399</v>
      </c>
      <c r="E1429" t="s">
        <v>24801</v>
      </c>
      <c r="F1429" t="s">
        <v>2078</v>
      </c>
      <c r="G1429" t="s">
        <v>24767</v>
      </c>
      <c r="H1429" t="s">
        <v>2292</v>
      </c>
      <c r="I1429" t="s">
        <v>2700</v>
      </c>
      <c r="J1429">
        <v>20170817</v>
      </c>
      <c r="K1429" t="s">
        <v>24800</v>
      </c>
      <c r="L1429" t="s">
        <v>24799</v>
      </c>
      <c r="M1429" t="s">
        <v>24764</v>
      </c>
      <c r="N1429">
        <v>31</v>
      </c>
    </row>
    <row r="1430" spans="1:14" x14ac:dyDescent="0.25">
      <c r="A1430" t="s">
        <v>24798</v>
      </c>
      <c r="B1430" t="s">
        <v>24769</v>
      </c>
      <c r="C1430" t="s">
        <v>1399</v>
      </c>
      <c r="E1430" t="s">
        <v>24797</v>
      </c>
      <c r="F1430" t="s">
        <v>2078</v>
      </c>
      <c r="G1430" t="s">
        <v>24767</v>
      </c>
      <c r="H1430" t="s">
        <v>2292</v>
      </c>
      <c r="I1430" t="s">
        <v>2700</v>
      </c>
      <c r="J1430">
        <v>20170216</v>
      </c>
      <c r="K1430" t="s">
        <v>24796</v>
      </c>
      <c r="L1430" t="s">
        <v>24795</v>
      </c>
      <c r="M1430" t="s">
        <v>24764</v>
      </c>
      <c r="N1430">
        <v>125</v>
      </c>
    </row>
    <row r="1431" spans="1:14" x14ac:dyDescent="0.25">
      <c r="A1431" t="s">
        <v>24794</v>
      </c>
      <c r="B1431" t="s">
        <v>24769</v>
      </c>
      <c r="C1431" t="s">
        <v>1399</v>
      </c>
      <c r="E1431" t="s">
        <v>24793</v>
      </c>
      <c r="F1431" t="s">
        <v>2078</v>
      </c>
      <c r="G1431" t="s">
        <v>24767</v>
      </c>
      <c r="H1431" t="s">
        <v>2292</v>
      </c>
      <c r="I1431" t="s">
        <v>2700</v>
      </c>
      <c r="J1431">
        <v>20170313</v>
      </c>
      <c r="K1431" t="s">
        <v>24792</v>
      </c>
      <c r="L1431" t="s">
        <v>24791</v>
      </c>
      <c r="M1431" t="s">
        <v>24764</v>
      </c>
      <c r="N1431">
        <v>36</v>
      </c>
    </row>
    <row r="1432" spans="1:14" x14ac:dyDescent="0.25">
      <c r="A1432" t="s">
        <v>24790</v>
      </c>
      <c r="B1432" t="s">
        <v>24769</v>
      </c>
      <c r="C1432" t="s">
        <v>1399</v>
      </c>
      <c r="E1432" t="s">
        <v>24789</v>
      </c>
      <c r="F1432" t="s">
        <v>2078</v>
      </c>
      <c r="G1432" t="s">
        <v>24767</v>
      </c>
      <c r="H1432" t="s">
        <v>14325</v>
      </c>
      <c r="I1432" t="s">
        <v>2700</v>
      </c>
      <c r="J1432">
        <v>20171207</v>
      </c>
      <c r="K1432" t="s">
        <v>24788</v>
      </c>
      <c r="L1432" t="s">
        <v>24787</v>
      </c>
      <c r="M1432" t="s">
        <v>24764</v>
      </c>
      <c r="N1432">
        <v>58</v>
      </c>
    </row>
    <row r="1433" spans="1:14" x14ac:dyDescent="0.25">
      <c r="A1433" t="s">
        <v>24786</v>
      </c>
      <c r="B1433" t="s">
        <v>24769</v>
      </c>
      <c r="C1433" t="s">
        <v>1399</v>
      </c>
      <c r="E1433" t="s">
        <v>24785</v>
      </c>
      <c r="F1433" t="s">
        <v>2078</v>
      </c>
      <c r="G1433" t="s">
        <v>24767</v>
      </c>
      <c r="H1433" t="s">
        <v>2882</v>
      </c>
      <c r="I1433" t="s">
        <v>2315</v>
      </c>
      <c r="J1433">
        <v>20180208</v>
      </c>
      <c r="K1433" t="s">
        <v>24784</v>
      </c>
      <c r="L1433" t="s">
        <v>24783</v>
      </c>
      <c r="M1433" t="s">
        <v>24764</v>
      </c>
      <c r="N1433">
        <v>17</v>
      </c>
    </row>
    <row r="1434" spans="1:14" x14ac:dyDescent="0.25">
      <c r="A1434" t="s">
        <v>24782</v>
      </c>
      <c r="B1434" t="s">
        <v>24769</v>
      </c>
      <c r="C1434" t="s">
        <v>1399</v>
      </c>
      <c r="E1434" t="s">
        <v>24781</v>
      </c>
      <c r="F1434" t="s">
        <v>2078</v>
      </c>
      <c r="G1434" t="s">
        <v>24767</v>
      </c>
      <c r="H1434" t="s">
        <v>3010</v>
      </c>
      <c r="I1434" t="s">
        <v>2700</v>
      </c>
      <c r="J1434">
        <v>20170226</v>
      </c>
      <c r="K1434" t="s">
        <v>24780</v>
      </c>
      <c r="L1434" t="s">
        <v>24779</v>
      </c>
      <c r="M1434" t="s">
        <v>24764</v>
      </c>
      <c r="N1434">
        <v>33</v>
      </c>
    </row>
    <row r="1435" spans="1:14" x14ac:dyDescent="0.25">
      <c r="A1435" t="s">
        <v>24778</v>
      </c>
      <c r="B1435" t="s">
        <v>24769</v>
      </c>
      <c r="C1435" t="s">
        <v>1399</v>
      </c>
      <c r="E1435" t="s">
        <v>24777</v>
      </c>
      <c r="F1435" t="s">
        <v>2078</v>
      </c>
      <c r="G1435" t="s">
        <v>24767</v>
      </c>
      <c r="H1435" t="s">
        <v>9667</v>
      </c>
      <c r="I1435" t="s">
        <v>2700</v>
      </c>
      <c r="J1435">
        <v>20190207</v>
      </c>
      <c r="K1435" t="s">
        <v>24776</v>
      </c>
      <c r="L1435" t="s">
        <v>24775</v>
      </c>
      <c r="M1435" t="s">
        <v>24764</v>
      </c>
      <c r="N1435">
        <v>18</v>
      </c>
    </row>
    <row r="1436" spans="1:14" x14ac:dyDescent="0.25">
      <c r="A1436" t="s">
        <v>24774</v>
      </c>
      <c r="B1436" t="s">
        <v>24769</v>
      </c>
      <c r="C1436" t="s">
        <v>1399</v>
      </c>
      <c r="E1436" t="s">
        <v>24773</v>
      </c>
      <c r="F1436" t="s">
        <v>2078</v>
      </c>
      <c r="G1436" t="s">
        <v>24767</v>
      </c>
      <c r="H1436" t="s">
        <v>2300</v>
      </c>
      <c r="I1436" t="s">
        <v>2700</v>
      </c>
      <c r="J1436">
        <v>20170319</v>
      </c>
      <c r="K1436" t="s">
        <v>24772</v>
      </c>
      <c r="L1436" t="s">
        <v>24771</v>
      </c>
      <c r="M1436" t="s">
        <v>24764</v>
      </c>
      <c r="N1436">
        <v>111</v>
      </c>
    </row>
    <row r="1437" spans="1:14" x14ac:dyDescent="0.25">
      <c r="A1437" t="s">
        <v>24770</v>
      </c>
      <c r="B1437" t="s">
        <v>24769</v>
      </c>
      <c r="C1437" t="s">
        <v>1399</v>
      </c>
      <c r="E1437" t="s">
        <v>24768</v>
      </c>
      <c r="F1437" t="s">
        <v>2078</v>
      </c>
      <c r="G1437" t="s">
        <v>24767</v>
      </c>
      <c r="H1437" t="s">
        <v>2292</v>
      </c>
      <c r="I1437" t="s">
        <v>2700</v>
      </c>
      <c r="J1437">
        <v>20181018</v>
      </c>
      <c r="K1437" t="s">
        <v>24766</v>
      </c>
      <c r="L1437" t="s">
        <v>24765</v>
      </c>
      <c r="M1437" t="s">
        <v>24764</v>
      </c>
      <c r="N1437">
        <v>31</v>
      </c>
    </row>
    <row r="1438" spans="1:14" x14ac:dyDescent="0.25">
      <c r="A1438" t="s">
        <v>24763</v>
      </c>
      <c r="B1438" t="s">
        <v>24750</v>
      </c>
      <c r="C1438" t="s">
        <v>24762</v>
      </c>
      <c r="E1438" t="s">
        <v>24761</v>
      </c>
      <c r="F1438" t="s">
        <v>2021</v>
      </c>
      <c r="G1438" t="s">
        <v>2248</v>
      </c>
      <c r="H1438" t="s">
        <v>2019</v>
      </c>
      <c r="I1438" t="e">
        <f>-M-----Weekly</f>
        <v>#NAME?</v>
      </c>
      <c r="J1438">
        <v>20190715</v>
      </c>
      <c r="K1438" t="s">
        <v>24760</v>
      </c>
      <c r="L1438" t="s">
        <v>24759</v>
      </c>
      <c r="M1438" t="s">
        <v>24747</v>
      </c>
      <c r="N1438">
        <v>1590</v>
      </c>
    </row>
    <row r="1439" spans="1:14" x14ac:dyDescent="0.25">
      <c r="A1439">
        <v>3750</v>
      </c>
      <c r="B1439" t="s">
        <v>24750</v>
      </c>
      <c r="C1439" t="s">
        <v>24758</v>
      </c>
      <c r="E1439" t="s">
        <v>24757</v>
      </c>
      <c r="F1439" t="s">
        <v>2021</v>
      </c>
      <c r="G1439" t="s">
        <v>2248</v>
      </c>
      <c r="H1439" t="s">
        <v>2019</v>
      </c>
      <c r="I1439" t="e">
        <f>-MTWTF-Weekly</f>
        <v>#NAME?</v>
      </c>
      <c r="J1439">
        <v>20240314</v>
      </c>
      <c r="K1439" t="s">
        <v>24756</v>
      </c>
      <c r="L1439" t="s">
        <v>24755</v>
      </c>
      <c r="M1439" t="s">
        <v>24747</v>
      </c>
      <c r="N1439">
        <v>3475</v>
      </c>
    </row>
    <row r="1440" spans="1:14" x14ac:dyDescent="0.25">
      <c r="A1440" t="s">
        <v>24754</v>
      </c>
      <c r="B1440" t="s">
        <v>24750</v>
      </c>
      <c r="C1440" t="s">
        <v>1159</v>
      </c>
      <c r="E1440" t="s">
        <v>1158</v>
      </c>
      <c r="F1440" t="s">
        <v>2021</v>
      </c>
      <c r="G1440" t="s">
        <v>2248</v>
      </c>
      <c r="H1440" t="s">
        <v>2019</v>
      </c>
      <c r="I1440" t="s">
        <v>2096</v>
      </c>
      <c r="J1440">
        <v>20240314</v>
      </c>
      <c r="K1440" t="s">
        <v>24753</v>
      </c>
      <c r="L1440" t="s">
        <v>24752</v>
      </c>
      <c r="M1440" t="s">
        <v>24747</v>
      </c>
      <c r="N1440">
        <v>1781</v>
      </c>
    </row>
    <row r="1441" spans="1:14" x14ac:dyDescent="0.25">
      <c r="A1441" t="s">
        <v>24751</v>
      </c>
      <c r="B1441" t="s">
        <v>24750</v>
      </c>
      <c r="C1441" t="s">
        <v>1234</v>
      </c>
      <c r="E1441" t="s">
        <v>1233</v>
      </c>
      <c r="F1441" t="s">
        <v>2021</v>
      </c>
      <c r="G1441" t="s">
        <v>2248</v>
      </c>
      <c r="H1441" t="s">
        <v>2019</v>
      </c>
      <c r="I1441" t="e">
        <f>-MTWTFSWeekly</f>
        <v>#NAME?</v>
      </c>
      <c r="J1441">
        <v>20240314</v>
      </c>
      <c r="K1441" t="s">
        <v>24749</v>
      </c>
      <c r="L1441" t="s">
        <v>24748</v>
      </c>
      <c r="M1441" t="s">
        <v>24747</v>
      </c>
      <c r="N1441">
        <v>236</v>
      </c>
    </row>
    <row r="1442" spans="1:14" x14ac:dyDescent="0.25">
      <c r="A1442" t="s">
        <v>24746</v>
      </c>
      <c r="B1442" t="s">
        <v>24633</v>
      </c>
      <c r="C1442" t="s">
        <v>24745</v>
      </c>
      <c r="E1442" t="s">
        <v>24744</v>
      </c>
      <c r="F1442" t="s">
        <v>2078</v>
      </c>
      <c r="G1442" t="s">
        <v>24743</v>
      </c>
      <c r="H1442" t="s">
        <v>2052</v>
      </c>
      <c r="I1442" t="s">
        <v>2088</v>
      </c>
      <c r="J1442">
        <v>20230530</v>
      </c>
      <c r="K1442" t="s">
        <v>24742</v>
      </c>
      <c r="L1442" t="s">
        <v>24741</v>
      </c>
      <c r="M1442" t="s">
        <v>24629</v>
      </c>
      <c r="N1442">
        <v>40</v>
      </c>
    </row>
    <row r="1443" spans="1:14" x14ac:dyDescent="0.25">
      <c r="A1443" t="s">
        <v>24740</v>
      </c>
      <c r="B1443" t="s">
        <v>24633</v>
      </c>
      <c r="C1443" t="s">
        <v>24703</v>
      </c>
      <c r="E1443" t="s">
        <v>24739</v>
      </c>
      <c r="F1443" t="s">
        <v>2021</v>
      </c>
      <c r="G1443" t="s">
        <v>2248</v>
      </c>
      <c r="H1443" t="s">
        <v>2019</v>
      </c>
      <c r="I1443" t="s">
        <v>2096</v>
      </c>
      <c r="J1443">
        <v>20191003</v>
      </c>
      <c r="K1443" t="s">
        <v>24738</v>
      </c>
      <c r="L1443" t="s">
        <v>24737</v>
      </c>
      <c r="M1443" t="s">
        <v>24629</v>
      </c>
      <c r="N1443">
        <v>1491</v>
      </c>
    </row>
    <row r="1444" spans="1:14" x14ac:dyDescent="0.25">
      <c r="A1444" t="s">
        <v>24736</v>
      </c>
      <c r="B1444" t="s">
        <v>24633</v>
      </c>
      <c r="C1444" t="s">
        <v>24703</v>
      </c>
      <c r="E1444" t="s">
        <v>24735</v>
      </c>
      <c r="F1444" t="s">
        <v>2021</v>
      </c>
      <c r="G1444" t="s">
        <v>2248</v>
      </c>
      <c r="H1444" t="s">
        <v>2019</v>
      </c>
      <c r="I1444" t="s">
        <v>2096</v>
      </c>
      <c r="J1444">
        <v>20200428</v>
      </c>
      <c r="K1444" t="s">
        <v>24734</v>
      </c>
      <c r="L1444" t="s">
        <v>24733</v>
      </c>
      <c r="M1444" t="s">
        <v>24629</v>
      </c>
      <c r="N1444">
        <v>1494</v>
      </c>
    </row>
    <row r="1445" spans="1:14" x14ac:dyDescent="0.25">
      <c r="A1445" t="s">
        <v>24732</v>
      </c>
      <c r="B1445" t="s">
        <v>24633</v>
      </c>
      <c r="C1445" t="s">
        <v>24703</v>
      </c>
      <c r="E1445" t="s">
        <v>24731</v>
      </c>
      <c r="F1445" t="s">
        <v>2021</v>
      </c>
      <c r="G1445" t="s">
        <v>2248</v>
      </c>
      <c r="H1445" t="s">
        <v>2019</v>
      </c>
      <c r="I1445" t="s">
        <v>2096</v>
      </c>
      <c r="J1445">
        <v>20200630</v>
      </c>
      <c r="K1445" t="s">
        <v>24730</v>
      </c>
      <c r="L1445" t="s">
        <v>24729</v>
      </c>
      <c r="M1445" t="s">
        <v>24629</v>
      </c>
      <c r="N1445">
        <v>1507</v>
      </c>
    </row>
    <row r="1446" spans="1:14" x14ac:dyDescent="0.25">
      <c r="A1446" t="s">
        <v>24728</v>
      </c>
      <c r="B1446" t="s">
        <v>24633</v>
      </c>
      <c r="C1446" t="s">
        <v>24703</v>
      </c>
      <c r="E1446" t="s">
        <v>24727</v>
      </c>
      <c r="F1446" t="s">
        <v>2021</v>
      </c>
      <c r="G1446" t="s">
        <v>2248</v>
      </c>
      <c r="H1446" t="s">
        <v>2019</v>
      </c>
      <c r="I1446" t="s">
        <v>2096</v>
      </c>
      <c r="J1446">
        <v>20200505</v>
      </c>
      <c r="K1446" t="s">
        <v>24726</v>
      </c>
      <c r="L1446" t="s">
        <v>24725</v>
      </c>
      <c r="M1446" t="s">
        <v>24629</v>
      </c>
      <c r="N1446">
        <v>1504</v>
      </c>
    </row>
    <row r="1447" spans="1:14" x14ac:dyDescent="0.25">
      <c r="A1447" t="s">
        <v>24724</v>
      </c>
      <c r="B1447" t="s">
        <v>24633</v>
      </c>
      <c r="C1447" t="s">
        <v>24703</v>
      </c>
      <c r="E1447" t="s">
        <v>24723</v>
      </c>
      <c r="F1447" t="s">
        <v>2021</v>
      </c>
      <c r="G1447" t="s">
        <v>2248</v>
      </c>
      <c r="H1447" t="s">
        <v>2019</v>
      </c>
      <c r="I1447" t="s">
        <v>2096</v>
      </c>
      <c r="J1447">
        <v>20211104</v>
      </c>
      <c r="K1447" t="s">
        <v>24722</v>
      </c>
      <c r="L1447" t="s">
        <v>24721</v>
      </c>
      <c r="M1447" t="s">
        <v>24629</v>
      </c>
      <c r="N1447">
        <v>1532</v>
      </c>
    </row>
    <row r="1448" spans="1:14" x14ac:dyDescent="0.25">
      <c r="A1448" t="s">
        <v>24720</v>
      </c>
      <c r="B1448" t="s">
        <v>24633</v>
      </c>
      <c r="C1448" t="s">
        <v>24703</v>
      </c>
      <c r="E1448" t="s">
        <v>24719</v>
      </c>
      <c r="F1448" t="s">
        <v>2021</v>
      </c>
      <c r="G1448" t="s">
        <v>2248</v>
      </c>
      <c r="H1448" t="s">
        <v>2019</v>
      </c>
      <c r="I1448" t="s">
        <v>2096</v>
      </c>
      <c r="J1448">
        <v>20200630</v>
      </c>
      <c r="K1448" t="s">
        <v>24718</v>
      </c>
      <c r="L1448" t="s">
        <v>24717</v>
      </c>
      <c r="M1448" t="s">
        <v>24629</v>
      </c>
      <c r="N1448">
        <v>1501</v>
      </c>
    </row>
    <row r="1449" spans="1:14" x14ac:dyDescent="0.25">
      <c r="A1449" t="s">
        <v>24716</v>
      </c>
      <c r="B1449" t="s">
        <v>24633</v>
      </c>
      <c r="C1449" t="s">
        <v>24703</v>
      </c>
      <c r="E1449" t="s">
        <v>24715</v>
      </c>
      <c r="F1449" t="s">
        <v>2021</v>
      </c>
      <c r="G1449" t="s">
        <v>2248</v>
      </c>
      <c r="H1449" t="s">
        <v>2019</v>
      </c>
      <c r="I1449" t="s">
        <v>2096</v>
      </c>
      <c r="J1449">
        <v>20200630</v>
      </c>
      <c r="K1449" t="s">
        <v>24714</v>
      </c>
      <c r="L1449" t="s">
        <v>24713</v>
      </c>
      <c r="M1449" t="s">
        <v>24629</v>
      </c>
      <c r="N1449">
        <v>1563</v>
      </c>
    </row>
    <row r="1450" spans="1:14" x14ac:dyDescent="0.25">
      <c r="A1450" t="s">
        <v>24712</v>
      </c>
      <c r="B1450" t="s">
        <v>24633</v>
      </c>
      <c r="C1450" t="s">
        <v>24703</v>
      </c>
      <c r="E1450" t="s">
        <v>24711</v>
      </c>
      <c r="F1450" t="s">
        <v>2021</v>
      </c>
      <c r="G1450" t="s">
        <v>2248</v>
      </c>
      <c r="H1450" t="s">
        <v>2019</v>
      </c>
      <c r="I1450" t="s">
        <v>2096</v>
      </c>
      <c r="J1450">
        <v>20200630</v>
      </c>
      <c r="K1450" t="s">
        <v>24710</v>
      </c>
      <c r="L1450" t="s">
        <v>24709</v>
      </c>
      <c r="M1450" t="s">
        <v>24629</v>
      </c>
      <c r="N1450">
        <v>1504</v>
      </c>
    </row>
    <row r="1451" spans="1:14" x14ac:dyDescent="0.25">
      <c r="A1451" t="s">
        <v>24708</v>
      </c>
      <c r="B1451" t="s">
        <v>24633</v>
      </c>
      <c r="C1451" t="s">
        <v>24703</v>
      </c>
      <c r="E1451" t="s">
        <v>24707</v>
      </c>
      <c r="F1451" t="s">
        <v>2021</v>
      </c>
      <c r="G1451" t="s">
        <v>2248</v>
      </c>
      <c r="H1451" t="s">
        <v>2019</v>
      </c>
      <c r="I1451" t="s">
        <v>2096</v>
      </c>
      <c r="J1451">
        <v>20181226</v>
      </c>
      <c r="K1451" t="s">
        <v>24706</v>
      </c>
      <c r="L1451" t="s">
        <v>24705</v>
      </c>
      <c r="M1451" t="s">
        <v>24629</v>
      </c>
      <c r="N1451">
        <v>1492</v>
      </c>
    </row>
    <row r="1452" spans="1:14" x14ac:dyDescent="0.25">
      <c r="A1452" t="s">
        <v>24704</v>
      </c>
      <c r="B1452" t="s">
        <v>24633</v>
      </c>
      <c r="C1452" t="s">
        <v>24703</v>
      </c>
      <c r="E1452" t="s">
        <v>24702</v>
      </c>
      <c r="F1452" t="s">
        <v>2021</v>
      </c>
      <c r="G1452" t="s">
        <v>2248</v>
      </c>
      <c r="H1452" t="s">
        <v>2019</v>
      </c>
      <c r="I1452" t="s">
        <v>2096</v>
      </c>
      <c r="J1452">
        <v>20200402</v>
      </c>
      <c r="K1452" t="s">
        <v>24701</v>
      </c>
      <c r="L1452" t="s">
        <v>24700</v>
      </c>
      <c r="M1452" t="s">
        <v>24629</v>
      </c>
      <c r="N1452">
        <v>1495</v>
      </c>
    </row>
    <row r="1453" spans="1:14" x14ac:dyDescent="0.25">
      <c r="A1453" t="s">
        <v>24699</v>
      </c>
      <c r="B1453" t="s">
        <v>24633</v>
      </c>
      <c r="C1453" t="s">
        <v>24698</v>
      </c>
      <c r="E1453" t="s">
        <v>24697</v>
      </c>
      <c r="F1453" t="s">
        <v>2078</v>
      </c>
      <c r="G1453" t="s">
        <v>2248</v>
      </c>
      <c r="H1453" t="s">
        <v>6062</v>
      </c>
      <c r="I1453" t="s">
        <v>2070</v>
      </c>
      <c r="J1453">
        <v>20231001</v>
      </c>
      <c r="K1453" t="s">
        <v>24696</v>
      </c>
      <c r="L1453" t="s">
        <v>24695</v>
      </c>
      <c r="M1453" t="s">
        <v>24629</v>
      </c>
      <c r="N1453">
        <v>152</v>
      </c>
    </row>
    <row r="1454" spans="1:14" x14ac:dyDescent="0.25">
      <c r="A1454" t="s">
        <v>24694</v>
      </c>
      <c r="B1454" t="s">
        <v>24633</v>
      </c>
      <c r="C1454" t="s">
        <v>24690</v>
      </c>
      <c r="E1454" t="s">
        <v>24690</v>
      </c>
      <c r="F1454" t="s">
        <v>2021</v>
      </c>
      <c r="G1454" t="s">
        <v>2248</v>
      </c>
      <c r="H1454" t="s">
        <v>2019</v>
      </c>
      <c r="I1454" t="s">
        <v>2096</v>
      </c>
      <c r="J1454">
        <v>20230101</v>
      </c>
      <c r="K1454" t="s">
        <v>24693</v>
      </c>
      <c r="L1454" t="s">
        <v>24692</v>
      </c>
      <c r="M1454" t="s">
        <v>24629</v>
      </c>
      <c r="N1454">
        <v>36174</v>
      </c>
    </row>
    <row r="1455" spans="1:14" x14ac:dyDescent="0.25">
      <c r="A1455" t="s">
        <v>24691</v>
      </c>
      <c r="B1455" t="s">
        <v>24633</v>
      </c>
      <c r="C1455" t="s">
        <v>24690</v>
      </c>
      <c r="D1455" t="s">
        <v>24690</v>
      </c>
      <c r="E1455" t="s">
        <v>24689</v>
      </c>
      <c r="F1455" t="s">
        <v>2021</v>
      </c>
      <c r="G1455" t="s">
        <v>2248</v>
      </c>
      <c r="H1455" t="s">
        <v>2019</v>
      </c>
      <c r="I1455" t="e">
        <f>------SWeekly</f>
        <v>#NAME?</v>
      </c>
      <c r="J1455">
        <v>20220820</v>
      </c>
      <c r="K1455" t="s">
        <v>24688</v>
      </c>
      <c r="L1455" t="s">
        <v>24687</v>
      </c>
      <c r="M1455" t="s">
        <v>24629</v>
      </c>
      <c r="N1455">
        <v>1518</v>
      </c>
    </row>
    <row r="1456" spans="1:14" x14ac:dyDescent="0.25">
      <c r="A1456" t="s">
        <v>24686</v>
      </c>
      <c r="B1456" t="s">
        <v>24633</v>
      </c>
      <c r="C1456" t="s">
        <v>1630</v>
      </c>
      <c r="E1456" t="s">
        <v>1629</v>
      </c>
      <c r="F1456" t="s">
        <v>2021</v>
      </c>
      <c r="G1456" t="s">
        <v>2248</v>
      </c>
      <c r="H1456" t="s">
        <v>2019</v>
      </c>
      <c r="I1456" t="s">
        <v>2096</v>
      </c>
      <c r="J1456">
        <v>20231002</v>
      </c>
      <c r="K1456" t="s">
        <v>24685</v>
      </c>
      <c r="L1456" t="s">
        <v>24684</v>
      </c>
      <c r="M1456" t="s">
        <v>24629</v>
      </c>
      <c r="N1456">
        <v>1577</v>
      </c>
    </row>
    <row r="1457" spans="1:14" x14ac:dyDescent="0.25">
      <c r="A1457" t="s">
        <v>24683</v>
      </c>
      <c r="B1457" t="s">
        <v>24633</v>
      </c>
      <c r="C1457" t="s">
        <v>24682</v>
      </c>
      <c r="E1457" t="s">
        <v>24681</v>
      </c>
      <c r="F1457" t="s">
        <v>2021</v>
      </c>
      <c r="G1457" t="s">
        <v>2248</v>
      </c>
      <c r="H1457" t="s">
        <v>2019</v>
      </c>
      <c r="I1457" t="s">
        <v>2096</v>
      </c>
      <c r="J1457">
        <v>20240310</v>
      </c>
      <c r="K1457" t="s">
        <v>24680</v>
      </c>
      <c r="L1457" t="s">
        <v>24679</v>
      </c>
      <c r="M1457" t="s">
        <v>24629</v>
      </c>
      <c r="N1457">
        <v>1543</v>
      </c>
    </row>
    <row r="1458" spans="1:14" x14ac:dyDescent="0.25">
      <c r="A1458">
        <v>2062</v>
      </c>
      <c r="B1458" t="s">
        <v>24633</v>
      </c>
      <c r="C1458" t="s">
        <v>1107</v>
      </c>
      <c r="E1458" t="s">
        <v>1107</v>
      </c>
      <c r="F1458" t="s">
        <v>2021</v>
      </c>
      <c r="G1458" t="s">
        <v>2248</v>
      </c>
      <c r="H1458" t="s">
        <v>2019</v>
      </c>
      <c r="I1458" t="s">
        <v>2096</v>
      </c>
      <c r="J1458">
        <v>20240314</v>
      </c>
      <c r="K1458" t="s">
        <v>24678</v>
      </c>
      <c r="L1458" t="s">
        <v>24677</v>
      </c>
      <c r="M1458" t="s">
        <v>24629</v>
      </c>
      <c r="N1458">
        <v>39320</v>
      </c>
    </row>
    <row r="1459" spans="1:14" x14ac:dyDescent="0.25">
      <c r="A1459" t="s">
        <v>24676</v>
      </c>
      <c r="B1459" t="s">
        <v>24633</v>
      </c>
      <c r="C1459" t="s">
        <v>1107</v>
      </c>
      <c r="D1459" t="s">
        <v>1107</v>
      </c>
      <c r="E1459" t="s">
        <v>24675</v>
      </c>
      <c r="F1459" t="s">
        <v>2021</v>
      </c>
      <c r="G1459" t="s">
        <v>2248</v>
      </c>
      <c r="H1459" t="s">
        <v>2019</v>
      </c>
      <c r="I1459" t="s">
        <v>2018</v>
      </c>
      <c r="J1459">
        <v>20240310</v>
      </c>
      <c r="K1459" t="s">
        <v>24674</v>
      </c>
      <c r="L1459" t="s">
        <v>24673</v>
      </c>
      <c r="M1459" t="s">
        <v>24629</v>
      </c>
      <c r="N1459">
        <v>1515</v>
      </c>
    </row>
    <row r="1460" spans="1:14" x14ac:dyDescent="0.25">
      <c r="A1460" t="s">
        <v>24672</v>
      </c>
      <c r="B1460" t="s">
        <v>24633</v>
      </c>
      <c r="C1460" t="s">
        <v>1107</v>
      </c>
      <c r="D1460" t="s">
        <v>1107</v>
      </c>
      <c r="E1460" t="s">
        <v>24671</v>
      </c>
      <c r="F1460" t="s">
        <v>2021</v>
      </c>
      <c r="G1460" t="s">
        <v>2248</v>
      </c>
      <c r="H1460" t="s">
        <v>3057</v>
      </c>
      <c r="I1460" t="s">
        <v>2088</v>
      </c>
      <c r="J1460">
        <v>20230922</v>
      </c>
      <c r="K1460" t="s">
        <v>24670</v>
      </c>
      <c r="L1460" t="s">
        <v>24669</v>
      </c>
      <c r="M1460" t="s">
        <v>24629</v>
      </c>
      <c r="N1460">
        <v>15</v>
      </c>
    </row>
    <row r="1461" spans="1:14" x14ac:dyDescent="0.25">
      <c r="A1461" t="s">
        <v>24668</v>
      </c>
      <c r="B1461" t="s">
        <v>24633</v>
      </c>
      <c r="C1461" t="s">
        <v>1920</v>
      </c>
      <c r="E1461" t="s">
        <v>1920</v>
      </c>
      <c r="F1461" t="s">
        <v>2078</v>
      </c>
      <c r="G1461" t="s">
        <v>2248</v>
      </c>
      <c r="H1461" t="s">
        <v>2052</v>
      </c>
      <c r="I1461" t="s">
        <v>2070</v>
      </c>
      <c r="J1461">
        <v>20240208</v>
      </c>
      <c r="K1461" t="s">
        <v>24667</v>
      </c>
      <c r="L1461" t="s">
        <v>24666</v>
      </c>
      <c r="M1461" t="s">
        <v>24629</v>
      </c>
      <c r="N1461">
        <v>37747</v>
      </c>
    </row>
    <row r="1462" spans="1:14" x14ac:dyDescent="0.25">
      <c r="A1462" t="s">
        <v>24665</v>
      </c>
      <c r="B1462" t="s">
        <v>24633</v>
      </c>
      <c r="C1462" t="s">
        <v>1176</v>
      </c>
      <c r="E1462" t="s">
        <v>1175</v>
      </c>
      <c r="F1462" t="s">
        <v>2021</v>
      </c>
      <c r="G1462" t="s">
        <v>2248</v>
      </c>
      <c r="H1462" t="s">
        <v>2019</v>
      </c>
      <c r="I1462" t="s">
        <v>2096</v>
      </c>
      <c r="J1462">
        <v>20240315</v>
      </c>
      <c r="K1462" t="s">
        <v>24664</v>
      </c>
      <c r="L1462" t="s">
        <v>24663</v>
      </c>
      <c r="M1462" t="s">
        <v>24629</v>
      </c>
      <c r="N1462">
        <v>1975</v>
      </c>
    </row>
    <row r="1463" spans="1:14" x14ac:dyDescent="0.25">
      <c r="A1463" t="s">
        <v>24662</v>
      </c>
      <c r="B1463" t="s">
        <v>24633</v>
      </c>
      <c r="C1463" t="s">
        <v>1176</v>
      </c>
      <c r="E1463" t="s">
        <v>24661</v>
      </c>
      <c r="F1463" t="s">
        <v>2021</v>
      </c>
      <c r="G1463" t="s">
        <v>2248</v>
      </c>
      <c r="H1463" t="s">
        <v>2019</v>
      </c>
      <c r="I1463" t="s">
        <v>2397</v>
      </c>
      <c r="J1463">
        <v>20240315</v>
      </c>
      <c r="K1463" t="s">
        <v>24660</v>
      </c>
      <c r="L1463" t="s">
        <v>24659</v>
      </c>
      <c r="M1463" t="s">
        <v>24629</v>
      </c>
      <c r="N1463">
        <v>1960</v>
      </c>
    </row>
    <row r="1464" spans="1:14" x14ac:dyDescent="0.25">
      <c r="A1464" t="s">
        <v>24658</v>
      </c>
      <c r="B1464" t="s">
        <v>24633</v>
      </c>
      <c r="C1464" t="s">
        <v>1176</v>
      </c>
      <c r="E1464" t="s">
        <v>24657</v>
      </c>
      <c r="F1464" t="s">
        <v>2078</v>
      </c>
      <c r="G1464" t="s">
        <v>2248</v>
      </c>
      <c r="H1464" t="s">
        <v>8497</v>
      </c>
      <c r="I1464" t="s">
        <v>2351</v>
      </c>
      <c r="J1464">
        <v>20240225</v>
      </c>
      <c r="K1464" t="s">
        <v>24656</v>
      </c>
      <c r="L1464" t="s">
        <v>24655</v>
      </c>
      <c r="M1464" t="s">
        <v>24629</v>
      </c>
      <c r="N1464">
        <v>130</v>
      </c>
    </row>
    <row r="1465" spans="1:14" x14ac:dyDescent="0.25">
      <c r="A1465" t="s">
        <v>24654</v>
      </c>
      <c r="B1465" t="s">
        <v>24633</v>
      </c>
      <c r="C1465" t="s">
        <v>1176</v>
      </c>
      <c r="E1465" t="s">
        <v>24653</v>
      </c>
      <c r="F1465" t="s">
        <v>2078</v>
      </c>
      <c r="G1465" t="s">
        <v>2248</v>
      </c>
      <c r="H1465" t="s">
        <v>2323</v>
      </c>
      <c r="I1465" t="e">
        <f>-MTWTFSWeekly</f>
        <v>#NAME?</v>
      </c>
      <c r="J1465">
        <v>20240315</v>
      </c>
      <c r="K1465" t="s">
        <v>24652</v>
      </c>
      <c r="L1465" t="s">
        <v>24651</v>
      </c>
      <c r="M1465" t="s">
        <v>24629</v>
      </c>
      <c r="N1465">
        <v>201</v>
      </c>
    </row>
    <row r="1466" spans="1:14" x14ac:dyDescent="0.25">
      <c r="A1466" t="s">
        <v>24650</v>
      </c>
      <c r="B1466" t="s">
        <v>24633</v>
      </c>
      <c r="C1466" t="s">
        <v>1176</v>
      </c>
      <c r="E1466" t="s">
        <v>24649</v>
      </c>
      <c r="F1466" t="s">
        <v>2078</v>
      </c>
      <c r="G1466" t="s">
        <v>2248</v>
      </c>
      <c r="H1466" t="s">
        <v>2543</v>
      </c>
      <c r="I1466" t="s">
        <v>2018</v>
      </c>
      <c r="J1466">
        <v>20240310</v>
      </c>
      <c r="K1466" t="s">
        <v>24648</v>
      </c>
      <c r="L1466" t="s">
        <v>24647</v>
      </c>
      <c r="M1466" t="s">
        <v>24629</v>
      </c>
      <c r="N1466">
        <v>203</v>
      </c>
    </row>
    <row r="1467" spans="1:14" x14ac:dyDescent="0.25">
      <c r="A1467" t="s">
        <v>24646</v>
      </c>
      <c r="B1467" t="s">
        <v>24633</v>
      </c>
      <c r="C1467" t="s">
        <v>1176</v>
      </c>
      <c r="D1467" t="s">
        <v>1175</v>
      </c>
      <c r="E1467" t="s">
        <v>1507</v>
      </c>
      <c r="F1467" t="s">
        <v>2021</v>
      </c>
      <c r="G1467" t="s">
        <v>2248</v>
      </c>
      <c r="H1467" t="s">
        <v>2019</v>
      </c>
      <c r="I1467" t="s">
        <v>2145</v>
      </c>
      <c r="J1467">
        <v>20210423</v>
      </c>
      <c r="K1467" t="s">
        <v>24645</v>
      </c>
      <c r="L1467" t="s">
        <v>24644</v>
      </c>
      <c r="M1467" t="s">
        <v>24629</v>
      </c>
      <c r="N1467">
        <v>1490</v>
      </c>
    </row>
    <row r="1468" spans="1:14" x14ac:dyDescent="0.25">
      <c r="A1468" t="s">
        <v>24643</v>
      </c>
      <c r="B1468" t="s">
        <v>24633</v>
      </c>
      <c r="C1468" t="s">
        <v>24642</v>
      </c>
      <c r="E1468" t="s">
        <v>24641</v>
      </c>
      <c r="F1468" t="s">
        <v>2078</v>
      </c>
      <c r="G1468" t="s">
        <v>3516</v>
      </c>
      <c r="H1468" t="s">
        <v>2077</v>
      </c>
      <c r="I1468" t="s">
        <v>2070</v>
      </c>
      <c r="J1468">
        <v>20180628</v>
      </c>
      <c r="K1468" t="s">
        <v>24640</v>
      </c>
      <c r="L1468" t="s">
        <v>24639</v>
      </c>
      <c r="M1468" t="s">
        <v>24629</v>
      </c>
      <c r="N1468">
        <v>37</v>
      </c>
    </row>
    <row r="1469" spans="1:14" x14ac:dyDescent="0.25">
      <c r="A1469" t="s">
        <v>24638</v>
      </c>
      <c r="B1469" t="s">
        <v>24633</v>
      </c>
      <c r="C1469" t="s">
        <v>24632</v>
      </c>
      <c r="E1469" t="s">
        <v>24637</v>
      </c>
      <c r="F1469" t="s">
        <v>2078</v>
      </c>
      <c r="G1469" t="s">
        <v>2248</v>
      </c>
      <c r="H1469" t="s">
        <v>2077</v>
      </c>
      <c r="I1469" t="s">
        <v>2108</v>
      </c>
      <c r="J1469">
        <v>20190419</v>
      </c>
      <c r="K1469" t="s">
        <v>24636</v>
      </c>
      <c r="L1469" t="s">
        <v>24635</v>
      </c>
      <c r="M1469" t="s">
        <v>24629</v>
      </c>
      <c r="N1469">
        <v>25</v>
      </c>
    </row>
    <row r="1470" spans="1:14" x14ac:dyDescent="0.25">
      <c r="A1470" t="s">
        <v>24634</v>
      </c>
      <c r="B1470" t="s">
        <v>24633</v>
      </c>
      <c r="C1470" t="s">
        <v>24632</v>
      </c>
      <c r="E1470" t="s">
        <v>24632</v>
      </c>
      <c r="F1470" t="s">
        <v>2078</v>
      </c>
      <c r="G1470" t="s">
        <v>2248</v>
      </c>
      <c r="H1470" t="s">
        <v>2184</v>
      </c>
      <c r="I1470" t="s">
        <v>2108</v>
      </c>
      <c r="J1470">
        <v>20190401</v>
      </c>
      <c r="K1470" t="s">
        <v>24631</v>
      </c>
      <c r="L1470" t="s">
        <v>24630</v>
      </c>
      <c r="M1470" t="s">
        <v>24629</v>
      </c>
      <c r="N1470">
        <v>14</v>
      </c>
    </row>
    <row r="1471" spans="1:14" x14ac:dyDescent="0.25">
      <c r="A1471">
        <v>4418</v>
      </c>
      <c r="B1471" t="s">
        <v>24559</v>
      </c>
      <c r="C1471" t="s">
        <v>1443</v>
      </c>
      <c r="E1471" t="s">
        <v>24628</v>
      </c>
      <c r="F1471" t="s">
        <v>2078</v>
      </c>
      <c r="G1471" t="s">
        <v>5869</v>
      </c>
      <c r="H1471" t="s">
        <v>2019</v>
      </c>
      <c r="I1471" t="s">
        <v>2351</v>
      </c>
      <c r="J1471">
        <v>20240310</v>
      </c>
      <c r="K1471" t="s">
        <v>24627</v>
      </c>
      <c r="L1471" t="s">
        <v>24626</v>
      </c>
      <c r="M1471" t="s">
        <v>24555</v>
      </c>
      <c r="N1471">
        <v>1778</v>
      </c>
    </row>
    <row r="1472" spans="1:14" x14ac:dyDescent="0.25">
      <c r="A1472">
        <v>4421</v>
      </c>
      <c r="B1472" t="s">
        <v>24559</v>
      </c>
      <c r="C1472" t="s">
        <v>1443</v>
      </c>
      <c r="E1472" t="s">
        <v>24625</v>
      </c>
      <c r="F1472" t="s">
        <v>2078</v>
      </c>
      <c r="G1472" t="s">
        <v>5869</v>
      </c>
      <c r="H1472" t="s">
        <v>2019</v>
      </c>
      <c r="I1472" t="e">
        <f>----T--Weekly</f>
        <v>#NAME?</v>
      </c>
      <c r="J1472">
        <v>20240314</v>
      </c>
      <c r="K1472" t="s">
        <v>24624</v>
      </c>
      <c r="L1472" t="s">
        <v>24623</v>
      </c>
      <c r="M1472" t="s">
        <v>24555</v>
      </c>
      <c r="N1472">
        <v>1760</v>
      </c>
    </row>
    <row r="1473" spans="1:14" x14ac:dyDescent="0.25">
      <c r="A1473">
        <v>4414</v>
      </c>
      <c r="B1473" t="s">
        <v>24559</v>
      </c>
      <c r="C1473" t="s">
        <v>1443</v>
      </c>
      <c r="E1473" t="s">
        <v>24622</v>
      </c>
      <c r="F1473" t="s">
        <v>2078</v>
      </c>
      <c r="G1473" t="s">
        <v>5869</v>
      </c>
      <c r="H1473" t="s">
        <v>2323</v>
      </c>
      <c r="I1473" t="e">
        <f>----T--Weekly</f>
        <v>#NAME?</v>
      </c>
      <c r="J1473">
        <v>20240314</v>
      </c>
      <c r="K1473" t="s">
        <v>24621</v>
      </c>
      <c r="L1473" t="s">
        <v>24620</v>
      </c>
      <c r="M1473" t="s">
        <v>24555</v>
      </c>
      <c r="N1473">
        <v>343</v>
      </c>
    </row>
    <row r="1474" spans="1:14" x14ac:dyDescent="0.25">
      <c r="A1474">
        <v>4417</v>
      </c>
      <c r="B1474" t="s">
        <v>24559</v>
      </c>
      <c r="C1474" t="s">
        <v>1443</v>
      </c>
      <c r="E1474" t="s">
        <v>24619</v>
      </c>
      <c r="F1474" t="s">
        <v>2078</v>
      </c>
      <c r="G1474" t="s">
        <v>5869</v>
      </c>
      <c r="H1474" t="s">
        <v>2019</v>
      </c>
      <c r="I1474" t="s">
        <v>3218</v>
      </c>
      <c r="J1474">
        <v>20240312</v>
      </c>
      <c r="K1474" t="s">
        <v>24618</v>
      </c>
      <c r="L1474" t="s">
        <v>24617</v>
      </c>
      <c r="M1474" t="s">
        <v>24555</v>
      </c>
      <c r="N1474">
        <v>1658</v>
      </c>
    </row>
    <row r="1475" spans="1:14" x14ac:dyDescent="0.25">
      <c r="A1475">
        <v>4415</v>
      </c>
      <c r="B1475" t="s">
        <v>24559</v>
      </c>
      <c r="C1475" t="s">
        <v>1443</v>
      </c>
      <c r="E1475" t="s">
        <v>24616</v>
      </c>
      <c r="F1475" t="s">
        <v>2078</v>
      </c>
      <c r="G1475" t="s">
        <v>5869</v>
      </c>
      <c r="H1475" t="s">
        <v>2602</v>
      </c>
      <c r="I1475" t="s">
        <v>2088</v>
      </c>
      <c r="J1475">
        <v>20240101</v>
      </c>
      <c r="K1475" t="s">
        <v>24615</v>
      </c>
      <c r="L1475" t="s">
        <v>24614</v>
      </c>
      <c r="M1475" t="s">
        <v>24555</v>
      </c>
      <c r="N1475">
        <v>1730</v>
      </c>
    </row>
    <row r="1476" spans="1:14" x14ac:dyDescent="0.25">
      <c r="A1476">
        <v>4413</v>
      </c>
      <c r="B1476" t="s">
        <v>24559</v>
      </c>
      <c r="C1476" t="s">
        <v>1443</v>
      </c>
      <c r="E1476" t="s">
        <v>24613</v>
      </c>
      <c r="F1476" t="s">
        <v>2021</v>
      </c>
      <c r="G1476" t="s">
        <v>5869</v>
      </c>
      <c r="H1476" t="s">
        <v>2019</v>
      </c>
      <c r="I1476" t="e">
        <f>------S</f>
        <v>#NAME?</v>
      </c>
      <c r="J1476">
        <v>20240302</v>
      </c>
      <c r="K1476" t="s">
        <v>24612</v>
      </c>
      <c r="L1476" t="s">
        <v>24611</v>
      </c>
      <c r="M1476" t="s">
        <v>24555</v>
      </c>
      <c r="N1476">
        <v>2024</v>
      </c>
    </row>
    <row r="1477" spans="1:14" x14ac:dyDescent="0.25">
      <c r="A1477">
        <v>4420</v>
      </c>
      <c r="B1477" t="s">
        <v>24559</v>
      </c>
      <c r="C1477" t="s">
        <v>1443</v>
      </c>
      <c r="E1477" t="s">
        <v>24610</v>
      </c>
      <c r="F1477" t="s">
        <v>2078</v>
      </c>
      <c r="G1477" t="s">
        <v>5869</v>
      </c>
      <c r="H1477" t="s">
        <v>2019</v>
      </c>
      <c r="I1477" t="s">
        <v>2899</v>
      </c>
      <c r="J1477">
        <v>20240313</v>
      </c>
      <c r="K1477" t="s">
        <v>24609</v>
      </c>
      <c r="L1477" t="s">
        <v>24608</v>
      </c>
      <c r="M1477" t="s">
        <v>24555</v>
      </c>
      <c r="N1477">
        <v>1698</v>
      </c>
    </row>
    <row r="1478" spans="1:14" x14ac:dyDescent="0.25">
      <c r="A1478">
        <v>4407</v>
      </c>
      <c r="B1478" t="s">
        <v>24559</v>
      </c>
      <c r="C1478" t="s">
        <v>1443</v>
      </c>
      <c r="E1478" t="s">
        <v>24607</v>
      </c>
      <c r="F1478" t="s">
        <v>2021</v>
      </c>
      <c r="G1478" t="s">
        <v>5869</v>
      </c>
      <c r="H1478" t="s">
        <v>2019</v>
      </c>
      <c r="I1478" t="s">
        <v>3049</v>
      </c>
      <c r="J1478">
        <v>20240315</v>
      </c>
      <c r="K1478" t="s">
        <v>24606</v>
      </c>
      <c r="L1478" t="s">
        <v>24605</v>
      </c>
      <c r="M1478" t="s">
        <v>24555</v>
      </c>
      <c r="N1478">
        <v>2626</v>
      </c>
    </row>
    <row r="1479" spans="1:14" x14ac:dyDescent="0.25">
      <c r="A1479">
        <v>4416</v>
      </c>
      <c r="B1479" t="s">
        <v>24559</v>
      </c>
      <c r="C1479" t="s">
        <v>1443</v>
      </c>
      <c r="E1479" t="s">
        <v>24604</v>
      </c>
      <c r="F1479" t="s">
        <v>2078</v>
      </c>
      <c r="G1479" t="s">
        <v>5869</v>
      </c>
      <c r="H1479" t="s">
        <v>2247</v>
      </c>
      <c r="I1479" t="s">
        <v>2384</v>
      </c>
      <c r="J1479">
        <v>20240314</v>
      </c>
      <c r="K1479" t="s">
        <v>24603</v>
      </c>
      <c r="L1479" t="s">
        <v>24602</v>
      </c>
      <c r="M1479" t="s">
        <v>24555</v>
      </c>
      <c r="N1479">
        <v>1649</v>
      </c>
    </row>
    <row r="1480" spans="1:14" x14ac:dyDescent="0.25">
      <c r="A1480">
        <v>4480</v>
      </c>
      <c r="B1480" t="s">
        <v>24559</v>
      </c>
      <c r="C1480" t="s">
        <v>1443</v>
      </c>
      <c r="E1480" t="s">
        <v>24601</v>
      </c>
      <c r="F1480" t="s">
        <v>2078</v>
      </c>
      <c r="G1480" t="s">
        <v>5869</v>
      </c>
      <c r="H1480" t="s">
        <v>3010</v>
      </c>
      <c r="I1480" t="s">
        <v>2088</v>
      </c>
      <c r="J1480">
        <v>20240301</v>
      </c>
      <c r="K1480" t="s">
        <v>24600</v>
      </c>
      <c r="L1480" t="s">
        <v>24599</v>
      </c>
      <c r="M1480" t="s">
        <v>24555</v>
      </c>
      <c r="N1480">
        <v>129</v>
      </c>
    </row>
    <row r="1481" spans="1:14" x14ac:dyDescent="0.25">
      <c r="A1481">
        <v>4271</v>
      </c>
      <c r="B1481" t="s">
        <v>24559</v>
      </c>
      <c r="C1481" t="s">
        <v>24598</v>
      </c>
      <c r="E1481" t="s">
        <v>24598</v>
      </c>
      <c r="F1481" t="s">
        <v>2021</v>
      </c>
      <c r="G1481" t="s">
        <v>5869</v>
      </c>
      <c r="H1481" t="s">
        <v>2019</v>
      </c>
      <c r="I1481" t="s">
        <v>2096</v>
      </c>
      <c r="J1481">
        <v>20240315</v>
      </c>
      <c r="K1481" t="s">
        <v>24597</v>
      </c>
      <c r="L1481" t="s">
        <v>24596</v>
      </c>
      <c r="M1481" t="s">
        <v>24555</v>
      </c>
      <c r="N1481">
        <v>15513</v>
      </c>
    </row>
    <row r="1482" spans="1:14" x14ac:dyDescent="0.25">
      <c r="A1482" t="s">
        <v>24595</v>
      </c>
      <c r="B1482" t="s">
        <v>24559</v>
      </c>
      <c r="C1482" t="s">
        <v>24594</v>
      </c>
      <c r="E1482" t="s">
        <v>24594</v>
      </c>
      <c r="F1482" t="s">
        <v>2021</v>
      </c>
      <c r="G1482" t="s">
        <v>5869</v>
      </c>
      <c r="H1482" t="s">
        <v>2019</v>
      </c>
      <c r="I1482" t="s">
        <v>14544</v>
      </c>
      <c r="J1482">
        <v>20240314</v>
      </c>
      <c r="K1482" t="s">
        <v>24593</v>
      </c>
      <c r="L1482" t="s">
        <v>24592</v>
      </c>
      <c r="M1482" t="s">
        <v>24555</v>
      </c>
      <c r="N1482">
        <v>66</v>
      </c>
    </row>
    <row r="1483" spans="1:14" x14ac:dyDescent="0.25">
      <c r="A1483" t="s">
        <v>24591</v>
      </c>
      <c r="B1483" t="s">
        <v>24559</v>
      </c>
      <c r="C1483" t="s">
        <v>24586</v>
      </c>
      <c r="E1483" t="s">
        <v>24590</v>
      </c>
      <c r="F1483" t="s">
        <v>2021</v>
      </c>
      <c r="G1483" t="s">
        <v>5869</v>
      </c>
      <c r="H1483" t="s">
        <v>2019</v>
      </c>
      <c r="I1483" t="s">
        <v>14544</v>
      </c>
      <c r="J1483">
        <v>20211118</v>
      </c>
      <c r="K1483" t="s">
        <v>24589</v>
      </c>
      <c r="L1483" t="s">
        <v>24588</v>
      </c>
      <c r="M1483" t="s">
        <v>24555</v>
      </c>
      <c r="N1483">
        <v>149</v>
      </c>
    </row>
    <row r="1484" spans="1:14" x14ac:dyDescent="0.25">
      <c r="A1484" t="s">
        <v>24587</v>
      </c>
      <c r="B1484" t="s">
        <v>24559</v>
      </c>
      <c r="C1484" t="s">
        <v>24586</v>
      </c>
      <c r="E1484" t="s">
        <v>24585</v>
      </c>
      <c r="F1484" t="s">
        <v>2021</v>
      </c>
      <c r="G1484" t="s">
        <v>2020</v>
      </c>
      <c r="H1484" t="s">
        <v>2019</v>
      </c>
      <c r="I1484" t="s">
        <v>14544</v>
      </c>
      <c r="J1484">
        <v>20211118</v>
      </c>
      <c r="K1484" t="s">
        <v>24584</v>
      </c>
      <c r="L1484" t="s">
        <v>24583</v>
      </c>
      <c r="M1484" t="s">
        <v>24555</v>
      </c>
      <c r="N1484">
        <v>1053</v>
      </c>
    </row>
    <row r="1485" spans="1:14" x14ac:dyDescent="0.25">
      <c r="A1485" t="s">
        <v>24582</v>
      </c>
      <c r="B1485" t="s">
        <v>24559</v>
      </c>
      <c r="C1485" t="s">
        <v>24581</v>
      </c>
      <c r="E1485" t="s">
        <v>24580</v>
      </c>
      <c r="F1485" t="s">
        <v>2078</v>
      </c>
      <c r="G1485" t="s">
        <v>2020</v>
      </c>
      <c r="H1485" t="s">
        <v>2052</v>
      </c>
      <c r="I1485" t="s">
        <v>2076</v>
      </c>
      <c r="J1485">
        <v>20220106</v>
      </c>
      <c r="K1485" t="s">
        <v>24579</v>
      </c>
      <c r="L1485" t="s">
        <v>24578</v>
      </c>
      <c r="M1485" t="s">
        <v>24555</v>
      </c>
      <c r="N1485">
        <v>75</v>
      </c>
    </row>
    <row r="1486" spans="1:14" x14ac:dyDescent="0.25">
      <c r="A1486">
        <v>4266</v>
      </c>
      <c r="B1486" t="s">
        <v>24559</v>
      </c>
      <c r="C1486" t="s">
        <v>24577</v>
      </c>
      <c r="E1486" t="s">
        <v>24577</v>
      </c>
      <c r="F1486" t="s">
        <v>2021</v>
      </c>
      <c r="G1486" t="s">
        <v>5869</v>
      </c>
      <c r="H1486" t="s">
        <v>2019</v>
      </c>
      <c r="I1486" t="s">
        <v>2096</v>
      </c>
      <c r="J1486">
        <v>20240315</v>
      </c>
      <c r="K1486" t="s">
        <v>24576</v>
      </c>
      <c r="L1486" t="s">
        <v>24575</v>
      </c>
      <c r="M1486" t="s">
        <v>24555</v>
      </c>
      <c r="N1486">
        <v>5610</v>
      </c>
    </row>
    <row r="1487" spans="1:14" x14ac:dyDescent="0.25">
      <c r="A1487" t="s">
        <v>24574</v>
      </c>
      <c r="B1487" t="s">
        <v>24559</v>
      </c>
      <c r="C1487" t="s">
        <v>24573</v>
      </c>
      <c r="E1487" t="s">
        <v>24572</v>
      </c>
      <c r="F1487" t="s">
        <v>2078</v>
      </c>
      <c r="G1487" t="s">
        <v>2020</v>
      </c>
      <c r="H1487" t="s">
        <v>2173</v>
      </c>
      <c r="I1487" t="s">
        <v>2070</v>
      </c>
      <c r="J1487">
        <v>20231205</v>
      </c>
      <c r="K1487" t="s">
        <v>24571</v>
      </c>
      <c r="L1487" t="s">
        <v>24570</v>
      </c>
      <c r="M1487" t="s">
        <v>24555</v>
      </c>
      <c r="N1487">
        <v>17</v>
      </c>
    </row>
    <row r="1488" spans="1:14" x14ac:dyDescent="0.25">
      <c r="A1488">
        <v>4450</v>
      </c>
      <c r="B1488" t="s">
        <v>24559</v>
      </c>
      <c r="C1488" t="s">
        <v>24563</v>
      </c>
      <c r="E1488" t="s">
        <v>24569</v>
      </c>
      <c r="F1488" t="s">
        <v>2021</v>
      </c>
      <c r="G1488" t="s">
        <v>5869</v>
      </c>
      <c r="H1488" t="s">
        <v>2019</v>
      </c>
      <c r="I1488" t="s">
        <v>2018</v>
      </c>
      <c r="J1488">
        <v>20240310</v>
      </c>
      <c r="K1488" t="s">
        <v>24568</v>
      </c>
      <c r="L1488" t="s">
        <v>24567</v>
      </c>
      <c r="M1488" t="s">
        <v>24555</v>
      </c>
      <c r="N1488">
        <v>1563</v>
      </c>
    </row>
    <row r="1489" spans="1:14" x14ac:dyDescent="0.25">
      <c r="A1489">
        <v>4452</v>
      </c>
      <c r="B1489" t="s">
        <v>24559</v>
      </c>
      <c r="C1489" t="s">
        <v>24563</v>
      </c>
      <c r="E1489" t="s">
        <v>24566</v>
      </c>
      <c r="F1489" t="s">
        <v>2021</v>
      </c>
      <c r="G1489" t="s">
        <v>2105</v>
      </c>
      <c r="H1489" t="s">
        <v>2019</v>
      </c>
      <c r="I1489" t="s">
        <v>2351</v>
      </c>
      <c r="J1489">
        <v>20240310</v>
      </c>
      <c r="K1489" t="s">
        <v>24565</v>
      </c>
      <c r="L1489" t="s">
        <v>24564</v>
      </c>
      <c r="M1489" t="s">
        <v>24555</v>
      </c>
      <c r="N1489">
        <v>1582</v>
      </c>
    </row>
    <row r="1490" spans="1:14" x14ac:dyDescent="0.25">
      <c r="A1490">
        <v>4451</v>
      </c>
      <c r="B1490" t="s">
        <v>24559</v>
      </c>
      <c r="C1490" t="s">
        <v>24563</v>
      </c>
      <c r="E1490" t="s">
        <v>24562</v>
      </c>
      <c r="F1490" t="s">
        <v>2021</v>
      </c>
      <c r="G1490" t="s">
        <v>2020</v>
      </c>
      <c r="H1490" t="s">
        <v>2019</v>
      </c>
      <c r="I1490" t="s">
        <v>2351</v>
      </c>
      <c r="J1490">
        <v>20240310</v>
      </c>
      <c r="K1490" t="s">
        <v>24561</v>
      </c>
      <c r="L1490" t="s">
        <v>24560</v>
      </c>
      <c r="M1490" t="s">
        <v>24555</v>
      </c>
      <c r="N1490">
        <v>1632</v>
      </c>
    </row>
    <row r="1491" spans="1:14" x14ac:dyDescent="0.25">
      <c r="A1491">
        <v>4446</v>
      </c>
      <c r="B1491" t="s">
        <v>24559</v>
      </c>
      <c r="C1491" t="s">
        <v>24558</v>
      </c>
      <c r="E1491" t="s">
        <v>24558</v>
      </c>
      <c r="F1491" t="s">
        <v>2021</v>
      </c>
      <c r="G1491" t="s">
        <v>5869</v>
      </c>
      <c r="H1491" t="s">
        <v>2019</v>
      </c>
      <c r="I1491" t="s">
        <v>2096</v>
      </c>
      <c r="J1491">
        <v>20240315</v>
      </c>
      <c r="K1491" t="s">
        <v>24557</v>
      </c>
      <c r="L1491" t="s">
        <v>24556</v>
      </c>
      <c r="M1491" t="s">
        <v>24555</v>
      </c>
      <c r="N1491">
        <v>1945</v>
      </c>
    </row>
    <row r="1492" spans="1:14" x14ac:dyDescent="0.25">
      <c r="A1492">
        <v>2032</v>
      </c>
      <c r="B1492" t="s">
        <v>24554</v>
      </c>
      <c r="C1492" t="s">
        <v>943</v>
      </c>
      <c r="E1492" t="s">
        <v>24553</v>
      </c>
      <c r="F1492" t="s">
        <v>2021</v>
      </c>
      <c r="G1492" t="s">
        <v>2248</v>
      </c>
      <c r="H1492" t="s">
        <v>2019</v>
      </c>
      <c r="I1492" t="s">
        <v>2096</v>
      </c>
      <c r="J1492">
        <v>20240314</v>
      </c>
      <c r="K1492" t="s">
        <v>24552</v>
      </c>
      <c r="L1492" t="s">
        <v>24551</v>
      </c>
      <c r="M1492" t="s">
        <v>24550</v>
      </c>
      <c r="N1492">
        <v>4353</v>
      </c>
    </row>
    <row r="1493" spans="1:14" x14ac:dyDescent="0.25">
      <c r="A1493">
        <v>982</v>
      </c>
      <c r="B1493" t="s">
        <v>24549</v>
      </c>
      <c r="C1493" t="s">
        <v>24548</v>
      </c>
      <c r="E1493" t="s">
        <v>24547</v>
      </c>
      <c r="F1493" t="s">
        <v>2021</v>
      </c>
      <c r="G1493" t="s">
        <v>2293</v>
      </c>
      <c r="H1493" t="s">
        <v>2019</v>
      </c>
      <c r="I1493" t="e">
        <f>---W---Weekly</f>
        <v>#NAME?</v>
      </c>
      <c r="J1493">
        <v>20240313</v>
      </c>
      <c r="K1493" t="s">
        <v>24546</v>
      </c>
      <c r="L1493" t="s">
        <v>24545</v>
      </c>
      <c r="M1493" t="s">
        <v>24544</v>
      </c>
      <c r="N1493">
        <v>1690</v>
      </c>
    </row>
    <row r="1494" spans="1:14" x14ac:dyDescent="0.25">
      <c r="A1494" t="s">
        <v>24543</v>
      </c>
      <c r="B1494" t="s">
        <v>24531</v>
      </c>
      <c r="C1494" t="s">
        <v>1741</v>
      </c>
      <c r="E1494" t="s">
        <v>1740</v>
      </c>
      <c r="F1494" t="s">
        <v>2021</v>
      </c>
      <c r="G1494" t="s">
        <v>2020</v>
      </c>
      <c r="H1494" t="s">
        <v>2019</v>
      </c>
      <c r="I1494" t="s">
        <v>2096</v>
      </c>
      <c r="J1494">
        <v>20240315</v>
      </c>
      <c r="K1494" t="s">
        <v>24542</v>
      </c>
      <c r="L1494" t="s">
        <v>24541</v>
      </c>
      <c r="M1494" t="s">
        <v>24527</v>
      </c>
      <c r="N1494">
        <v>4617</v>
      </c>
    </row>
    <row r="1495" spans="1:14" x14ac:dyDescent="0.25">
      <c r="A1495" t="s">
        <v>24540</v>
      </c>
      <c r="B1495" t="s">
        <v>24531</v>
      </c>
      <c r="C1495" t="s">
        <v>24530</v>
      </c>
      <c r="E1495" t="s">
        <v>24539</v>
      </c>
      <c r="F1495" t="s">
        <v>2021</v>
      </c>
      <c r="G1495" t="s">
        <v>2020</v>
      </c>
      <c r="H1495" t="s">
        <v>2019</v>
      </c>
      <c r="I1495" t="e">
        <f>-MTWTF-Weekly</f>
        <v>#NAME?</v>
      </c>
      <c r="J1495">
        <v>20240315</v>
      </c>
      <c r="K1495" t="s">
        <v>24538</v>
      </c>
      <c r="L1495" t="s">
        <v>24537</v>
      </c>
      <c r="M1495" t="s">
        <v>24527</v>
      </c>
      <c r="N1495">
        <v>212</v>
      </c>
    </row>
    <row r="1496" spans="1:14" x14ac:dyDescent="0.25">
      <c r="A1496" t="s">
        <v>24536</v>
      </c>
      <c r="B1496" t="s">
        <v>24531</v>
      </c>
      <c r="C1496" t="s">
        <v>24530</v>
      </c>
      <c r="E1496" t="s">
        <v>24535</v>
      </c>
      <c r="F1496" t="s">
        <v>2021</v>
      </c>
      <c r="G1496" t="s">
        <v>2020</v>
      </c>
      <c r="H1496" t="s">
        <v>2052</v>
      </c>
      <c r="I1496" t="e">
        <f>------SWeekly</f>
        <v>#NAME?</v>
      </c>
      <c r="J1496">
        <v>20240309</v>
      </c>
      <c r="K1496" t="s">
        <v>24534</v>
      </c>
      <c r="L1496" t="s">
        <v>24533</v>
      </c>
      <c r="M1496" t="s">
        <v>24527</v>
      </c>
      <c r="N1496">
        <v>323</v>
      </c>
    </row>
    <row r="1497" spans="1:14" x14ac:dyDescent="0.25">
      <c r="A1497" t="s">
        <v>24532</v>
      </c>
      <c r="B1497" t="s">
        <v>24531</v>
      </c>
      <c r="C1497" t="s">
        <v>24530</v>
      </c>
      <c r="E1497" t="s">
        <v>2014</v>
      </c>
      <c r="F1497" t="s">
        <v>2021</v>
      </c>
      <c r="G1497" t="s">
        <v>2020</v>
      </c>
      <c r="H1497" t="s">
        <v>2019</v>
      </c>
      <c r="I1497" t="s">
        <v>2018</v>
      </c>
      <c r="J1497">
        <v>20240310</v>
      </c>
      <c r="K1497" t="s">
        <v>24529</v>
      </c>
      <c r="L1497" t="s">
        <v>24528</v>
      </c>
      <c r="M1497" t="s">
        <v>24527</v>
      </c>
      <c r="N1497">
        <v>40</v>
      </c>
    </row>
    <row r="1498" spans="1:14" x14ac:dyDescent="0.25">
      <c r="A1498" t="s">
        <v>24526</v>
      </c>
      <c r="B1498" t="s">
        <v>24525</v>
      </c>
      <c r="C1498" t="s">
        <v>24524</v>
      </c>
      <c r="E1498" t="s">
        <v>24523</v>
      </c>
      <c r="F1498" t="s">
        <v>2021</v>
      </c>
      <c r="G1498" t="s">
        <v>2020</v>
      </c>
      <c r="H1498" t="s">
        <v>2118</v>
      </c>
      <c r="I1498" t="s">
        <v>2018</v>
      </c>
      <c r="J1498">
        <v>20240310</v>
      </c>
      <c r="K1498" t="s">
        <v>24522</v>
      </c>
      <c r="L1498" t="s">
        <v>24521</v>
      </c>
      <c r="M1498" t="s">
        <v>24520</v>
      </c>
      <c r="N1498">
        <v>1694</v>
      </c>
    </row>
    <row r="1499" spans="1:14" x14ac:dyDescent="0.25">
      <c r="A1499" t="s">
        <v>24519</v>
      </c>
      <c r="B1499" t="s">
        <v>24510</v>
      </c>
      <c r="C1499" t="s">
        <v>24518</v>
      </c>
      <c r="E1499" t="s">
        <v>24517</v>
      </c>
      <c r="F1499" t="s">
        <v>2078</v>
      </c>
      <c r="G1499" t="s">
        <v>2020</v>
      </c>
      <c r="H1499" t="s">
        <v>2077</v>
      </c>
      <c r="I1499" t="s">
        <v>4013</v>
      </c>
      <c r="J1499">
        <v>20221101</v>
      </c>
      <c r="K1499" t="s">
        <v>24516</v>
      </c>
      <c r="L1499" t="s">
        <v>24515</v>
      </c>
      <c r="M1499" t="s">
        <v>24507</v>
      </c>
      <c r="N1499">
        <v>175</v>
      </c>
    </row>
    <row r="1500" spans="1:14" x14ac:dyDescent="0.25">
      <c r="A1500" t="s">
        <v>24514</v>
      </c>
      <c r="B1500" t="s">
        <v>24510</v>
      </c>
      <c r="C1500" t="s">
        <v>413</v>
      </c>
      <c r="E1500" t="s">
        <v>412</v>
      </c>
      <c r="F1500" t="s">
        <v>2021</v>
      </c>
      <c r="G1500" t="s">
        <v>2020</v>
      </c>
      <c r="H1500" t="s">
        <v>2019</v>
      </c>
      <c r="I1500" t="s">
        <v>2096</v>
      </c>
      <c r="J1500">
        <v>20240315</v>
      </c>
      <c r="K1500" t="s">
        <v>24513</v>
      </c>
      <c r="L1500" t="s">
        <v>24512</v>
      </c>
      <c r="M1500" t="s">
        <v>24507</v>
      </c>
      <c r="N1500">
        <v>2101</v>
      </c>
    </row>
    <row r="1501" spans="1:14" x14ac:dyDescent="0.25">
      <c r="A1501" t="s">
        <v>24511</v>
      </c>
      <c r="B1501" t="s">
        <v>24510</v>
      </c>
      <c r="C1501" t="s">
        <v>59</v>
      </c>
      <c r="E1501" t="s">
        <v>59</v>
      </c>
      <c r="F1501" t="s">
        <v>2021</v>
      </c>
      <c r="G1501" t="s">
        <v>2020</v>
      </c>
      <c r="H1501" t="s">
        <v>2019</v>
      </c>
      <c r="I1501" t="s">
        <v>2096</v>
      </c>
      <c r="J1501">
        <v>20240315</v>
      </c>
      <c r="K1501" t="s">
        <v>24509</v>
      </c>
      <c r="L1501" t="s">
        <v>24508</v>
      </c>
      <c r="M1501" t="s">
        <v>24507</v>
      </c>
      <c r="N1501">
        <v>1938</v>
      </c>
    </row>
    <row r="1502" spans="1:14" x14ac:dyDescent="0.25">
      <c r="A1502">
        <v>3500</v>
      </c>
      <c r="B1502" t="s">
        <v>24330</v>
      </c>
      <c r="C1502" t="s">
        <v>24506</v>
      </c>
      <c r="E1502" t="s">
        <v>1198</v>
      </c>
      <c r="F1502" t="s">
        <v>2021</v>
      </c>
      <c r="G1502" t="s">
        <v>8668</v>
      </c>
      <c r="H1502" t="s">
        <v>2019</v>
      </c>
      <c r="I1502" t="e">
        <f>--TWTFSWeekly</f>
        <v>#NAME?</v>
      </c>
      <c r="J1502">
        <v>20240315</v>
      </c>
      <c r="K1502" t="s">
        <v>24505</v>
      </c>
      <c r="L1502" t="s">
        <v>24504</v>
      </c>
      <c r="M1502" t="s">
        <v>24325</v>
      </c>
      <c r="N1502">
        <v>1979</v>
      </c>
    </row>
    <row r="1503" spans="1:14" x14ac:dyDescent="0.25">
      <c r="A1503" t="s">
        <v>24503</v>
      </c>
      <c r="B1503" t="s">
        <v>24330</v>
      </c>
      <c r="C1503" t="s">
        <v>1309</v>
      </c>
      <c r="E1503" t="s">
        <v>24502</v>
      </c>
      <c r="F1503" t="s">
        <v>2078</v>
      </c>
      <c r="G1503" t="s">
        <v>24328</v>
      </c>
      <c r="H1503" t="s">
        <v>6062</v>
      </c>
      <c r="I1503" t="s">
        <v>2088</v>
      </c>
      <c r="J1503">
        <v>20240308</v>
      </c>
      <c r="K1503" t="s">
        <v>24501</v>
      </c>
      <c r="L1503" t="s">
        <v>24500</v>
      </c>
      <c r="M1503" t="s">
        <v>24325</v>
      </c>
      <c r="N1503">
        <v>25</v>
      </c>
    </row>
    <row r="1504" spans="1:14" x14ac:dyDescent="0.25">
      <c r="A1504" t="s">
        <v>24499</v>
      </c>
      <c r="B1504" t="s">
        <v>24330</v>
      </c>
      <c r="C1504" t="s">
        <v>1309</v>
      </c>
      <c r="E1504" t="s">
        <v>24498</v>
      </c>
      <c r="F1504" t="s">
        <v>2078</v>
      </c>
      <c r="G1504" t="s">
        <v>24328</v>
      </c>
      <c r="H1504" t="s">
        <v>3473</v>
      </c>
      <c r="I1504" t="s">
        <v>2088</v>
      </c>
      <c r="J1504">
        <v>20240229</v>
      </c>
      <c r="K1504" t="s">
        <v>24497</v>
      </c>
      <c r="L1504" t="s">
        <v>24496</v>
      </c>
      <c r="M1504" t="s">
        <v>24325</v>
      </c>
      <c r="N1504">
        <v>30</v>
      </c>
    </row>
    <row r="1505" spans="1:14" x14ac:dyDescent="0.25">
      <c r="A1505" t="s">
        <v>24495</v>
      </c>
      <c r="B1505" t="s">
        <v>24330</v>
      </c>
      <c r="C1505" t="s">
        <v>1309</v>
      </c>
      <c r="E1505" t="s">
        <v>24494</v>
      </c>
      <c r="F1505" t="s">
        <v>2078</v>
      </c>
      <c r="G1505" t="s">
        <v>24328</v>
      </c>
      <c r="H1505" t="s">
        <v>2300</v>
      </c>
      <c r="I1505" t="s">
        <v>2088</v>
      </c>
      <c r="J1505">
        <v>20240307</v>
      </c>
      <c r="K1505" t="s">
        <v>24493</v>
      </c>
      <c r="L1505" t="s">
        <v>24492</v>
      </c>
      <c r="M1505" t="s">
        <v>24325</v>
      </c>
      <c r="N1505">
        <v>33</v>
      </c>
    </row>
    <row r="1506" spans="1:14" x14ac:dyDescent="0.25">
      <c r="A1506" t="s">
        <v>24491</v>
      </c>
      <c r="B1506" t="s">
        <v>24330</v>
      </c>
      <c r="C1506" t="s">
        <v>1309</v>
      </c>
      <c r="E1506" t="s">
        <v>24490</v>
      </c>
      <c r="F1506" t="s">
        <v>2078</v>
      </c>
      <c r="G1506" t="s">
        <v>24328</v>
      </c>
      <c r="H1506" t="s">
        <v>6991</v>
      </c>
      <c r="I1506" t="s">
        <v>2088</v>
      </c>
      <c r="J1506">
        <v>20201223</v>
      </c>
      <c r="K1506" t="s">
        <v>24489</v>
      </c>
      <c r="L1506" t="s">
        <v>24488</v>
      </c>
      <c r="M1506" t="s">
        <v>24325</v>
      </c>
      <c r="N1506">
        <v>80</v>
      </c>
    </row>
    <row r="1507" spans="1:14" x14ac:dyDescent="0.25">
      <c r="A1507" t="s">
        <v>24487</v>
      </c>
      <c r="B1507" t="s">
        <v>24330</v>
      </c>
      <c r="C1507" t="s">
        <v>1309</v>
      </c>
      <c r="E1507" t="s">
        <v>24486</v>
      </c>
      <c r="F1507" t="s">
        <v>2078</v>
      </c>
      <c r="G1507" t="s">
        <v>24328</v>
      </c>
      <c r="H1507" t="s">
        <v>2779</v>
      </c>
      <c r="I1507" t="s">
        <v>2088</v>
      </c>
      <c r="J1507">
        <v>20240314</v>
      </c>
      <c r="K1507" t="s">
        <v>24485</v>
      </c>
      <c r="L1507" t="s">
        <v>24484</v>
      </c>
      <c r="M1507" t="s">
        <v>24325</v>
      </c>
      <c r="N1507">
        <v>39</v>
      </c>
    </row>
    <row r="1508" spans="1:14" x14ac:dyDescent="0.25">
      <c r="A1508" t="s">
        <v>24483</v>
      </c>
      <c r="B1508" t="s">
        <v>24330</v>
      </c>
      <c r="C1508" t="s">
        <v>1309</v>
      </c>
      <c r="E1508" t="s">
        <v>24482</v>
      </c>
      <c r="F1508" t="s">
        <v>2078</v>
      </c>
      <c r="G1508" t="s">
        <v>24328</v>
      </c>
      <c r="H1508" t="s">
        <v>2292</v>
      </c>
      <c r="I1508" t="s">
        <v>3089</v>
      </c>
      <c r="J1508">
        <v>20240229</v>
      </c>
      <c r="K1508" t="s">
        <v>24481</v>
      </c>
      <c r="L1508" t="s">
        <v>24480</v>
      </c>
      <c r="M1508" t="s">
        <v>24325</v>
      </c>
      <c r="N1508">
        <v>42</v>
      </c>
    </row>
    <row r="1509" spans="1:14" x14ac:dyDescent="0.25">
      <c r="A1509" t="s">
        <v>24479</v>
      </c>
      <c r="B1509" t="s">
        <v>24330</v>
      </c>
      <c r="C1509" t="s">
        <v>1309</v>
      </c>
      <c r="E1509" t="s">
        <v>24478</v>
      </c>
      <c r="F1509" t="s">
        <v>2078</v>
      </c>
      <c r="G1509" t="s">
        <v>24328</v>
      </c>
      <c r="H1509" t="s">
        <v>2292</v>
      </c>
      <c r="I1509" t="s">
        <v>2315</v>
      </c>
      <c r="J1509">
        <v>20240229</v>
      </c>
      <c r="K1509" t="s">
        <v>24477</v>
      </c>
      <c r="L1509" t="s">
        <v>24476</v>
      </c>
      <c r="M1509" t="s">
        <v>24325</v>
      </c>
      <c r="N1509">
        <v>22</v>
      </c>
    </row>
    <row r="1510" spans="1:14" x14ac:dyDescent="0.25">
      <c r="A1510">
        <v>3354</v>
      </c>
      <c r="B1510" t="s">
        <v>24330</v>
      </c>
      <c r="C1510" t="s">
        <v>730</v>
      </c>
      <c r="E1510" t="s">
        <v>729</v>
      </c>
      <c r="F1510" t="s">
        <v>2021</v>
      </c>
      <c r="G1510" t="s">
        <v>8668</v>
      </c>
      <c r="H1510" t="s">
        <v>2019</v>
      </c>
      <c r="I1510" t="s">
        <v>2096</v>
      </c>
      <c r="J1510">
        <v>20240315</v>
      </c>
      <c r="K1510" t="s">
        <v>24475</v>
      </c>
      <c r="L1510" t="s">
        <v>24474</v>
      </c>
      <c r="M1510" t="s">
        <v>24325</v>
      </c>
      <c r="N1510">
        <v>4886</v>
      </c>
    </row>
    <row r="1511" spans="1:14" x14ac:dyDescent="0.25">
      <c r="A1511">
        <v>3356</v>
      </c>
      <c r="B1511" t="s">
        <v>24330</v>
      </c>
      <c r="C1511" t="s">
        <v>730</v>
      </c>
      <c r="E1511" t="s">
        <v>24473</v>
      </c>
      <c r="F1511" t="s">
        <v>2021</v>
      </c>
      <c r="G1511" t="s">
        <v>8668</v>
      </c>
      <c r="H1511" t="s">
        <v>2019</v>
      </c>
      <c r="I1511" t="e">
        <f>--T--F-Weekly</f>
        <v>#NAME?</v>
      </c>
      <c r="J1511">
        <v>20240315</v>
      </c>
      <c r="K1511" t="s">
        <v>24472</v>
      </c>
      <c r="L1511" t="s">
        <v>24471</v>
      </c>
      <c r="M1511" t="s">
        <v>24325</v>
      </c>
      <c r="N1511">
        <v>1843</v>
      </c>
    </row>
    <row r="1512" spans="1:14" x14ac:dyDescent="0.25">
      <c r="A1512">
        <v>3357</v>
      </c>
      <c r="B1512" t="s">
        <v>24330</v>
      </c>
      <c r="C1512" t="s">
        <v>730</v>
      </c>
      <c r="E1512" t="s">
        <v>24470</v>
      </c>
      <c r="F1512" t="s">
        <v>2021</v>
      </c>
      <c r="G1512" t="s">
        <v>8668</v>
      </c>
      <c r="H1512" t="s">
        <v>2019</v>
      </c>
      <c r="I1512" t="e">
        <f>--T--F-Weekly</f>
        <v>#NAME?</v>
      </c>
      <c r="J1512">
        <v>20240315</v>
      </c>
      <c r="K1512" t="s">
        <v>24469</v>
      </c>
      <c r="L1512" t="s">
        <v>24468</v>
      </c>
      <c r="M1512" t="s">
        <v>24325</v>
      </c>
      <c r="N1512">
        <v>2041</v>
      </c>
    </row>
    <row r="1513" spans="1:14" x14ac:dyDescent="0.25">
      <c r="A1513" t="s">
        <v>24467</v>
      </c>
      <c r="B1513" t="s">
        <v>24330</v>
      </c>
      <c r="C1513" t="s">
        <v>1399</v>
      </c>
      <c r="E1513" t="s">
        <v>24466</v>
      </c>
      <c r="F1513" t="s">
        <v>2078</v>
      </c>
      <c r="G1513" t="s">
        <v>24328</v>
      </c>
      <c r="H1513" t="s">
        <v>2300</v>
      </c>
      <c r="I1513" t="s">
        <v>2700</v>
      </c>
      <c r="J1513">
        <v>20180814</v>
      </c>
      <c r="K1513" t="s">
        <v>24465</v>
      </c>
      <c r="L1513" t="s">
        <v>24464</v>
      </c>
      <c r="M1513" t="s">
        <v>24325</v>
      </c>
      <c r="N1513">
        <v>65</v>
      </c>
    </row>
    <row r="1514" spans="1:14" x14ac:dyDescent="0.25">
      <c r="A1514" t="s">
        <v>24463</v>
      </c>
      <c r="B1514" t="s">
        <v>24330</v>
      </c>
      <c r="C1514" t="s">
        <v>1399</v>
      </c>
      <c r="E1514" t="s">
        <v>24462</v>
      </c>
      <c r="F1514" t="s">
        <v>2078</v>
      </c>
      <c r="G1514" t="s">
        <v>24328</v>
      </c>
      <c r="H1514" t="s">
        <v>2292</v>
      </c>
      <c r="I1514" t="s">
        <v>2700</v>
      </c>
      <c r="J1514">
        <v>20170221</v>
      </c>
      <c r="K1514" t="s">
        <v>24461</v>
      </c>
      <c r="L1514" t="s">
        <v>24460</v>
      </c>
      <c r="M1514" t="s">
        <v>24325</v>
      </c>
      <c r="N1514">
        <v>57</v>
      </c>
    </row>
    <row r="1515" spans="1:14" x14ac:dyDescent="0.25">
      <c r="A1515" t="s">
        <v>24459</v>
      </c>
      <c r="B1515" t="s">
        <v>24330</v>
      </c>
      <c r="C1515" t="s">
        <v>1399</v>
      </c>
      <c r="E1515" t="s">
        <v>24458</v>
      </c>
      <c r="F1515" t="s">
        <v>2078</v>
      </c>
      <c r="G1515" t="s">
        <v>24328</v>
      </c>
      <c r="H1515" t="s">
        <v>2292</v>
      </c>
      <c r="I1515" t="s">
        <v>2700</v>
      </c>
      <c r="J1515">
        <v>20170220</v>
      </c>
      <c r="K1515" t="s">
        <v>24457</v>
      </c>
      <c r="L1515" t="s">
        <v>24456</v>
      </c>
      <c r="M1515" t="s">
        <v>24325</v>
      </c>
      <c r="N1515">
        <v>78</v>
      </c>
    </row>
    <row r="1516" spans="1:14" x14ac:dyDescent="0.25">
      <c r="A1516" t="s">
        <v>24455</v>
      </c>
      <c r="B1516" t="s">
        <v>24330</v>
      </c>
      <c r="C1516" t="s">
        <v>1399</v>
      </c>
      <c r="E1516" t="s">
        <v>24454</v>
      </c>
      <c r="F1516" t="s">
        <v>2078</v>
      </c>
      <c r="G1516" t="s">
        <v>24328</v>
      </c>
      <c r="H1516" t="s">
        <v>2292</v>
      </c>
      <c r="I1516" t="s">
        <v>2700</v>
      </c>
      <c r="J1516">
        <v>20170613</v>
      </c>
      <c r="K1516" t="s">
        <v>24453</v>
      </c>
      <c r="L1516" t="s">
        <v>24452</v>
      </c>
      <c r="M1516" t="s">
        <v>24325</v>
      </c>
      <c r="N1516">
        <v>117</v>
      </c>
    </row>
    <row r="1517" spans="1:14" x14ac:dyDescent="0.25">
      <c r="A1517" t="s">
        <v>24451</v>
      </c>
      <c r="B1517" t="s">
        <v>24330</v>
      </c>
      <c r="C1517" t="s">
        <v>1399</v>
      </c>
      <c r="E1517" t="s">
        <v>24450</v>
      </c>
      <c r="F1517" t="s">
        <v>2078</v>
      </c>
      <c r="G1517" t="s">
        <v>24328</v>
      </c>
      <c r="H1517" t="s">
        <v>2292</v>
      </c>
      <c r="I1517" t="s">
        <v>2700</v>
      </c>
      <c r="J1517">
        <v>20170801</v>
      </c>
      <c r="K1517" t="s">
        <v>24449</v>
      </c>
      <c r="L1517" t="s">
        <v>24448</v>
      </c>
      <c r="M1517" t="s">
        <v>24325</v>
      </c>
      <c r="N1517">
        <v>28</v>
      </c>
    </row>
    <row r="1518" spans="1:14" x14ac:dyDescent="0.25">
      <c r="A1518" t="s">
        <v>24447</v>
      </c>
      <c r="B1518" t="s">
        <v>24330</v>
      </c>
      <c r="C1518" t="s">
        <v>1399</v>
      </c>
      <c r="E1518" t="s">
        <v>24446</v>
      </c>
      <c r="F1518" t="s">
        <v>2078</v>
      </c>
      <c r="G1518" t="s">
        <v>24328</v>
      </c>
      <c r="H1518" t="s">
        <v>2292</v>
      </c>
      <c r="I1518" t="s">
        <v>2700</v>
      </c>
      <c r="J1518">
        <v>20170322</v>
      </c>
      <c r="K1518" t="s">
        <v>24445</v>
      </c>
      <c r="L1518" t="s">
        <v>24444</v>
      </c>
      <c r="M1518" t="s">
        <v>24325</v>
      </c>
      <c r="N1518">
        <v>52</v>
      </c>
    </row>
    <row r="1519" spans="1:14" x14ac:dyDescent="0.25">
      <c r="A1519" t="s">
        <v>24443</v>
      </c>
      <c r="B1519" t="s">
        <v>24330</v>
      </c>
      <c r="C1519" t="s">
        <v>1399</v>
      </c>
      <c r="E1519" t="s">
        <v>24442</v>
      </c>
      <c r="F1519" t="s">
        <v>2078</v>
      </c>
      <c r="G1519" t="s">
        <v>24328</v>
      </c>
      <c r="H1519" t="s">
        <v>2292</v>
      </c>
      <c r="I1519" t="s">
        <v>2700</v>
      </c>
      <c r="J1519">
        <v>20180703</v>
      </c>
      <c r="K1519" t="s">
        <v>24441</v>
      </c>
      <c r="L1519" t="s">
        <v>24440</v>
      </c>
      <c r="M1519" t="s">
        <v>24325</v>
      </c>
      <c r="N1519">
        <v>20</v>
      </c>
    </row>
    <row r="1520" spans="1:14" x14ac:dyDescent="0.25">
      <c r="A1520" t="s">
        <v>24439</v>
      </c>
      <c r="B1520" t="s">
        <v>24330</v>
      </c>
      <c r="C1520" t="s">
        <v>1399</v>
      </c>
      <c r="E1520" t="s">
        <v>24438</v>
      </c>
      <c r="F1520" t="s">
        <v>2078</v>
      </c>
      <c r="G1520" t="s">
        <v>24328</v>
      </c>
      <c r="H1520" t="s">
        <v>2300</v>
      </c>
      <c r="I1520" t="s">
        <v>2700</v>
      </c>
      <c r="J1520">
        <v>20190227</v>
      </c>
      <c r="K1520" t="s">
        <v>24437</v>
      </c>
      <c r="L1520" t="s">
        <v>24436</v>
      </c>
      <c r="M1520" t="s">
        <v>24325</v>
      </c>
      <c r="N1520">
        <v>43</v>
      </c>
    </row>
    <row r="1521" spans="1:14" x14ac:dyDescent="0.25">
      <c r="A1521" t="s">
        <v>24435</v>
      </c>
      <c r="B1521" t="s">
        <v>24330</v>
      </c>
      <c r="C1521" t="s">
        <v>1399</v>
      </c>
      <c r="E1521" t="s">
        <v>24434</v>
      </c>
      <c r="F1521" t="s">
        <v>2078</v>
      </c>
      <c r="G1521" t="s">
        <v>24328</v>
      </c>
      <c r="H1521" t="s">
        <v>2089</v>
      </c>
      <c r="I1521" t="s">
        <v>2700</v>
      </c>
      <c r="J1521">
        <v>20170325</v>
      </c>
      <c r="K1521" t="s">
        <v>24433</v>
      </c>
      <c r="L1521" t="s">
        <v>24432</v>
      </c>
      <c r="M1521" t="s">
        <v>24325</v>
      </c>
      <c r="N1521">
        <v>208</v>
      </c>
    </row>
    <row r="1522" spans="1:14" x14ac:dyDescent="0.25">
      <c r="A1522" t="s">
        <v>24431</v>
      </c>
      <c r="B1522" t="s">
        <v>24330</v>
      </c>
      <c r="C1522" t="s">
        <v>1399</v>
      </c>
      <c r="E1522" t="s">
        <v>24430</v>
      </c>
      <c r="F1522" t="s">
        <v>2078</v>
      </c>
      <c r="G1522" t="s">
        <v>24328</v>
      </c>
      <c r="H1522" t="s">
        <v>2292</v>
      </c>
      <c r="I1522" t="s">
        <v>2700</v>
      </c>
      <c r="J1522">
        <v>20180508</v>
      </c>
      <c r="K1522" t="s">
        <v>24429</v>
      </c>
      <c r="L1522" t="s">
        <v>24428</v>
      </c>
      <c r="M1522" t="s">
        <v>24325</v>
      </c>
      <c r="N1522">
        <v>22</v>
      </c>
    </row>
    <row r="1523" spans="1:14" x14ac:dyDescent="0.25">
      <c r="A1523" t="s">
        <v>24427</v>
      </c>
      <c r="B1523" t="s">
        <v>24330</v>
      </c>
      <c r="C1523" t="s">
        <v>1399</v>
      </c>
      <c r="E1523" t="s">
        <v>24426</v>
      </c>
      <c r="F1523" t="s">
        <v>2078</v>
      </c>
      <c r="G1523" t="s">
        <v>24328</v>
      </c>
      <c r="H1523" t="s">
        <v>2292</v>
      </c>
      <c r="I1523" t="s">
        <v>2700</v>
      </c>
      <c r="J1523">
        <v>20170829</v>
      </c>
      <c r="K1523" t="s">
        <v>24425</v>
      </c>
      <c r="L1523" t="s">
        <v>24424</v>
      </c>
      <c r="M1523" t="s">
        <v>24325</v>
      </c>
      <c r="N1523">
        <v>124</v>
      </c>
    </row>
    <row r="1524" spans="1:14" x14ac:dyDescent="0.25">
      <c r="A1524" t="s">
        <v>24423</v>
      </c>
      <c r="B1524" t="s">
        <v>24330</v>
      </c>
      <c r="C1524" t="s">
        <v>1399</v>
      </c>
      <c r="E1524" t="s">
        <v>24422</v>
      </c>
      <c r="F1524" t="s">
        <v>2078</v>
      </c>
      <c r="G1524" t="s">
        <v>24328</v>
      </c>
      <c r="H1524" t="s">
        <v>2292</v>
      </c>
      <c r="I1524" t="s">
        <v>2700</v>
      </c>
      <c r="J1524">
        <v>20180410</v>
      </c>
      <c r="K1524" t="s">
        <v>24421</v>
      </c>
      <c r="L1524" t="s">
        <v>24420</v>
      </c>
      <c r="M1524" t="s">
        <v>24325</v>
      </c>
      <c r="N1524">
        <v>20</v>
      </c>
    </row>
    <row r="1525" spans="1:14" x14ac:dyDescent="0.25">
      <c r="A1525" t="s">
        <v>24419</v>
      </c>
      <c r="B1525" t="s">
        <v>24330</v>
      </c>
      <c r="C1525" t="s">
        <v>1399</v>
      </c>
      <c r="E1525" t="s">
        <v>24418</v>
      </c>
      <c r="F1525" t="s">
        <v>2078</v>
      </c>
      <c r="G1525" t="s">
        <v>24328</v>
      </c>
      <c r="H1525" t="s">
        <v>2300</v>
      </c>
      <c r="I1525" t="s">
        <v>2700</v>
      </c>
      <c r="J1525">
        <v>20180213</v>
      </c>
      <c r="K1525" t="s">
        <v>24417</v>
      </c>
      <c r="L1525" t="s">
        <v>24416</v>
      </c>
      <c r="M1525" t="s">
        <v>24325</v>
      </c>
      <c r="N1525">
        <v>119</v>
      </c>
    </row>
    <row r="1526" spans="1:14" x14ac:dyDescent="0.25">
      <c r="A1526" t="s">
        <v>24415</v>
      </c>
      <c r="B1526" t="s">
        <v>24330</v>
      </c>
      <c r="C1526" t="s">
        <v>1399</v>
      </c>
      <c r="E1526" t="s">
        <v>24414</v>
      </c>
      <c r="F1526" t="s">
        <v>2078</v>
      </c>
      <c r="G1526" t="s">
        <v>24328</v>
      </c>
      <c r="H1526" t="s">
        <v>2292</v>
      </c>
      <c r="I1526" t="s">
        <v>2700</v>
      </c>
      <c r="J1526">
        <v>20180220</v>
      </c>
      <c r="K1526" t="s">
        <v>24413</v>
      </c>
      <c r="L1526" t="s">
        <v>24412</v>
      </c>
      <c r="M1526" t="s">
        <v>24325</v>
      </c>
      <c r="N1526">
        <v>20</v>
      </c>
    </row>
    <row r="1527" spans="1:14" x14ac:dyDescent="0.25">
      <c r="A1527" t="s">
        <v>24411</v>
      </c>
      <c r="B1527" t="s">
        <v>24330</v>
      </c>
      <c r="C1527" t="s">
        <v>1399</v>
      </c>
      <c r="E1527" t="s">
        <v>24410</v>
      </c>
      <c r="F1527" t="s">
        <v>2078</v>
      </c>
      <c r="G1527" t="s">
        <v>24328</v>
      </c>
      <c r="H1527" t="s">
        <v>2292</v>
      </c>
      <c r="I1527" t="s">
        <v>2315</v>
      </c>
      <c r="J1527">
        <v>20180116</v>
      </c>
      <c r="K1527" t="s">
        <v>24409</v>
      </c>
      <c r="L1527" t="s">
        <v>24408</v>
      </c>
      <c r="M1527" t="s">
        <v>24325</v>
      </c>
      <c r="N1527">
        <v>24</v>
      </c>
    </row>
    <row r="1528" spans="1:14" x14ac:dyDescent="0.25">
      <c r="A1528" t="s">
        <v>24407</v>
      </c>
      <c r="B1528" t="s">
        <v>24330</v>
      </c>
      <c r="C1528" t="s">
        <v>1399</v>
      </c>
      <c r="E1528" t="s">
        <v>24406</v>
      </c>
      <c r="F1528" t="s">
        <v>2078</v>
      </c>
      <c r="G1528" t="s">
        <v>24328</v>
      </c>
      <c r="H1528" t="s">
        <v>2292</v>
      </c>
      <c r="I1528" t="s">
        <v>2700</v>
      </c>
      <c r="J1528">
        <v>20181030</v>
      </c>
      <c r="K1528" t="s">
        <v>24405</v>
      </c>
      <c r="L1528" t="s">
        <v>24404</v>
      </c>
      <c r="M1528" t="s">
        <v>24325</v>
      </c>
      <c r="N1528">
        <v>23</v>
      </c>
    </row>
    <row r="1529" spans="1:14" x14ac:dyDescent="0.25">
      <c r="A1529" t="s">
        <v>24403</v>
      </c>
      <c r="B1529" t="s">
        <v>24330</v>
      </c>
      <c r="C1529" t="s">
        <v>1399</v>
      </c>
      <c r="E1529" t="s">
        <v>24402</v>
      </c>
      <c r="F1529" t="s">
        <v>2078</v>
      </c>
      <c r="G1529" t="s">
        <v>24328</v>
      </c>
      <c r="H1529" t="s">
        <v>2882</v>
      </c>
      <c r="I1529" t="s">
        <v>2700</v>
      </c>
      <c r="J1529">
        <v>20170309</v>
      </c>
      <c r="K1529" t="s">
        <v>24401</v>
      </c>
      <c r="L1529" t="s">
        <v>24400</v>
      </c>
      <c r="M1529" t="s">
        <v>24325</v>
      </c>
      <c r="N1529">
        <v>40</v>
      </c>
    </row>
    <row r="1530" spans="1:14" x14ac:dyDescent="0.25">
      <c r="A1530" t="s">
        <v>24399</v>
      </c>
      <c r="B1530" t="s">
        <v>24330</v>
      </c>
      <c r="C1530" t="s">
        <v>1399</v>
      </c>
      <c r="E1530" t="s">
        <v>24398</v>
      </c>
      <c r="F1530" t="s">
        <v>2078</v>
      </c>
      <c r="G1530" t="s">
        <v>24328</v>
      </c>
      <c r="H1530" t="s">
        <v>2882</v>
      </c>
      <c r="I1530" t="s">
        <v>2700</v>
      </c>
      <c r="J1530">
        <v>20170317</v>
      </c>
      <c r="K1530" t="s">
        <v>24397</v>
      </c>
      <c r="L1530" t="s">
        <v>24396</v>
      </c>
      <c r="M1530" t="s">
        <v>24325</v>
      </c>
      <c r="N1530">
        <v>22</v>
      </c>
    </row>
    <row r="1531" spans="1:14" x14ac:dyDescent="0.25">
      <c r="A1531" t="s">
        <v>24395</v>
      </c>
      <c r="B1531" t="s">
        <v>24330</v>
      </c>
      <c r="C1531" t="s">
        <v>1399</v>
      </c>
      <c r="E1531" t="s">
        <v>24394</v>
      </c>
      <c r="F1531" t="s">
        <v>2078</v>
      </c>
      <c r="G1531" t="s">
        <v>24328</v>
      </c>
      <c r="H1531" t="s">
        <v>2882</v>
      </c>
      <c r="I1531" t="s">
        <v>2700</v>
      </c>
      <c r="J1531">
        <v>20170325</v>
      </c>
      <c r="K1531" t="s">
        <v>24393</v>
      </c>
      <c r="L1531" t="s">
        <v>24392</v>
      </c>
      <c r="M1531" t="s">
        <v>24325</v>
      </c>
      <c r="N1531">
        <v>19</v>
      </c>
    </row>
    <row r="1532" spans="1:14" x14ac:dyDescent="0.25">
      <c r="A1532" t="s">
        <v>24391</v>
      </c>
      <c r="B1532" t="s">
        <v>24330</v>
      </c>
      <c r="C1532" t="s">
        <v>1399</v>
      </c>
      <c r="E1532" t="s">
        <v>24390</v>
      </c>
      <c r="F1532" t="s">
        <v>2078</v>
      </c>
      <c r="G1532" t="s">
        <v>24328</v>
      </c>
      <c r="H1532" t="s">
        <v>2323</v>
      </c>
      <c r="I1532" t="s">
        <v>2700</v>
      </c>
      <c r="J1532">
        <v>20170228</v>
      </c>
      <c r="K1532" t="s">
        <v>24389</v>
      </c>
      <c r="L1532" t="s">
        <v>24388</v>
      </c>
      <c r="M1532" t="s">
        <v>24325</v>
      </c>
      <c r="N1532">
        <v>26</v>
      </c>
    </row>
    <row r="1533" spans="1:14" x14ac:dyDescent="0.25">
      <c r="A1533" t="s">
        <v>24387</v>
      </c>
      <c r="B1533" t="s">
        <v>24330</v>
      </c>
      <c r="C1533" t="s">
        <v>1399</v>
      </c>
      <c r="E1533" t="s">
        <v>24386</v>
      </c>
      <c r="F1533" t="s">
        <v>2078</v>
      </c>
      <c r="G1533" t="s">
        <v>24328</v>
      </c>
      <c r="H1533" t="s">
        <v>2292</v>
      </c>
      <c r="I1533" t="s">
        <v>2700</v>
      </c>
      <c r="J1533">
        <v>20180515</v>
      </c>
      <c r="K1533" t="s">
        <v>24385</v>
      </c>
      <c r="L1533" t="s">
        <v>24384</v>
      </c>
      <c r="M1533" t="s">
        <v>24325</v>
      </c>
      <c r="N1533">
        <v>17</v>
      </c>
    </row>
    <row r="1534" spans="1:14" x14ac:dyDescent="0.25">
      <c r="A1534" t="s">
        <v>24383</v>
      </c>
      <c r="B1534" t="s">
        <v>24330</v>
      </c>
      <c r="C1534" t="s">
        <v>1399</v>
      </c>
      <c r="E1534" t="s">
        <v>24382</v>
      </c>
      <c r="F1534" t="s">
        <v>2078</v>
      </c>
      <c r="G1534" t="s">
        <v>24328</v>
      </c>
      <c r="H1534" t="s">
        <v>2247</v>
      </c>
      <c r="I1534" t="s">
        <v>2700</v>
      </c>
      <c r="J1534">
        <v>20181030</v>
      </c>
      <c r="K1534" t="s">
        <v>24381</v>
      </c>
      <c r="L1534" t="s">
        <v>24380</v>
      </c>
      <c r="M1534" t="s">
        <v>24325</v>
      </c>
      <c r="N1534">
        <v>31</v>
      </c>
    </row>
    <row r="1535" spans="1:14" x14ac:dyDescent="0.25">
      <c r="A1535" t="s">
        <v>24379</v>
      </c>
      <c r="B1535" t="s">
        <v>24330</v>
      </c>
      <c r="C1535" t="s">
        <v>1399</v>
      </c>
      <c r="E1535" t="s">
        <v>24378</v>
      </c>
      <c r="F1535" t="s">
        <v>2078</v>
      </c>
      <c r="G1535" t="s">
        <v>24328</v>
      </c>
      <c r="H1535" t="s">
        <v>2292</v>
      </c>
      <c r="I1535" t="s">
        <v>2700</v>
      </c>
      <c r="J1535">
        <v>20180515</v>
      </c>
      <c r="K1535" t="s">
        <v>24377</v>
      </c>
      <c r="L1535" t="s">
        <v>24376</v>
      </c>
      <c r="M1535" t="s">
        <v>24325</v>
      </c>
      <c r="N1535">
        <v>34</v>
      </c>
    </row>
    <row r="1536" spans="1:14" x14ac:dyDescent="0.25">
      <c r="A1536" t="s">
        <v>24375</v>
      </c>
      <c r="B1536" t="s">
        <v>24330</v>
      </c>
      <c r="C1536" t="s">
        <v>1399</v>
      </c>
      <c r="E1536" t="s">
        <v>24374</v>
      </c>
      <c r="F1536" t="s">
        <v>2078</v>
      </c>
      <c r="G1536" t="s">
        <v>24328</v>
      </c>
      <c r="H1536" t="s">
        <v>2292</v>
      </c>
      <c r="I1536" t="s">
        <v>2700</v>
      </c>
      <c r="J1536">
        <v>20181030</v>
      </c>
      <c r="K1536" t="s">
        <v>24373</v>
      </c>
      <c r="L1536" t="s">
        <v>24372</v>
      </c>
      <c r="M1536" t="s">
        <v>24325</v>
      </c>
      <c r="N1536">
        <v>28</v>
      </c>
    </row>
    <row r="1537" spans="1:14" x14ac:dyDescent="0.25">
      <c r="A1537" t="s">
        <v>24371</v>
      </c>
      <c r="B1537" t="s">
        <v>24330</v>
      </c>
      <c r="C1537" t="s">
        <v>1399</v>
      </c>
      <c r="E1537" t="s">
        <v>24370</v>
      </c>
      <c r="F1537" t="s">
        <v>2078</v>
      </c>
      <c r="G1537" t="s">
        <v>24328</v>
      </c>
      <c r="H1537" t="s">
        <v>2292</v>
      </c>
      <c r="I1537" t="s">
        <v>2700</v>
      </c>
      <c r="J1537">
        <v>20170219</v>
      </c>
      <c r="K1537" t="s">
        <v>24369</v>
      </c>
      <c r="L1537" t="s">
        <v>24368</v>
      </c>
      <c r="M1537" t="s">
        <v>24325</v>
      </c>
      <c r="N1537">
        <v>32</v>
      </c>
    </row>
    <row r="1538" spans="1:14" x14ac:dyDescent="0.25">
      <c r="A1538" t="s">
        <v>24367</v>
      </c>
      <c r="B1538" t="s">
        <v>24330</v>
      </c>
      <c r="C1538" t="s">
        <v>1399</v>
      </c>
      <c r="E1538" t="s">
        <v>24366</v>
      </c>
      <c r="F1538" t="s">
        <v>2078</v>
      </c>
      <c r="G1538" t="s">
        <v>24328</v>
      </c>
      <c r="H1538" t="s">
        <v>2292</v>
      </c>
      <c r="I1538" t="s">
        <v>2700</v>
      </c>
      <c r="J1538">
        <v>20170220</v>
      </c>
      <c r="K1538" t="s">
        <v>24365</v>
      </c>
      <c r="L1538" t="s">
        <v>24364</v>
      </c>
      <c r="M1538" t="s">
        <v>24325</v>
      </c>
      <c r="N1538">
        <v>296</v>
      </c>
    </row>
    <row r="1539" spans="1:14" x14ac:dyDescent="0.25">
      <c r="A1539" t="s">
        <v>24363</v>
      </c>
      <c r="B1539" t="s">
        <v>24330</v>
      </c>
      <c r="C1539" t="s">
        <v>1399</v>
      </c>
      <c r="E1539" t="s">
        <v>24362</v>
      </c>
      <c r="F1539" t="s">
        <v>2078</v>
      </c>
      <c r="G1539" t="s">
        <v>24328</v>
      </c>
      <c r="H1539" t="s">
        <v>2292</v>
      </c>
      <c r="I1539" t="s">
        <v>2700</v>
      </c>
      <c r="J1539">
        <v>20180213</v>
      </c>
      <c r="K1539" t="s">
        <v>24361</v>
      </c>
      <c r="L1539" t="s">
        <v>24360</v>
      </c>
      <c r="M1539" t="s">
        <v>24325</v>
      </c>
      <c r="N1539">
        <v>27</v>
      </c>
    </row>
    <row r="1540" spans="1:14" x14ac:dyDescent="0.25">
      <c r="A1540" t="s">
        <v>24359</v>
      </c>
      <c r="B1540" t="s">
        <v>24330</v>
      </c>
      <c r="C1540" t="s">
        <v>1399</v>
      </c>
      <c r="E1540" t="s">
        <v>24358</v>
      </c>
      <c r="F1540" t="s">
        <v>2078</v>
      </c>
      <c r="G1540" t="s">
        <v>24328</v>
      </c>
      <c r="H1540" t="s">
        <v>2292</v>
      </c>
      <c r="I1540" t="s">
        <v>2700</v>
      </c>
      <c r="J1540">
        <v>20170311</v>
      </c>
      <c r="K1540" t="s">
        <v>24357</v>
      </c>
      <c r="L1540" t="s">
        <v>24356</v>
      </c>
      <c r="M1540" t="s">
        <v>24325</v>
      </c>
      <c r="N1540">
        <v>49</v>
      </c>
    </row>
    <row r="1541" spans="1:14" x14ac:dyDescent="0.25">
      <c r="A1541" t="s">
        <v>24355</v>
      </c>
      <c r="B1541" t="s">
        <v>24330</v>
      </c>
      <c r="C1541" t="s">
        <v>1399</v>
      </c>
      <c r="E1541" t="s">
        <v>24354</v>
      </c>
      <c r="F1541" t="s">
        <v>2078</v>
      </c>
      <c r="G1541" t="s">
        <v>24328</v>
      </c>
      <c r="H1541" t="s">
        <v>2300</v>
      </c>
      <c r="I1541" t="s">
        <v>2700</v>
      </c>
      <c r="J1541">
        <v>20170221</v>
      </c>
      <c r="K1541" t="s">
        <v>24353</v>
      </c>
      <c r="L1541" t="s">
        <v>24352</v>
      </c>
      <c r="M1541" t="s">
        <v>24325</v>
      </c>
      <c r="N1541">
        <v>102</v>
      </c>
    </row>
    <row r="1542" spans="1:14" x14ac:dyDescent="0.25">
      <c r="A1542" t="s">
        <v>24351</v>
      </c>
      <c r="B1542" t="s">
        <v>24330</v>
      </c>
      <c r="C1542" t="s">
        <v>1399</v>
      </c>
      <c r="E1542" t="s">
        <v>24350</v>
      </c>
      <c r="F1542" t="s">
        <v>2078</v>
      </c>
      <c r="G1542" t="s">
        <v>24328</v>
      </c>
      <c r="H1542" t="s">
        <v>2333</v>
      </c>
      <c r="I1542" t="s">
        <v>2700</v>
      </c>
      <c r="J1542">
        <v>20170217</v>
      </c>
      <c r="K1542" t="s">
        <v>24349</v>
      </c>
      <c r="L1542" t="s">
        <v>24348</v>
      </c>
      <c r="M1542" t="s">
        <v>24325</v>
      </c>
      <c r="N1542">
        <v>22</v>
      </c>
    </row>
    <row r="1543" spans="1:14" x14ac:dyDescent="0.25">
      <c r="A1543" t="s">
        <v>24347</v>
      </c>
      <c r="B1543" t="s">
        <v>24330</v>
      </c>
      <c r="C1543" t="s">
        <v>1399</v>
      </c>
      <c r="E1543" t="s">
        <v>24346</v>
      </c>
      <c r="F1543" t="s">
        <v>2078</v>
      </c>
      <c r="G1543" t="s">
        <v>24328</v>
      </c>
      <c r="H1543" t="s">
        <v>2292</v>
      </c>
      <c r="I1543" t="s">
        <v>2700</v>
      </c>
      <c r="J1543">
        <v>20180220</v>
      </c>
      <c r="K1543" t="s">
        <v>24345</v>
      </c>
      <c r="L1543" t="s">
        <v>24344</v>
      </c>
      <c r="M1543" t="s">
        <v>24325</v>
      </c>
      <c r="N1543">
        <v>40</v>
      </c>
    </row>
    <row r="1544" spans="1:14" x14ac:dyDescent="0.25">
      <c r="A1544" t="s">
        <v>24343</v>
      </c>
      <c r="B1544" t="s">
        <v>24330</v>
      </c>
      <c r="C1544" t="s">
        <v>1399</v>
      </c>
      <c r="E1544" t="s">
        <v>24342</v>
      </c>
      <c r="F1544" t="s">
        <v>2078</v>
      </c>
      <c r="G1544" t="s">
        <v>24328</v>
      </c>
      <c r="H1544" t="s">
        <v>2292</v>
      </c>
      <c r="I1544" t="s">
        <v>2700</v>
      </c>
      <c r="J1544">
        <v>20180925</v>
      </c>
      <c r="K1544" t="s">
        <v>24341</v>
      </c>
      <c r="L1544" t="s">
        <v>24340</v>
      </c>
      <c r="M1544" t="s">
        <v>24325</v>
      </c>
      <c r="N1544">
        <v>15</v>
      </c>
    </row>
    <row r="1545" spans="1:14" x14ac:dyDescent="0.25">
      <c r="A1545" t="s">
        <v>24339</v>
      </c>
      <c r="B1545" t="s">
        <v>24330</v>
      </c>
      <c r="C1545" t="s">
        <v>1399</v>
      </c>
      <c r="E1545" t="s">
        <v>24338</v>
      </c>
      <c r="F1545" t="s">
        <v>2078</v>
      </c>
      <c r="G1545" t="s">
        <v>24328</v>
      </c>
      <c r="H1545" t="s">
        <v>2300</v>
      </c>
      <c r="I1545" t="s">
        <v>2700</v>
      </c>
      <c r="J1545">
        <v>20170304</v>
      </c>
      <c r="K1545" t="s">
        <v>24337</v>
      </c>
      <c r="L1545" t="s">
        <v>24336</v>
      </c>
      <c r="M1545" t="s">
        <v>24325</v>
      </c>
      <c r="N1545">
        <v>126</v>
      </c>
    </row>
    <row r="1546" spans="1:14" x14ac:dyDescent="0.25">
      <c r="A1546" t="s">
        <v>24335</v>
      </c>
      <c r="B1546" t="s">
        <v>24330</v>
      </c>
      <c r="C1546" t="s">
        <v>1399</v>
      </c>
      <c r="E1546" t="s">
        <v>24334</v>
      </c>
      <c r="F1546" t="s">
        <v>2078</v>
      </c>
      <c r="G1546" t="s">
        <v>24328</v>
      </c>
      <c r="H1546" t="s">
        <v>2292</v>
      </c>
      <c r="I1546" t="s">
        <v>2700</v>
      </c>
      <c r="J1546">
        <v>20180731</v>
      </c>
      <c r="K1546" t="s">
        <v>24333</v>
      </c>
      <c r="L1546" t="s">
        <v>24332</v>
      </c>
      <c r="M1546" t="s">
        <v>24325</v>
      </c>
      <c r="N1546">
        <v>30</v>
      </c>
    </row>
    <row r="1547" spans="1:14" x14ac:dyDescent="0.25">
      <c r="A1547" t="s">
        <v>24331</v>
      </c>
      <c r="B1547" t="s">
        <v>24330</v>
      </c>
      <c r="C1547" t="s">
        <v>1399</v>
      </c>
      <c r="E1547" t="s">
        <v>24329</v>
      </c>
      <c r="F1547" t="s">
        <v>2078</v>
      </c>
      <c r="G1547" t="s">
        <v>24328</v>
      </c>
      <c r="H1547" t="s">
        <v>2300</v>
      </c>
      <c r="I1547" t="s">
        <v>2700</v>
      </c>
      <c r="J1547">
        <v>20180522</v>
      </c>
      <c r="K1547" t="s">
        <v>24327</v>
      </c>
      <c r="L1547" t="s">
        <v>24326</v>
      </c>
      <c r="M1547" t="s">
        <v>24325</v>
      </c>
      <c r="N1547">
        <v>52</v>
      </c>
    </row>
    <row r="1548" spans="1:14" x14ac:dyDescent="0.25">
      <c r="A1548" t="s">
        <v>24324</v>
      </c>
      <c r="B1548" t="s">
        <v>22583</v>
      </c>
      <c r="E1548" t="s">
        <v>24323</v>
      </c>
      <c r="F1548" t="s">
        <v>2078</v>
      </c>
      <c r="G1548" t="s">
        <v>2105</v>
      </c>
      <c r="H1548" t="s">
        <v>3032</v>
      </c>
      <c r="I1548" t="s">
        <v>2070</v>
      </c>
      <c r="J1548">
        <v>20240229</v>
      </c>
      <c r="K1548" t="s">
        <v>24322</v>
      </c>
      <c r="L1548" t="s">
        <v>24321</v>
      </c>
      <c r="M1548" t="s">
        <v>22578</v>
      </c>
      <c r="N1548">
        <v>2373</v>
      </c>
    </row>
    <row r="1549" spans="1:14" x14ac:dyDescent="0.25">
      <c r="A1549" t="s">
        <v>24320</v>
      </c>
      <c r="B1549" t="s">
        <v>22583</v>
      </c>
      <c r="C1549" t="s">
        <v>24315</v>
      </c>
      <c r="E1549" t="s">
        <v>24319</v>
      </c>
      <c r="F1549" t="s">
        <v>2078</v>
      </c>
      <c r="G1549" t="s">
        <v>2105</v>
      </c>
      <c r="H1549" t="s">
        <v>3473</v>
      </c>
      <c r="I1549" t="e">
        <f>---W---Biweekly</f>
        <v>#NAME?</v>
      </c>
      <c r="J1549">
        <v>20240306</v>
      </c>
      <c r="K1549" t="s">
        <v>24318</v>
      </c>
      <c r="L1549" t="s">
        <v>24317</v>
      </c>
      <c r="M1549" t="s">
        <v>22578</v>
      </c>
      <c r="N1549">
        <v>4090</v>
      </c>
    </row>
    <row r="1550" spans="1:14" x14ac:dyDescent="0.25">
      <c r="A1550" t="s">
        <v>24316</v>
      </c>
      <c r="B1550" t="s">
        <v>22583</v>
      </c>
      <c r="C1550" t="s">
        <v>24315</v>
      </c>
      <c r="E1550" t="s">
        <v>24314</v>
      </c>
      <c r="F1550" t="s">
        <v>2078</v>
      </c>
      <c r="G1550" t="s">
        <v>2105</v>
      </c>
      <c r="H1550" t="s">
        <v>3473</v>
      </c>
      <c r="I1550" t="s">
        <v>2070</v>
      </c>
      <c r="J1550">
        <v>20230811</v>
      </c>
      <c r="K1550" t="s">
        <v>24313</v>
      </c>
      <c r="L1550" t="s">
        <v>24312</v>
      </c>
      <c r="M1550" t="s">
        <v>22578</v>
      </c>
      <c r="N1550">
        <v>2022</v>
      </c>
    </row>
    <row r="1551" spans="1:14" x14ac:dyDescent="0.25">
      <c r="A1551">
        <v>2909</v>
      </c>
      <c r="B1551" t="s">
        <v>22583</v>
      </c>
      <c r="C1551" t="s">
        <v>955</v>
      </c>
      <c r="E1551" t="s">
        <v>955</v>
      </c>
      <c r="F1551" t="s">
        <v>2021</v>
      </c>
      <c r="G1551" t="s">
        <v>2105</v>
      </c>
      <c r="H1551" t="s">
        <v>2019</v>
      </c>
      <c r="I1551" t="s">
        <v>16797</v>
      </c>
      <c r="J1551">
        <v>20240313</v>
      </c>
      <c r="K1551" t="s">
        <v>24311</v>
      </c>
      <c r="L1551" t="s">
        <v>24310</v>
      </c>
      <c r="M1551" t="s">
        <v>22578</v>
      </c>
      <c r="N1551">
        <v>2082</v>
      </c>
    </row>
    <row r="1552" spans="1:14" x14ac:dyDescent="0.25">
      <c r="A1552">
        <v>2911</v>
      </c>
      <c r="B1552" t="s">
        <v>22583</v>
      </c>
      <c r="C1552" t="s">
        <v>955</v>
      </c>
      <c r="E1552" t="s">
        <v>1480</v>
      </c>
      <c r="F1552" t="s">
        <v>2021</v>
      </c>
      <c r="G1552" t="s">
        <v>2105</v>
      </c>
      <c r="H1552" t="s">
        <v>2019</v>
      </c>
      <c r="I1552" t="s">
        <v>16797</v>
      </c>
      <c r="J1552">
        <v>20240313</v>
      </c>
      <c r="K1552" t="s">
        <v>24309</v>
      </c>
      <c r="L1552" t="s">
        <v>24308</v>
      </c>
      <c r="M1552" t="s">
        <v>22578</v>
      </c>
      <c r="N1552">
        <v>213</v>
      </c>
    </row>
    <row r="1553" spans="1:14" x14ac:dyDescent="0.25">
      <c r="A1553">
        <v>2912</v>
      </c>
      <c r="B1553" t="s">
        <v>22583</v>
      </c>
      <c r="C1553" t="s">
        <v>955</v>
      </c>
      <c r="E1553" t="s">
        <v>24307</v>
      </c>
      <c r="F1553" t="s">
        <v>2021</v>
      </c>
      <c r="G1553" t="s">
        <v>2105</v>
      </c>
      <c r="H1553" t="s">
        <v>2019</v>
      </c>
      <c r="I1553" t="s">
        <v>16797</v>
      </c>
      <c r="J1553">
        <v>20240313</v>
      </c>
      <c r="K1553" t="s">
        <v>24306</v>
      </c>
      <c r="L1553" t="s">
        <v>24305</v>
      </c>
      <c r="M1553" t="s">
        <v>22578</v>
      </c>
      <c r="N1553">
        <v>129</v>
      </c>
    </row>
    <row r="1554" spans="1:14" x14ac:dyDescent="0.25">
      <c r="A1554">
        <v>2913</v>
      </c>
      <c r="B1554" t="s">
        <v>22583</v>
      </c>
      <c r="C1554" t="s">
        <v>955</v>
      </c>
      <c r="E1554" t="s">
        <v>977</v>
      </c>
      <c r="F1554" t="s">
        <v>2021</v>
      </c>
      <c r="G1554" t="s">
        <v>2105</v>
      </c>
      <c r="H1554" t="s">
        <v>2019</v>
      </c>
      <c r="I1554" t="s">
        <v>16797</v>
      </c>
      <c r="J1554">
        <v>20240313</v>
      </c>
      <c r="K1554" t="s">
        <v>24304</v>
      </c>
      <c r="L1554" t="s">
        <v>24303</v>
      </c>
      <c r="M1554" t="s">
        <v>22578</v>
      </c>
      <c r="N1554">
        <v>186</v>
      </c>
    </row>
    <row r="1555" spans="1:14" x14ac:dyDescent="0.25">
      <c r="A1555">
        <v>2914</v>
      </c>
      <c r="B1555" t="s">
        <v>22583</v>
      </c>
      <c r="C1555" t="s">
        <v>955</v>
      </c>
      <c r="E1555" t="s">
        <v>1450</v>
      </c>
      <c r="F1555" t="s">
        <v>2021</v>
      </c>
      <c r="G1555" t="s">
        <v>2105</v>
      </c>
      <c r="H1555" t="s">
        <v>2019</v>
      </c>
      <c r="I1555" t="s">
        <v>16797</v>
      </c>
      <c r="J1555">
        <v>20240313</v>
      </c>
      <c r="K1555" t="s">
        <v>24302</v>
      </c>
      <c r="L1555" t="s">
        <v>24301</v>
      </c>
      <c r="M1555" t="s">
        <v>22578</v>
      </c>
      <c r="N1555">
        <v>125</v>
      </c>
    </row>
    <row r="1556" spans="1:14" x14ac:dyDescent="0.25">
      <c r="A1556">
        <v>2915</v>
      </c>
      <c r="B1556" t="s">
        <v>22583</v>
      </c>
      <c r="C1556" t="s">
        <v>955</v>
      </c>
      <c r="E1556" t="s">
        <v>1317</v>
      </c>
      <c r="F1556" t="s">
        <v>2021</v>
      </c>
      <c r="G1556" t="s">
        <v>2105</v>
      </c>
      <c r="H1556" t="s">
        <v>2019</v>
      </c>
      <c r="I1556" t="s">
        <v>16797</v>
      </c>
      <c r="J1556">
        <v>20240313</v>
      </c>
      <c r="K1556" t="s">
        <v>24300</v>
      </c>
      <c r="L1556" t="s">
        <v>24299</v>
      </c>
      <c r="M1556" t="s">
        <v>22578</v>
      </c>
      <c r="N1556">
        <v>124</v>
      </c>
    </row>
    <row r="1557" spans="1:14" x14ac:dyDescent="0.25">
      <c r="A1557">
        <v>2916</v>
      </c>
      <c r="B1557" t="s">
        <v>22583</v>
      </c>
      <c r="C1557" t="s">
        <v>955</v>
      </c>
      <c r="E1557" t="s">
        <v>1315</v>
      </c>
      <c r="F1557" t="s">
        <v>2021</v>
      </c>
      <c r="G1557" t="s">
        <v>2105</v>
      </c>
      <c r="H1557" t="s">
        <v>2019</v>
      </c>
      <c r="I1557" t="s">
        <v>16797</v>
      </c>
      <c r="J1557">
        <v>20240313</v>
      </c>
      <c r="K1557" t="s">
        <v>24298</v>
      </c>
      <c r="L1557" t="s">
        <v>24297</v>
      </c>
      <c r="M1557" t="s">
        <v>22578</v>
      </c>
      <c r="N1557">
        <v>118</v>
      </c>
    </row>
    <row r="1558" spans="1:14" x14ac:dyDescent="0.25">
      <c r="A1558">
        <v>2917</v>
      </c>
      <c r="B1558" t="s">
        <v>22583</v>
      </c>
      <c r="C1558" t="s">
        <v>955</v>
      </c>
      <c r="E1558" t="s">
        <v>1409</v>
      </c>
      <c r="F1558" t="s">
        <v>2021</v>
      </c>
      <c r="G1558" t="s">
        <v>2105</v>
      </c>
      <c r="H1558" t="s">
        <v>2019</v>
      </c>
      <c r="I1558" t="s">
        <v>16797</v>
      </c>
      <c r="J1558">
        <v>20240313</v>
      </c>
      <c r="K1558" t="s">
        <v>24296</v>
      </c>
      <c r="L1558" t="s">
        <v>24295</v>
      </c>
      <c r="M1558" t="s">
        <v>22578</v>
      </c>
      <c r="N1558">
        <v>139</v>
      </c>
    </row>
    <row r="1559" spans="1:14" x14ac:dyDescent="0.25">
      <c r="A1559">
        <v>2918</v>
      </c>
      <c r="B1559" t="s">
        <v>22583</v>
      </c>
      <c r="C1559" t="s">
        <v>955</v>
      </c>
      <c r="E1559" t="s">
        <v>1227</v>
      </c>
      <c r="F1559" t="s">
        <v>2021</v>
      </c>
      <c r="G1559" t="s">
        <v>2105</v>
      </c>
      <c r="H1559" t="s">
        <v>2019</v>
      </c>
      <c r="I1559" t="s">
        <v>16797</v>
      </c>
      <c r="J1559">
        <v>20240313</v>
      </c>
      <c r="K1559" t="s">
        <v>24294</v>
      </c>
      <c r="L1559" t="s">
        <v>24293</v>
      </c>
      <c r="M1559" t="s">
        <v>22578</v>
      </c>
      <c r="N1559">
        <v>1046</v>
      </c>
    </row>
    <row r="1560" spans="1:14" x14ac:dyDescent="0.25">
      <c r="A1560">
        <v>2919</v>
      </c>
      <c r="B1560" t="s">
        <v>22583</v>
      </c>
      <c r="C1560" t="s">
        <v>955</v>
      </c>
      <c r="E1560" t="s">
        <v>954</v>
      </c>
      <c r="F1560" t="s">
        <v>2021</v>
      </c>
      <c r="G1560" t="s">
        <v>2105</v>
      </c>
      <c r="H1560" t="s">
        <v>2019</v>
      </c>
      <c r="I1560" t="s">
        <v>16797</v>
      </c>
      <c r="J1560">
        <v>20240313</v>
      </c>
      <c r="K1560" t="s">
        <v>24292</v>
      </c>
      <c r="L1560" t="s">
        <v>24291</v>
      </c>
      <c r="M1560" t="s">
        <v>22578</v>
      </c>
      <c r="N1560">
        <v>151</v>
      </c>
    </row>
    <row r="1561" spans="1:14" x14ac:dyDescent="0.25">
      <c r="A1561">
        <v>2920</v>
      </c>
      <c r="B1561" t="s">
        <v>22583</v>
      </c>
      <c r="C1561" t="s">
        <v>955</v>
      </c>
      <c r="E1561" t="s">
        <v>1293</v>
      </c>
      <c r="F1561" t="s">
        <v>2021</v>
      </c>
      <c r="G1561" t="s">
        <v>2105</v>
      </c>
      <c r="H1561" t="s">
        <v>2019</v>
      </c>
      <c r="I1561" t="s">
        <v>16797</v>
      </c>
      <c r="J1561">
        <v>20240313</v>
      </c>
      <c r="K1561" t="s">
        <v>24290</v>
      </c>
      <c r="L1561" t="s">
        <v>24289</v>
      </c>
      <c r="M1561" t="s">
        <v>22578</v>
      </c>
      <c r="N1561">
        <v>177</v>
      </c>
    </row>
    <row r="1562" spans="1:14" x14ac:dyDescent="0.25">
      <c r="A1562">
        <v>2921</v>
      </c>
      <c r="B1562" t="s">
        <v>22583</v>
      </c>
      <c r="C1562" t="s">
        <v>955</v>
      </c>
      <c r="E1562" t="s">
        <v>1421</v>
      </c>
      <c r="F1562" t="s">
        <v>2021</v>
      </c>
      <c r="G1562" t="s">
        <v>2105</v>
      </c>
      <c r="H1562" t="s">
        <v>2019</v>
      </c>
      <c r="I1562" t="s">
        <v>16797</v>
      </c>
      <c r="J1562">
        <v>20240313</v>
      </c>
      <c r="K1562" t="s">
        <v>24288</v>
      </c>
      <c r="L1562" t="s">
        <v>24287</v>
      </c>
      <c r="M1562" t="s">
        <v>22578</v>
      </c>
      <c r="N1562">
        <v>160</v>
      </c>
    </row>
    <row r="1563" spans="1:14" x14ac:dyDescent="0.25">
      <c r="A1563" t="s">
        <v>24286</v>
      </c>
      <c r="B1563" t="s">
        <v>22583</v>
      </c>
      <c r="C1563" t="s">
        <v>24257</v>
      </c>
      <c r="E1563" t="s">
        <v>24285</v>
      </c>
      <c r="F1563" t="s">
        <v>2078</v>
      </c>
      <c r="G1563" t="s">
        <v>2105</v>
      </c>
      <c r="H1563" t="s">
        <v>2779</v>
      </c>
      <c r="I1563" t="s">
        <v>2076</v>
      </c>
      <c r="J1563">
        <v>20231223</v>
      </c>
      <c r="K1563" t="s">
        <v>24284</v>
      </c>
      <c r="L1563" t="s">
        <v>24283</v>
      </c>
      <c r="M1563" t="s">
        <v>22578</v>
      </c>
      <c r="N1563">
        <v>921</v>
      </c>
    </row>
    <row r="1564" spans="1:14" x14ac:dyDescent="0.25">
      <c r="A1564" t="s">
        <v>24282</v>
      </c>
      <c r="B1564" t="s">
        <v>22583</v>
      </c>
      <c r="C1564" t="s">
        <v>24257</v>
      </c>
      <c r="E1564" t="s">
        <v>24281</v>
      </c>
      <c r="F1564" t="s">
        <v>2078</v>
      </c>
      <c r="G1564" t="s">
        <v>2105</v>
      </c>
      <c r="H1564" t="s">
        <v>2690</v>
      </c>
      <c r="I1564" t="s">
        <v>2145</v>
      </c>
      <c r="J1564">
        <v>20240301</v>
      </c>
      <c r="K1564" t="s">
        <v>24280</v>
      </c>
      <c r="L1564" t="s">
        <v>24279</v>
      </c>
      <c r="M1564" t="s">
        <v>22578</v>
      </c>
      <c r="N1564">
        <v>170</v>
      </c>
    </row>
    <row r="1565" spans="1:14" x14ac:dyDescent="0.25">
      <c r="A1565" t="s">
        <v>24278</v>
      </c>
      <c r="B1565" t="s">
        <v>22583</v>
      </c>
      <c r="C1565" t="s">
        <v>24257</v>
      </c>
      <c r="E1565" t="s">
        <v>24277</v>
      </c>
      <c r="F1565" t="s">
        <v>2078</v>
      </c>
      <c r="G1565" t="s">
        <v>2105</v>
      </c>
      <c r="H1565" t="s">
        <v>2779</v>
      </c>
      <c r="I1565" t="s">
        <v>7272</v>
      </c>
      <c r="J1565">
        <v>20230830</v>
      </c>
      <c r="K1565" t="s">
        <v>24276</v>
      </c>
      <c r="L1565" t="s">
        <v>24275</v>
      </c>
      <c r="M1565" t="s">
        <v>22578</v>
      </c>
      <c r="N1565">
        <v>280</v>
      </c>
    </row>
    <row r="1566" spans="1:14" x14ac:dyDescent="0.25">
      <c r="A1566" t="s">
        <v>24274</v>
      </c>
      <c r="B1566" t="s">
        <v>22583</v>
      </c>
      <c r="C1566" t="s">
        <v>24257</v>
      </c>
      <c r="E1566" t="s">
        <v>24273</v>
      </c>
      <c r="F1566" t="s">
        <v>2078</v>
      </c>
      <c r="G1566" t="s">
        <v>2105</v>
      </c>
      <c r="H1566" t="s">
        <v>2779</v>
      </c>
      <c r="I1566" t="s">
        <v>2070</v>
      </c>
      <c r="J1566">
        <v>20240217</v>
      </c>
      <c r="K1566" t="s">
        <v>24272</v>
      </c>
      <c r="L1566" t="s">
        <v>24271</v>
      </c>
      <c r="M1566" t="s">
        <v>22578</v>
      </c>
      <c r="N1566">
        <v>220</v>
      </c>
    </row>
    <row r="1567" spans="1:14" x14ac:dyDescent="0.25">
      <c r="A1567" t="s">
        <v>24270</v>
      </c>
      <c r="B1567" t="s">
        <v>22583</v>
      </c>
      <c r="C1567" t="s">
        <v>24257</v>
      </c>
      <c r="E1567" t="s">
        <v>24269</v>
      </c>
      <c r="F1567" t="s">
        <v>2078</v>
      </c>
      <c r="G1567" t="s">
        <v>2105</v>
      </c>
      <c r="H1567" t="s">
        <v>2779</v>
      </c>
      <c r="I1567" t="s">
        <v>2070</v>
      </c>
      <c r="J1567">
        <v>20231229</v>
      </c>
      <c r="K1567" t="s">
        <v>24268</v>
      </c>
      <c r="L1567" t="s">
        <v>24267</v>
      </c>
      <c r="M1567" t="s">
        <v>22578</v>
      </c>
      <c r="N1567">
        <v>533</v>
      </c>
    </row>
    <row r="1568" spans="1:14" x14ac:dyDescent="0.25">
      <c r="A1568" t="s">
        <v>24266</v>
      </c>
      <c r="B1568" t="s">
        <v>22583</v>
      </c>
      <c r="C1568" t="s">
        <v>24257</v>
      </c>
      <c r="E1568" t="s">
        <v>24265</v>
      </c>
      <c r="F1568" t="s">
        <v>2078</v>
      </c>
      <c r="G1568" t="s">
        <v>2105</v>
      </c>
      <c r="H1568" t="s">
        <v>2300</v>
      </c>
      <c r="I1568" t="s">
        <v>2070</v>
      </c>
      <c r="J1568">
        <v>20231223</v>
      </c>
      <c r="K1568" t="s">
        <v>24264</v>
      </c>
      <c r="L1568" t="s">
        <v>24263</v>
      </c>
      <c r="M1568" t="s">
        <v>22578</v>
      </c>
      <c r="N1568">
        <v>954</v>
      </c>
    </row>
    <row r="1569" spans="1:14" x14ac:dyDescent="0.25">
      <c r="A1569" t="s">
        <v>24262</v>
      </c>
      <c r="B1569" t="s">
        <v>22583</v>
      </c>
      <c r="C1569" t="s">
        <v>24257</v>
      </c>
      <c r="E1569" t="s">
        <v>24261</v>
      </c>
      <c r="F1569" t="s">
        <v>2078</v>
      </c>
      <c r="G1569" t="s">
        <v>2105</v>
      </c>
      <c r="H1569" t="s">
        <v>2779</v>
      </c>
      <c r="I1569" t="s">
        <v>2076</v>
      </c>
      <c r="J1569">
        <v>20231216</v>
      </c>
      <c r="K1569" t="s">
        <v>24260</v>
      </c>
      <c r="L1569" t="s">
        <v>24259</v>
      </c>
      <c r="M1569" t="s">
        <v>22578</v>
      </c>
      <c r="N1569">
        <v>353</v>
      </c>
    </row>
    <row r="1570" spans="1:14" x14ac:dyDescent="0.25">
      <c r="A1570" t="s">
        <v>24258</v>
      </c>
      <c r="B1570" t="s">
        <v>22583</v>
      </c>
      <c r="C1570" t="s">
        <v>24257</v>
      </c>
      <c r="E1570" t="s">
        <v>24256</v>
      </c>
      <c r="F1570" t="s">
        <v>2078</v>
      </c>
      <c r="G1570" t="s">
        <v>2105</v>
      </c>
      <c r="H1570" t="s">
        <v>7867</v>
      </c>
      <c r="I1570" t="s">
        <v>2070</v>
      </c>
      <c r="J1570">
        <v>20240217</v>
      </c>
      <c r="K1570" t="s">
        <v>24255</v>
      </c>
      <c r="L1570" t="s">
        <v>24254</v>
      </c>
      <c r="M1570" t="s">
        <v>22578</v>
      </c>
      <c r="N1570">
        <v>794</v>
      </c>
    </row>
    <row r="1571" spans="1:14" x14ac:dyDescent="0.25">
      <c r="A1571" t="s">
        <v>24253</v>
      </c>
      <c r="B1571" t="s">
        <v>22583</v>
      </c>
      <c r="C1571" t="s">
        <v>24252</v>
      </c>
      <c r="E1571" t="s">
        <v>24251</v>
      </c>
      <c r="F1571" t="s">
        <v>2021</v>
      </c>
      <c r="G1571" t="s">
        <v>2105</v>
      </c>
      <c r="H1571" t="s">
        <v>2019</v>
      </c>
      <c r="I1571" t="s">
        <v>2096</v>
      </c>
      <c r="J1571">
        <v>20240315</v>
      </c>
      <c r="K1571" t="s">
        <v>24250</v>
      </c>
      <c r="L1571" t="s">
        <v>24249</v>
      </c>
      <c r="M1571" t="s">
        <v>22578</v>
      </c>
      <c r="N1571">
        <v>59</v>
      </c>
    </row>
    <row r="1572" spans="1:14" x14ac:dyDescent="0.25">
      <c r="A1572">
        <v>2993</v>
      </c>
      <c r="B1572" t="s">
        <v>22583</v>
      </c>
      <c r="C1572" t="s">
        <v>24246</v>
      </c>
      <c r="E1572" t="s">
        <v>24246</v>
      </c>
      <c r="F1572" t="s">
        <v>2078</v>
      </c>
      <c r="G1572" t="s">
        <v>2105</v>
      </c>
      <c r="H1572" t="s">
        <v>2052</v>
      </c>
      <c r="I1572" t="s">
        <v>2088</v>
      </c>
      <c r="J1572">
        <v>20240229</v>
      </c>
      <c r="K1572" t="s">
        <v>24248</v>
      </c>
      <c r="L1572" t="s">
        <v>24247</v>
      </c>
      <c r="M1572" t="s">
        <v>22578</v>
      </c>
      <c r="N1572">
        <v>5487</v>
      </c>
    </row>
    <row r="1573" spans="1:14" x14ac:dyDescent="0.25">
      <c r="A1573">
        <v>2995</v>
      </c>
      <c r="B1573" t="s">
        <v>22583</v>
      </c>
      <c r="C1573" t="s">
        <v>24246</v>
      </c>
      <c r="E1573" t="s">
        <v>24245</v>
      </c>
      <c r="F1573" t="s">
        <v>2078</v>
      </c>
      <c r="G1573" t="s">
        <v>2105</v>
      </c>
      <c r="H1573" t="s">
        <v>2052</v>
      </c>
      <c r="I1573" t="s">
        <v>2449</v>
      </c>
      <c r="J1573">
        <v>20231213</v>
      </c>
      <c r="K1573" t="s">
        <v>24244</v>
      </c>
      <c r="L1573" t="s">
        <v>24243</v>
      </c>
      <c r="M1573" t="s">
        <v>22578</v>
      </c>
      <c r="N1573">
        <v>4504</v>
      </c>
    </row>
    <row r="1574" spans="1:14" x14ac:dyDescent="0.25">
      <c r="A1574" t="s">
        <v>24242</v>
      </c>
      <c r="B1574" t="s">
        <v>22583</v>
      </c>
      <c r="C1574" t="s">
        <v>1069</v>
      </c>
      <c r="E1574" t="s">
        <v>1131</v>
      </c>
      <c r="F1574" t="s">
        <v>2078</v>
      </c>
      <c r="G1574" t="s">
        <v>2105</v>
      </c>
      <c r="H1574" t="s">
        <v>2292</v>
      </c>
      <c r="I1574" t="s">
        <v>2070</v>
      </c>
      <c r="J1574">
        <v>20240301</v>
      </c>
      <c r="K1574" t="s">
        <v>24241</v>
      </c>
      <c r="L1574" t="s">
        <v>24240</v>
      </c>
      <c r="M1574" t="s">
        <v>22578</v>
      </c>
      <c r="N1574">
        <v>2323</v>
      </c>
    </row>
    <row r="1575" spans="1:14" x14ac:dyDescent="0.25">
      <c r="A1575" t="s">
        <v>24239</v>
      </c>
      <c r="B1575" t="s">
        <v>22583</v>
      </c>
      <c r="C1575" t="s">
        <v>1069</v>
      </c>
      <c r="E1575" t="s">
        <v>1145</v>
      </c>
      <c r="F1575" t="s">
        <v>2078</v>
      </c>
      <c r="G1575" t="s">
        <v>2105</v>
      </c>
      <c r="H1575" t="s">
        <v>2052</v>
      </c>
      <c r="I1575" t="s">
        <v>2070</v>
      </c>
      <c r="J1575">
        <v>20240101</v>
      </c>
      <c r="K1575" t="s">
        <v>24238</v>
      </c>
      <c r="L1575" t="s">
        <v>24237</v>
      </c>
      <c r="M1575" t="s">
        <v>22578</v>
      </c>
      <c r="N1575">
        <v>3510</v>
      </c>
    </row>
    <row r="1576" spans="1:14" x14ac:dyDescent="0.25">
      <c r="A1576" t="s">
        <v>24236</v>
      </c>
      <c r="B1576" t="s">
        <v>22583</v>
      </c>
      <c r="C1576" t="s">
        <v>1069</v>
      </c>
      <c r="E1576" t="s">
        <v>24235</v>
      </c>
      <c r="F1576" t="s">
        <v>2078</v>
      </c>
      <c r="G1576" t="s">
        <v>2105</v>
      </c>
      <c r="H1576" t="s">
        <v>2052</v>
      </c>
      <c r="I1576" t="s">
        <v>2070</v>
      </c>
      <c r="J1576">
        <v>20200701</v>
      </c>
      <c r="K1576" t="s">
        <v>24234</v>
      </c>
      <c r="L1576" t="s">
        <v>24233</v>
      </c>
      <c r="M1576" t="s">
        <v>22578</v>
      </c>
      <c r="N1576">
        <v>712</v>
      </c>
    </row>
    <row r="1577" spans="1:14" x14ac:dyDescent="0.25">
      <c r="A1577" t="s">
        <v>24232</v>
      </c>
      <c r="B1577" t="s">
        <v>22583</v>
      </c>
      <c r="C1577" t="s">
        <v>1069</v>
      </c>
      <c r="E1577" t="s">
        <v>24231</v>
      </c>
      <c r="F1577" t="s">
        <v>2078</v>
      </c>
      <c r="G1577" t="s">
        <v>2105</v>
      </c>
      <c r="H1577" t="s">
        <v>2052</v>
      </c>
      <c r="I1577" t="s">
        <v>2070</v>
      </c>
      <c r="J1577">
        <v>20200201</v>
      </c>
      <c r="K1577" t="s">
        <v>24230</v>
      </c>
      <c r="L1577" t="s">
        <v>24229</v>
      </c>
      <c r="M1577" t="s">
        <v>22578</v>
      </c>
      <c r="N1577">
        <v>318</v>
      </c>
    </row>
    <row r="1578" spans="1:14" x14ac:dyDescent="0.25">
      <c r="A1578" t="s">
        <v>24228</v>
      </c>
      <c r="B1578" t="s">
        <v>22583</v>
      </c>
      <c r="C1578" t="s">
        <v>1069</v>
      </c>
      <c r="E1578" t="s">
        <v>1068</v>
      </c>
      <c r="F1578" t="s">
        <v>2078</v>
      </c>
      <c r="G1578" t="s">
        <v>2105</v>
      </c>
      <c r="H1578" t="s">
        <v>2052</v>
      </c>
      <c r="I1578" t="s">
        <v>2070</v>
      </c>
      <c r="J1578">
        <v>20240201</v>
      </c>
      <c r="K1578" t="s">
        <v>24227</v>
      </c>
      <c r="L1578" t="s">
        <v>24226</v>
      </c>
      <c r="M1578" t="s">
        <v>22578</v>
      </c>
      <c r="N1578">
        <v>2870</v>
      </c>
    </row>
    <row r="1579" spans="1:14" x14ac:dyDescent="0.25">
      <c r="A1579" t="s">
        <v>24225</v>
      </c>
      <c r="B1579" t="s">
        <v>22583</v>
      </c>
      <c r="C1579" t="s">
        <v>1069</v>
      </c>
      <c r="E1579" t="s">
        <v>1472</v>
      </c>
      <c r="F1579" t="s">
        <v>2078</v>
      </c>
      <c r="G1579" t="s">
        <v>2105</v>
      </c>
      <c r="H1579" t="s">
        <v>2052</v>
      </c>
      <c r="I1579" t="s">
        <v>2076</v>
      </c>
      <c r="J1579">
        <v>20231001</v>
      </c>
      <c r="K1579" t="s">
        <v>24224</v>
      </c>
      <c r="L1579" t="s">
        <v>24223</v>
      </c>
      <c r="M1579" t="s">
        <v>22578</v>
      </c>
      <c r="N1579">
        <v>1271</v>
      </c>
    </row>
    <row r="1580" spans="1:14" x14ac:dyDescent="0.25">
      <c r="A1580" t="s">
        <v>24222</v>
      </c>
      <c r="B1580" t="s">
        <v>22583</v>
      </c>
      <c r="C1580" t="s">
        <v>1004</v>
      </c>
      <c r="E1580" t="s">
        <v>1004</v>
      </c>
      <c r="F1580" t="s">
        <v>2078</v>
      </c>
      <c r="G1580" t="s">
        <v>8641</v>
      </c>
      <c r="H1580" t="s">
        <v>2624</v>
      </c>
      <c r="I1580" t="s">
        <v>2088</v>
      </c>
      <c r="J1580">
        <v>20231218</v>
      </c>
      <c r="K1580" t="s">
        <v>24221</v>
      </c>
      <c r="L1580" t="s">
        <v>24220</v>
      </c>
      <c r="M1580" t="s">
        <v>22578</v>
      </c>
      <c r="N1580">
        <v>4195</v>
      </c>
    </row>
    <row r="1581" spans="1:14" x14ac:dyDescent="0.25">
      <c r="A1581" t="s">
        <v>24219</v>
      </c>
      <c r="B1581" t="s">
        <v>22583</v>
      </c>
      <c r="C1581" t="s">
        <v>1004</v>
      </c>
      <c r="D1581" t="s">
        <v>1004</v>
      </c>
      <c r="E1581" t="s">
        <v>24218</v>
      </c>
      <c r="F1581" t="s">
        <v>2078</v>
      </c>
      <c r="G1581" t="s">
        <v>2105</v>
      </c>
      <c r="H1581" t="s">
        <v>4875</v>
      </c>
      <c r="I1581" t="s">
        <v>2145</v>
      </c>
      <c r="J1581">
        <v>20220927</v>
      </c>
      <c r="K1581" t="s">
        <v>24217</v>
      </c>
      <c r="L1581" t="s">
        <v>24216</v>
      </c>
      <c r="M1581" t="s">
        <v>22578</v>
      </c>
      <c r="N1581">
        <v>233</v>
      </c>
    </row>
    <row r="1582" spans="1:14" x14ac:dyDescent="0.25">
      <c r="A1582" t="s">
        <v>24215</v>
      </c>
      <c r="B1582" t="s">
        <v>22583</v>
      </c>
      <c r="C1582" t="s">
        <v>24214</v>
      </c>
      <c r="E1582" t="s">
        <v>24214</v>
      </c>
      <c r="F1582" t="s">
        <v>2078</v>
      </c>
      <c r="G1582" t="s">
        <v>2105</v>
      </c>
      <c r="H1582" t="s">
        <v>2077</v>
      </c>
      <c r="I1582" t="s">
        <v>2088</v>
      </c>
      <c r="J1582">
        <v>20240101</v>
      </c>
      <c r="K1582" t="s">
        <v>24213</v>
      </c>
      <c r="L1582" t="s">
        <v>24212</v>
      </c>
      <c r="M1582" t="s">
        <v>22578</v>
      </c>
      <c r="N1582">
        <v>7</v>
      </c>
    </row>
    <row r="1583" spans="1:14" x14ac:dyDescent="0.25">
      <c r="A1583" t="s">
        <v>24211</v>
      </c>
      <c r="B1583" t="s">
        <v>22583</v>
      </c>
      <c r="C1583" t="s">
        <v>24198</v>
      </c>
      <c r="E1583" t="s">
        <v>24210</v>
      </c>
      <c r="F1583" t="s">
        <v>2078</v>
      </c>
      <c r="G1583" t="s">
        <v>2105</v>
      </c>
      <c r="H1583" t="s">
        <v>24196</v>
      </c>
      <c r="I1583" t="s">
        <v>2076</v>
      </c>
      <c r="J1583">
        <v>20240101</v>
      </c>
      <c r="K1583" t="s">
        <v>24209</v>
      </c>
      <c r="L1583" t="s">
        <v>24208</v>
      </c>
      <c r="M1583" t="s">
        <v>22578</v>
      </c>
      <c r="N1583">
        <v>144</v>
      </c>
    </row>
    <row r="1584" spans="1:14" x14ac:dyDescent="0.25">
      <c r="A1584" t="s">
        <v>24207</v>
      </c>
      <c r="B1584" t="s">
        <v>22583</v>
      </c>
      <c r="C1584" t="s">
        <v>24198</v>
      </c>
      <c r="E1584" t="s">
        <v>24206</v>
      </c>
      <c r="F1584" t="s">
        <v>2078</v>
      </c>
      <c r="G1584" t="s">
        <v>2020</v>
      </c>
      <c r="H1584" t="s">
        <v>19368</v>
      </c>
      <c r="I1584" t="s">
        <v>2108</v>
      </c>
      <c r="J1584">
        <v>20231101</v>
      </c>
      <c r="K1584" t="s">
        <v>24205</v>
      </c>
      <c r="L1584" t="s">
        <v>24204</v>
      </c>
      <c r="M1584" t="s">
        <v>22578</v>
      </c>
      <c r="N1584">
        <v>23</v>
      </c>
    </row>
    <row r="1585" spans="1:14" x14ac:dyDescent="0.25">
      <c r="A1585" t="s">
        <v>24203</v>
      </c>
      <c r="B1585" t="s">
        <v>22583</v>
      </c>
      <c r="C1585" t="s">
        <v>24198</v>
      </c>
      <c r="E1585" t="s">
        <v>24202</v>
      </c>
      <c r="F1585" t="s">
        <v>2078</v>
      </c>
      <c r="G1585" t="s">
        <v>2020</v>
      </c>
      <c r="H1585" t="s">
        <v>19368</v>
      </c>
      <c r="I1585" t="s">
        <v>2076</v>
      </c>
      <c r="J1585">
        <v>20240101</v>
      </c>
      <c r="K1585" t="s">
        <v>24201</v>
      </c>
      <c r="L1585" t="s">
        <v>24200</v>
      </c>
      <c r="M1585" t="s">
        <v>22578</v>
      </c>
      <c r="N1585">
        <v>24</v>
      </c>
    </row>
    <row r="1586" spans="1:14" x14ac:dyDescent="0.25">
      <c r="A1586" t="s">
        <v>24199</v>
      </c>
      <c r="B1586" t="s">
        <v>22583</v>
      </c>
      <c r="C1586" t="s">
        <v>24198</v>
      </c>
      <c r="E1586" t="s">
        <v>24197</v>
      </c>
      <c r="F1586" t="s">
        <v>2078</v>
      </c>
      <c r="G1586" t="s">
        <v>2105</v>
      </c>
      <c r="H1586" t="s">
        <v>24196</v>
      </c>
      <c r="I1586" t="s">
        <v>2108</v>
      </c>
      <c r="J1586">
        <v>20231101</v>
      </c>
      <c r="K1586" t="s">
        <v>24195</v>
      </c>
      <c r="L1586" t="s">
        <v>24194</v>
      </c>
      <c r="M1586" t="s">
        <v>22578</v>
      </c>
      <c r="N1586">
        <v>15</v>
      </c>
    </row>
    <row r="1587" spans="1:14" x14ac:dyDescent="0.25">
      <c r="A1587" t="s">
        <v>24193</v>
      </c>
      <c r="B1587" t="s">
        <v>22583</v>
      </c>
      <c r="C1587" t="s">
        <v>1272</v>
      </c>
      <c r="E1587" t="s">
        <v>1271</v>
      </c>
      <c r="F1587" t="s">
        <v>2078</v>
      </c>
      <c r="G1587" t="s">
        <v>2105</v>
      </c>
      <c r="H1587" t="s">
        <v>2089</v>
      </c>
      <c r="I1587" t="e">
        <f>-M-----Weekly</f>
        <v>#NAME?</v>
      </c>
      <c r="J1587">
        <v>20240311</v>
      </c>
      <c r="K1587" t="s">
        <v>24192</v>
      </c>
      <c r="L1587" t="s">
        <v>24191</v>
      </c>
      <c r="M1587" t="s">
        <v>22578</v>
      </c>
      <c r="N1587">
        <v>644</v>
      </c>
    </row>
    <row r="1588" spans="1:14" x14ac:dyDescent="0.25">
      <c r="A1588" t="s">
        <v>24190</v>
      </c>
      <c r="B1588" t="s">
        <v>22583</v>
      </c>
      <c r="C1588" t="s">
        <v>1272</v>
      </c>
      <c r="E1588" t="s">
        <v>24189</v>
      </c>
      <c r="F1588" t="s">
        <v>2078</v>
      </c>
      <c r="G1588" t="s">
        <v>2105</v>
      </c>
      <c r="H1588" t="s">
        <v>2456</v>
      </c>
      <c r="I1588" t="s">
        <v>2088</v>
      </c>
      <c r="J1588">
        <v>20210927</v>
      </c>
      <c r="K1588" t="s">
        <v>24188</v>
      </c>
      <c r="L1588" t="s">
        <v>24187</v>
      </c>
      <c r="M1588" t="s">
        <v>22578</v>
      </c>
      <c r="N1588">
        <v>988</v>
      </c>
    </row>
    <row r="1589" spans="1:14" x14ac:dyDescent="0.25">
      <c r="A1589" t="s">
        <v>24186</v>
      </c>
      <c r="B1589" t="s">
        <v>22583</v>
      </c>
      <c r="C1589" t="s">
        <v>1272</v>
      </c>
      <c r="E1589" t="s">
        <v>24185</v>
      </c>
      <c r="F1589" t="s">
        <v>2078</v>
      </c>
      <c r="G1589" t="s">
        <v>2105</v>
      </c>
      <c r="H1589" t="s">
        <v>2456</v>
      </c>
      <c r="I1589" t="s">
        <v>2088</v>
      </c>
      <c r="J1589">
        <v>20201026</v>
      </c>
      <c r="K1589" t="s">
        <v>24184</v>
      </c>
      <c r="L1589" t="s">
        <v>24183</v>
      </c>
      <c r="M1589" t="s">
        <v>22578</v>
      </c>
      <c r="N1589">
        <v>268</v>
      </c>
    </row>
    <row r="1590" spans="1:14" x14ac:dyDescent="0.25">
      <c r="A1590" t="s">
        <v>24182</v>
      </c>
      <c r="B1590" t="s">
        <v>22583</v>
      </c>
      <c r="C1590" t="s">
        <v>1272</v>
      </c>
      <c r="E1590" t="s">
        <v>24181</v>
      </c>
      <c r="F1590" t="s">
        <v>2078</v>
      </c>
      <c r="G1590" t="s">
        <v>2105</v>
      </c>
      <c r="H1590" t="s">
        <v>2300</v>
      </c>
      <c r="I1590" t="s">
        <v>4013</v>
      </c>
      <c r="J1590">
        <v>20201109</v>
      </c>
      <c r="K1590" t="s">
        <v>24180</v>
      </c>
      <c r="L1590" t="s">
        <v>24179</v>
      </c>
      <c r="M1590" t="s">
        <v>22578</v>
      </c>
      <c r="N1590">
        <v>224</v>
      </c>
    </row>
    <row r="1591" spans="1:14" x14ac:dyDescent="0.25">
      <c r="A1591" t="s">
        <v>24178</v>
      </c>
      <c r="B1591" t="s">
        <v>22583</v>
      </c>
      <c r="C1591" t="s">
        <v>1272</v>
      </c>
      <c r="E1591" t="s">
        <v>24177</v>
      </c>
      <c r="F1591" t="s">
        <v>2078</v>
      </c>
      <c r="G1591" t="s">
        <v>2105</v>
      </c>
      <c r="H1591" t="s">
        <v>2323</v>
      </c>
      <c r="I1591" t="s">
        <v>2108</v>
      </c>
      <c r="J1591">
        <v>20201026</v>
      </c>
      <c r="K1591" t="s">
        <v>24176</v>
      </c>
      <c r="L1591" t="s">
        <v>24175</v>
      </c>
      <c r="M1591" t="s">
        <v>22578</v>
      </c>
      <c r="N1591">
        <v>115</v>
      </c>
    </row>
    <row r="1592" spans="1:14" x14ac:dyDescent="0.25">
      <c r="A1592" t="s">
        <v>24174</v>
      </c>
      <c r="B1592" t="s">
        <v>22583</v>
      </c>
      <c r="C1592" t="s">
        <v>1272</v>
      </c>
      <c r="E1592" t="s">
        <v>24173</v>
      </c>
      <c r="F1592" t="s">
        <v>2078</v>
      </c>
      <c r="G1592" t="s">
        <v>2105</v>
      </c>
      <c r="H1592" t="s">
        <v>2456</v>
      </c>
      <c r="I1592" t="s">
        <v>4013</v>
      </c>
      <c r="J1592">
        <v>20200612</v>
      </c>
      <c r="K1592" t="s">
        <v>24172</v>
      </c>
      <c r="L1592" t="s">
        <v>24171</v>
      </c>
      <c r="M1592" t="s">
        <v>22578</v>
      </c>
      <c r="N1592">
        <v>315</v>
      </c>
    </row>
    <row r="1593" spans="1:14" x14ac:dyDescent="0.25">
      <c r="A1593">
        <v>2962</v>
      </c>
      <c r="B1593" t="s">
        <v>22583</v>
      </c>
      <c r="C1593" t="s">
        <v>883</v>
      </c>
      <c r="E1593" t="s">
        <v>882</v>
      </c>
      <c r="F1593" t="s">
        <v>2021</v>
      </c>
      <c r="G1593" t="s">
        <v>2105</v>
      </c>
      <c r="H1593" t="s">
        <v>2019</v>
      </c>
      <c r="I1593" t="s">
        <v>16797</v>
      </c>
      <c r="J1593">
        <v>20240315</v>
      </c>
      <c r="K1593" t="s">
        <v>24170</v>
      </c>
      <c r="L1593" t="s">
        <v>24169</v>
      </c>
      <c r="M1593" t="s">
        <v>22578</v>
      </c>
      <c r="N1593">
        <v>5566</v>
      </c>
    </row>
    <row r="1594" spans="1:14" x14ac:dyDescent="0.25">
      <c r="A1594" t="s">
        <v>24168</v>
      </c>
      <c r="B1594" t="s">
        <v>22583</v>
      </c>
      <c r="C1594" t="s">
        <v>24167</v>
      </c>
      <c r="E1594" t="s">
        <v>24166</v>
      </c>
      <c r="F1594" t="s">
        <v>2078</v>
      </c>
      <c r="G1594" t="s">
        <v>2105</v>
      </c>
      <c r="H1594" t="s">
        <v>2624</v>
      </c>
      <c r="I1594" t="s">
        <v>2145</v>
      </c>
      <c r="J1594">
        <v>20231001</v>
      </c>
      <c r="K1594" t="s">
        <v>24165</v>
      </c>
      <c r="L1594" t="s">
        <v>24164</v>
      </c>
      <c r="M1594" t="s">
        <v>22578</v>
      </c>
      <c r="N1594">
        <v>255</v>
      </c>
    </row>
    <row r="1595" spans="1:14" x14ac:dyDescent="0.25">
      <c r="A1595" t="s">
        <v>24163</v>
      </c>
      <c r="B1595" t="s">
        <v>22583</v>
      </c>
      <c r="C1595" t="s">
        <v>24162</v>
      </c>
      <c r="E1595" t="s">
        <v>24161</v>
      </c>
      <c r="F1595" t="s">
        <v>2078</v>
      </c>
      <c r="G1595" t="s">
        <v>2105</v>
      </c>
      <c r="H1595" t="s">
        <v>2624</v>
      </c>
      <c r="I1595" t="s">
        <v>2088</v>
      </c>
      <c r="J1595">
        <v>20220427</v>
      </c>
      <c r="K1595" t="s">
        <v>24160</v>
      </c>
      <c r="L1595" t="s">
        <v>24159</v>
      </c>
      <c r="M1595" t="s">
        <v>22578</v>
      </c>
      <c r="N1595">
        <v>1934</v>
      </c>
    </row>
    <row r="1596" spans="1:14" x14ac:dyDescent="0.25">
      <c r="A1596" t="s">
        <v>24158</v>
      </c>
      <c r="B1596" t="s">
        <v>22583</v>
      </c>
      <c r="C1596" t="s">
        <v>24157</v>
      </c>
      <c r="E1596" t="s">
        <v>24157</v>
      </c>
      <c r="F1596" t="s">
        <v>2078</v>
      </c>
      <c r="G1596" t="s">
        <v>2105</v>
      </c>
      <c r="H1596" t="s">
        <v>2019</v>
      </c>
      <c r="I1596" t="s">
        <v>2145</v>
      </c>
      <c r="J1596">
        <v>20230304</v>
      </c>
      <c r="K1596" t="s">
        <v>24156</v>
      </c>
      <c r="L1596" t="s">
        <v>24155</v>
      </c>
      <c r="M1596" t="s">
        <v>22578</v>
      </c>
      <c r="N1596">
        <v>1153</v>
      </c>
    </row>
    <row r="1597" spans="1:14" x14ac:dyDescent="0.25">
      <c r="A1597" t="s">
        <v>24154</v>
      </c>
      <c r="B1597" t="s">
        <v>22583</v>
      </c>
      <c r="C1597" t="s">
        <v>1488</v>
      </c>
      <c r="E1597" t="s">
        <v>24153</v>
      </c>
      <c r="F1597" t="s">
        <v>2078</v>
      </c>
      <c r="G1597" t="s">
        <v>2105</v>
      </c>
      <c r="H1597" t="s">
        <v>2077</v>
      </c>
      <c r="I1597" t="s">
        <v>2423</v>
      </c>
      <c r="J1597">
        <v>20240226</v>
      </c>
      <c r="K1597" t="s">
        <v>24152</v>
      </c>
      <c r="L1597" t="s">
        <v>24151</v>
      </c>
      <c r="M1597" t="s">
        <v>22578</v>
      </c>
      <c r="N1597">
        <v>639</v>
      </c>
    </row>
    <row r="1598" spans="1:14" x14ac:dyDescent="0.25">
      <c r="A1598" t="s">
        <v>24150</v>
      </c>
      <c r="B1598" t="s">
        <v>22583</v>
      </c>
      <c r="C1598" t="s">
        <v>1488</v>
      </c>
      <c r="E1598" t="s">
        <v>24149</v>
      </c>
      <c r="F1598" t="s">
        <v>2078</v>
      </c>
      <c r="G1598" t="s">
        <v>2105</v>
      </c>
      <c r="H1598" t="s">
        <v>3901</v>
      </c>
      <c r="I1598" t="s">
        <v>2088</v>
      </c>
      <c r="J1598">
        <v>20240301</v>
      </c>
      <c r="K1598" t="s">
        <v>24148</v>
      </c>
      <c r="L1598" t="s">
        <v>24147</v>
      </c>
      <c r="M1598" t="s">
        <v>22578</v>
      </c>
      <c r="N1598">
        <v>390</v>
      </c>
    </row>
    <row r="1599" spans="1:14" x14ac:dyDescent="0.25">
      <c r="A1599" t="s">
        <v>24146</v>
      </c>
      <c r="B1599" t="s">
        <v>22583</v>
      </c>
      <c r="C1599" t="s">
        <v>1488</v>
      </c>
      <c r="E1599" t="s">
        <v>24145</v>
      </c>
      <c r="F1599" t="s">
        <v>2078</v>
      </c>
      <c r="G1599" t="s">
        <v>2105</v>
      </c>
      <c r="H1599" t="s">
        <v>2173</v>
      </c>
      <c r="I1599" t="s">
        <v>2088</v>
      </c>
      <c r="J1599">
        <v>20240311</v>
      </c>
      <c r="K1599" t="s">
        <v>24144</v>
      </c>
      <c r="L1599" t="s">
        <v>24143</v>
      </c>
      <c r="M1599" t="s">
        <v>22578</v>
      </c>
      <c r="N1599">
        <v>77</v>
      </c>
    </row>
    <row r="1600" spans="1:14" x14ac:dyDescent="0.25">
      <c r="A1600" t="s">
        <v>24142</v>
      </c>
      <c r="B1600" t="s">
        <v>22583</v>
      </c>
      <c r="C1600" t="s">
        <v>1488</v>
      </c>
      <c r="E1600" t="s">
        <v>24141</v>
      </c>
      <c r="F1600" t="s">
        <v>2078</v>
      </c>
      <c r="G1600" t="s">
        <v>2105</v>
      </c>
      <c r="H1600" t="s">
        <v>6991</v>
      </c>
      <c r="I1600" t="s">
        <v>2423</v>
      </c>
      <c r="J1600">
        <v>20210601</v>
      </c>
      <c r="K1600" t="s">
        <v>24140</v>
      </c>
      <c r="L1600" t="s">
        <v>24139</v>
      </c>
      <c r="M1600" t="s">
        <v>22578</v>
      </c>
      <c r="N1600">
        <v>374</v>
      </c>
    </row>
    <row r="1601" spans="1:14" x14ac:dyDescent="0.25">
      <c r="A1601" t="s">
        <v>24138</v>
      </c>
      <c r="B1601" t="s">
        <v>22583</v>
      </c>
      <c r="C1601" t="s">
        <v>1488</v>
      </c>
      <c r="E1601" t="s">
        <v>24137</v>
      </c>
      <c r="F1601" t="s">
        <v>2078</v>
      </c>
      <c r="G1601" t="s">
        <v>2105</v>
      </c>
      <c r="H1601" t="s">
        <v>2184</v>
      </c>
      <c r="I1601" t="s">
        <v>2423</v>
      </c>
      <c r="J1601">
        <v>20240216</v>
      </c>
      <c r="K1601" t="s">
        <v>24136</v>
      </c>
      <c r="L1601" t="s">
        <v>24135</v>
      </c>
      <c r="M1601" t="s">
        <v>22578</v>
      </c>
      <c r="N1601">
        <v>377</v>
      </c>
    </row>
    <row r="1602" spans="1:14" x14ac:dyDescent="0.25">
      <c r="A1602" t="s">
        <v>24134</v>
      </c>
      <c r="B1602" t="s">
        <v>22583</v>
      </c>
      <c r="C1602" t="s">
        <v>1488</v>
      </c>
      <c r="E1602" t="s">
        <v>1487</v>
      </c>
      <c r="F1602" t="s">
        <v>2078</v>
      </c>
      <c r="G1602" t="s">
        <v>2105</v>
      </c>
      <c r="H1602" t="s">
        <v>2624</v>
      </c>
      <c r="I1602" t="s">
        <v>2088</v>
      </c>
      <c r="J1602">
        <v>20210423</v>
      </c>
      <c r="K1602" t="s">
        <v>24133</v>
      </c>
      <c r="L1602" t="s">
        <v>24132</v>
      </c>
      <c r="M1602" t="s">
        <v>22578</v>
      </c>
      <c r="N1602">
        <v>478</v>
      </c>
    </row>
    <row r="1603" spans="1:14" x14ac:dyDescent="0.25">
      <c r="A1603" t="s">
        <v>24131</v>
      </c>
      <c r="B1603" t="s">
        <v>22583</v>
      </c>
      <c r="C1603" t="s">
        <v>1488</v>
      </c>
      <c r="E1603" t="s">
        <v>24130</v>
      </c>
      <c r="F1603" t="s">
        <v>2078</v>
      </c>
      <c r="G1603" t="s">
        <v>2105</v>
      </c>
      <c r="H1603" t="s">
        <v>2077</v>
      </c>
      <c r="I1603" t="s">
        <v>2423</v>
      </c>
      <c r="J1603">
        <v>20240303</v>
      </c>
      <c r="K1603" t="s">
        <v>24129</v>
      </c>
      <c r="L1603" t="s">
        <v>24128</v>
      </c>
      <c r="M1603" t="s">
        <v>22578</v>
      </c>
      <c r="N1603">
        <v>257</v>
      </c>
    </row>
    <row r="1604" spans="1:14" x14ac:dyDescent="0.25">
      <c r="A1604" t="s">
        <v>24127</v>
      </c>
      <c r="B1604" t="s">
        <v>22583</v>
      </c>
      <c r="C1604" t="s">
        <v>1488</v>
      </c>
      <c r="E1604" t="s">
        <v>24126</v>
      </c>
      <c r="F1604" t="s">
        <v>2078</v>
      </c>
      <c r="G1604" t="s">
        <v>2105</v>
      </c>
      <c r="H1604" t="s">
        <v>2456</v>
      </c>
      <c r="I1604" t="s">
        <v>2423</v>
      </c>
      <c r="J1604">
        <v>20240208</v>
      </c>
      <c r="K1604" t="s">
        <v>24125</v>
      </c>
      <c r="L1604" t="s">
        <v>24124</v>
      </c>
      <c r="M1604" t="s">
        <v>22578</v>
      </c>
      <c r="N1604">
        <v>148</v>
      </c>
    </row>
    <row r="1605" spans="1:14" x14ac:dyDescent="0.25">
      <c r="A1605" t="s">
        <v>24123</v>
      </c>
      <c r="B1605" t="s">
        <v>22583</v>
      </c>
      <c r="C1605" t="s">
        <v>778</v>
      </c>
      <c r="E1605" t="s">
        <v>855</v>
      </c>
      <c r="F1605" t="s">
        <v>2078</v>
      </c>
      <c r="G1605" t="s">
        <v>2105</v>
      </c>
      <c r="H1605" t="s">
        <v>4646</v>
      </c>
      <c r="I1605" t="s">
        <v>2088</v>
      </c>
      <c r="J1605">
        <v>20240228</v>
      </c>
      <c r="K1605" t="s">
        <v>24122</v>
      </c>
      <c r="L1605" t="s">
        <v>24121</v>
      </c>
      <c r="M1605" t="s">
        <v>22578</v>
      </c>
      <c r="N1605">
        <v>4050</v>
      </c>
    </row>
    <row r="1606" spans="1:14" x14ac:dyDescent="0.25">
      <c r="A1606" t="s">
        <v>24120</v>
      </c>
      <c r="B1606" t="s">
        <v>22583</v>
      </c>
      <c r="C1606" t="s">
        <v>778</v>
      </c>
      <c r="E1606" t="s">
        <v>1890</v>
      </c>
      <c r="F1606" t="s">
        <v>2078</v>
      </c>
      <c r="G1606" t="s">
        <v>8641</v>
      </c>
      <c r="H1606" t="s">
        <v>24119</v>
      </c>
      <c r="I1606" t="s">
        <v>2522</v>
      </c>
      <c r="J1606">
        <v>20230412</v>
      </c>
      <c r="K1606" t="s">
        <v>24118</v>
      </c>
      <c r="L1606" t="s">
        <v>24117</v>
      </c>
      <c r="M1606" t="s">
        <v>22578</v>
      </c>
      <c r="N1606">
        <v>543</v>
      </c>
    </row>
    <row r="1607" spans="1:14" x14ac:dyDescent="0.25">
      <c r="A1607" t="s">
        <v>24116</v>
      </c>
      <c r="B1607" t="s">
        <v>22583</v>
      </c>
      <c r="C1607" t="s">
        <v>778</v>
      </c>
      <c r="E1607" t="s">
        <v>889</v>
      </c>
      <c r="F1607" t="s">
        <v>2078</v>
      </c>
      <c r="G1607" t="s">
        <v>2105</v>
      </c>
      <c r="H1607" t="s">
        <v>3728</v>
      </c>
      <c r="I1607" t="s">
        <v>2088</v>
      </c>
      <c r="J1607">
        <v>20240228</v>
      </c>
      <c r="K1607" t="s">
        <v>24115</v>
      </c>
      <c r="L1607" t="s">
        <v>24114</v>
      </c>
      <c r="M1607" t="s">
        <v>22578</v>
      </c>
      <c r="N1607">
        <v>29883</v>
      </c>
    </row>
    <row r="1608" spans="1:14" x14ac:dyDescent="0.25">
      <c r="A1608" t="s">
        <v>24113</v>
      </c>
      <c r="B1608" t="s">
        <v>22583</v>
      </c>
      <c r="C1608" t="s">
        <v>778</v>
      </c>
      <c r="E1608" t="s">
        <v>24112</v>
      </c>
      <c r="F1608" t="s">
        <v>2078</v>
      </c>
      <c r="G1608" t="s">
        <v>2105</v>
      </c>
      <c r="H1608" t="s">
        <v>3549</v>
      </c>
      <c r="I1608" t="s">
        <v>2088</v>
      </c>
      <c r="J1608">
        <v>20240228</v>
      </c>
      <c r="K1608" t="s">
        <v>24111</v>
      </c>
      <c r="L1608" t="s">
        <v>24110</v>
      </c>
      <c r="M1608" t="s">
        <v>22578</v>
      </c>
      <c r="N1608">
        <v>31456</v>
      </c>
    </row>
    <row r="1609" spans="1:14" x14ac:dyDescent="0.25">
      <c r="A1609" t="s">
        <v>24109</v>
      </c>
      <c r="B1609" t="s">
        <v>22583</v>
      </c>
      <c r="C1609" t="s">
        <v>778</v>
      </c>
      <c r="E1609" t="s">
        <v>24108</v>
      </c>
      <c r="F1609" t="s">
        <v>2078</v>
      </c>
      <c r="G1609" t="s">
        <v>8641</v>
      </c>
      <c r="H1609" t="s">
        <v>2173</v>
      </c>
      <c r="I1609" t="s">
        <v>2145</v>
      </c>
      <c r="J1609">
        <v>20220426</v>
      </c>
      <c r="K1609" t="s">
        <v>24107</v>
      </c>
      <c r="L1609" t="s">
        <v>24106</v>
      </c>
      <c r="M1609" t="s">
        <v>22578</v>
      </c>
      <c r="N1609">
        <v>357</v>
      </c>
    </row>
    <row r="1610" spans="1:14" x14ac:dyDescent="0.25">
      <c r="A1610" t="s">
        <v>24105</v>
      </c>
      <c r="B1610" t="s">
        <v>22583</v>
      </c>
      <c r="C1610" t="s">
        <v>778</v>
      </c>
      <c r="E1610" t="s">
        <v>777</v>
      </c>
      <c r="F1610" t="s">
        <v>2078</v>
      </c>
      <c r="G1610" t="s">
        <v>2105</v>
      </c>
      <c r="H1610" t="s">
        <v>2173</v>
      </c>
      <c r="I1610" t="s">
        <v>2088</v>
      </c>
      <c r="J1610">
        <v>20240222</v>
      </c>
      <c r="K1610" t="s">
        <v>24104</v>
      </c>
      <c r="L1610" t="s">
        <v>24103</v>
      </c>
      <c r="M1610" t="s">
        <v>22578</v>
      </c>
      <c r="N1610">
        <v>34602</v>
      </c>
    </row>
    <row r="1611" spans="1:14" x14ac:dyDescent="0.25">
      <c r="A1611" t="s">
        <v>24102</v>
      </c>
      <c r="B1611" t="s">
        <v>22583</v>
      </c>
      <c r="C1611" t="s">
        <v>24101</v>
      </c>
      <c r="E1611" t="s">
        <v>24100</v>
      </c>
      <c r="F1611" t="s">
        <v>2078</v>
      </c>
      <c r="G1611" t="s">
        <v>2105</v>
      </c>
      <c r="H1611" t="s">
        <v>3473</v>
      </c>
      <c r="I1611" t="s">
        <v>2070</v>
      </c>
      <c r="J1611">
        <v>20231226</v>
      </c>
      <c r="K1611" t="s">
        <v>24099</v>
      </c>
      <c r="L1611" t="s">
        <v>24098</v>
      </c>
      <c r="M1611" t="s">
        <v>22578</v>
      </c>
      <c r="N1611">
        <v>817</v>
      </c>
    </row>
    <row r="1612" spans="1:14" x14ac:dyDescent="0.25">
      <c r="A1612" t="s">
        <v>24097</v>
      </c>
      <c r="B1612" t="s">
        <v>22583</v>
      </c>
      <c r="C1612" t="s">
        <v>24084</v>
      </c>
      <c r="E1612" t="s">
        <v>24096</v>
      </c>
      <c r="F1612" t="s">
        <v>2078</v>
      </c>
      <c r="G1612" t="s">
        <v>2105</v>
      </c>
      <c r="H1612" t="s">
        <v>2779</v>
      </c>
      <c r="I1612" t="s">
        <v>2522</v>
      </c>
      <c r="J1612">
        <v>20231208</v>
      </c>
      <c r="K1612" t="s">
        <v>24095</v>
      </c>
      <c r="L1612" t="s">
        <v>24094</v>
      </c>
      <c r="M1612" t="s">
        <v>22578</v>
      </c>
      <c r="N1612">
        <v>884</v>
      </c>
    </row>
    <row r="1613" spans="1:14" x14ac:dyDescent="0.25">
      <c r="A1613" t="s">
        <v>24093</v>
      </c>
      <c r="B1613" t="s">
        <v>22583</v>
      </c>
      <c r="C1613" t="s">
        <v>24084</v>
      </c>
      <c r="E1613" t="s">
        <v>24092</v>
      </c>
      <c r="F1613" t="s">
        <v>2078</v>
      </c>
      <c r="G1613" t="s">
        <v>2105</v>
      </c>
      <c r="H1613" t="s">
        <v>2779</v>
      </c>
      <c r="I1613" t="s">
        <v>19425</v>
      </c>
      <c r="J1613">
        <v>20240202</v>
      </c>
      <c r="K1613" t="s">
        <v>24091</v>
      </c>
      <c r="L1613" t="s">
        <v>24090</v>
      </c>
      <c r="M1613" t="s">
        <v>22578</v>
      </c>
      <c r="N1613">
        <v>1257</v>
      </c>
    </row>
    <row r="1614" spans="1:14" x14ac:dyDescent="0.25">
      <c r="A1614" t="s">
        <v>24089</v>
      </c>
      <c r="B1614" t="s">
        <v>22583</v>
      </c>
      <c r="C1614" t="s">
        <v>24084</v>
      </c>
      <c r="E1614" t="s">
        <v>24088</v>
      </c>
      <c r="F1614" t="s">
        <v>2078</v>
      </c>
      <c r="G1614" t="s">
        <v>2105</v>
      </c>
      <c r="H1614" t="s">
        <v>2779</v>
      </c>
      <c r="I1614" t="s">
        <v>19425</v>
      </c>
      <c r="J1614">
        <v>20240202</v>
      </c>
      <c r="K1614" t="s">
        <v>24087</v>
      </c>
      <c r="L1614" t="s">
        <v>24086</v>
      </c>
      <c r="M1614" t="s">
        <v>22578</v>
      </c>
      <c r="N1614">
        <v>1504</v>
      </c>
    </row>
    <row r="1615" spans="1:14" x14ac:dyDescent="0.25">
      <c r="A1615" t="s">
        <v>24085</v>
      </c>
      <c r="B1615" t="s">
        <v>22583</v>
      </c>
      <c r="C1615" t="s">
        <v>24084</v>
      </c>
      <c r="E1615" t="s">
        <v>24083</v>
      </c>
      <c r="F1615" t="s">
        <v>2078</v>
      </c>
      <c r="G1615" t="s">
        <v>2105</v>
      </c>
      <c r="H1615" t="s">
        <v>2779</v>
      </c>
      <c r="I1615" t="s">
        <v>2070</v>
      </c>
      <c r="J1615">
        <v>20240216</v>
      </c>
      <c r="K1615" t="s">
        <v>24082</v>
      </c>
      <c r="L1615" t="s">
        <v>24081</v>
      </c>
      <c r="M1615" t="s">
        <v>22578</v>
      </c>
      <c r="N1615">
        <v>1184</v>
      </c>
    </row>
    <row r="1616" spans="1:14" x14ac:dyDescent="0.25">
      <c r="A1616" t="s">
        <v>24080</v>
      </c>
      <c r="B1616" t="s">
        <v>22583</v>
      </c>
      <c r="C1616" t="s">
        <v>24079</v>
      </c>
      <c r="E1616" t="s">
        <v>24079</v>
      </c>
      <c r="F1616" t="s">
        <v>2078</v>
      </c>
      <c r="G1616" t="s">
        <v>2248</v>
      </c>
      <c r="H1616" t="s">
        <v>2323</v>
      </c>
      <c r="I1616" t="s">
        <v>2108</v>
      </c>
      <c r="J1616">
        <v>20220604</v>
      </c>
      <c r="K1616" t="s">
        <v>24078</v>
      </c>
      <c r="L1616" t="s">
        <v>24077</v>
      </c>
      <c r="M1616" t="s">
        <v>22578</v>
      </c>
      <c r="N1616">
        <v>50</v>
      </c>
    </row>
    <row r="1617" spans="1:14" x14ac:dyDescent="0.25">
      <c r="A1617">
        <v>2966</v>
      </c>
      <c r="B1617" t="s">
        <v>22583</v>
      </c>
      <c r="C1617" t="s">
        <v>24076</v>
      </c>
      <c r="E1617" t="s">
        <v>24075</v>
      </c>
      <c r="F1617" t="s">
        <v>2078</v>
      </c>
      <c r="G1617" t="s">
        <v>2105</v>
      </c>
      <c r="H1617" t="s">
        <v>2089</v>
      </c>
      <c r="I1617" t="s">
        <v>2088</v>
      </c>
      <c r="J1617">
        <v>20240301</v>
      </c>
      <c r="K1617" t="s">
        <v>24074</v>
      </c>
      <c r="L1617" t="s">
        <v>24073</v>
      </c>
      <c r="M1617" t="s">
        <v>22578</v>
      </c>
      <c r="N1617">
        <v>2651</v>
      </c>
    </row>
    <row r="1618" spans="1:14" x14ac:dyDescent="0.25">
      <c r="A1618" t="s">
        <v>24072</v>
      </c>
      <c r="B1618" t="s">
        <v>22583</v>
      </c>
      <c r="C1618" t="s">
        <v>24039</v>
      </c>
      <c r="E1618" t="s">
        <v>24071</v>
      </c>
      <c r="F1618" t="s">
        <v>2078</v>
      </c>
      <c r="G1618" t="s">
        <v>2105</v>
      </c>
      <c r="H1618" t="s">
        <v>2052</v>
      </c>
      <c r="I1618" t="s">
        <v>2076</v>
      </c>
      <c r="J1618">
        <v>20230905</v>
      </c>
      <c r="K1618" t="s">
        <v>24070</v>
      </c>
      <c r="L1618" t="s">
        <v>24069</v>
      </c>
      <c r="M1618" t="s">
        <v>22578</v>
      </c>
      <c r="N1618">
        <v>5</v>
      </c>
    </row>
    <row r="1619" spans="1:14" x14ac:dyDescent="0.25">
      <c r="A1619" t="s">
        <v>24068</v>
      </c>
      <c r="B1619" t="s">
        <v>22583</v>
      </c>
      <c r="C1619" t="s">
        <v>24039</v>
      </c>
      <c r="E1619" t="s">
        <v>24067</v>
      </c>
      <c r="F1619" t="s">
        <v>2078</v>
      </c>
      <c r="G1619" t="s">
        <v>2105</v>
      </c>
      <c r="H1619" t="s">
        <v>2052</v>
      </c>
      <c r="I1619" t="s">
        <v>2070</v>
      </c>
      <c r="J1619">
        <v>20230904</v>
      </c>
      <c r="K1619" t="s">
        <v>24066</v>
      </c>
      <c r="L1619" t="s">
        <v>24065</v>
      </c>
      <c r="M1619" t="s">
        <v>22578</v>
      </c>
      <c r="N1619">
        <v>10</v>
      </c>
    </row>
    <row r="1620" spans="1:14" x14ac:dyDescent="0.25">
      <c r="A1620" t="s">
        <v>24064</v>
      </c>
      <c r="B1620" t="s">
        <v>22583</v>
      </c>
      <c r="C1620" t="s">
        <v>24039</v>
      </c>
      <c r="E1620" t="s">
        <v>24063</v>
      </c>
      <c r="F1620" t="s">
        <v>2078</v>
      </c>
      <c r="G1620" t="s">
        <v>2105</v>
      </c>
      <c r="H1620" t="s">
        <v>2052</v>
      </c>
      <c r="I1620" t="s">
        <v>2076</v>
      </c>
      <c r="J1620">
        <v>20230912</v>
      </c>
      <c r="K1620" t="s">
        <v>24062</v>
      </c>
      <c r="L1620" t="s">
        <v>24061</v>
      </c>
      <c r="M1620" t="s">
        <v>22578</v>
      </c>
      <c r="N1620">
        <v>6</v>
      </c>
    </row>
    <row r="1621" spans="1:14" x14ac:dyDescent="0.25">
      <c r="A1621" t="s">
        <v>24060</v>
      </c>
      <c r="B1621" t="s">
        <v>22583</v>
      </c>
      <c r="C1621" t="s">
        <v>24039</v>
      </c>
      <c r="E1621" t="s">
        <v>24059</v>
      </c>
      <c r="F1621" t="s">
        <v>2078</v>
      </c>
      <c r="G1621" t="s">
        <v>2105</v>
      </c>
      <c r="H1621" t="s">
        <v>2052</v>
      </c>
      <c r="I1621" t="s">
        <v>2070</v>
      </c>
      <c r="J1621">
        <v>20230911</v>
      </c>
      <c r="K1621" t="s">
        <v>24058</v>
      </c>
      <c r="L1621" t="s">
        <v>24057</v>
      </c>
      <c r="M1621" t="s">
        <v>22578</v>
      </c>
      <c r="N1621">
        <v>7</v>
      </c>
    </row>
    <row r="1622" spans="1:14" x14ac:dyDescent="0.25">
      <c r="A1622" t="s">
        <v>24056</v>
      </c>
      <c r="B1622" t="s">
        <v>22583</v>
      </c>
      <c r="C1622" t="s">
        <v>24039</v>
      </c>
      <c r="E1622" t="s">
        <v>24055</v>
      </c>
      <c r="F1622" t="s">
        <v>2078</v>
      </c>
      <c r="G1622" t="s">
        <v>2105</v>
      </c>
      <c r="H1622" t="s">
        <v>2052</v>
      </c>
      <c r="I1622" t="s">
        <v>2076</v>
      </c>
      <c r="J1622">
        <v>20230904</v>
      </c>
      <c r="K1622" t="s">
        <v>24054</v>
      </c>
      <c r="L1622" t="s">
        <v>24053</v>
      </c>
      <c r="M1622" t="s">
        <v>22578</v>
      </c>
      <c r="N1622">
        <v>10</v>
      </c>
    </row>
    <row r="1623" spans="1:14" x14ac:dyDescent="0.25">
      <c r="A1623" t="s">
        <v>24052</v>
      </c>
      <c r="B1623" t="s">
        <v>22583</v>
      </c>
      <c r="C1623" t="s">
        <v>24039</v>
      </c>
      <c r="E1623" t="s">
        <v>24051</v>
      </c>
      <c r="F1623" t="s">
        <v>2078</v>
      </c>
      <c r="G1623" t="s">
        <v>2105</v>
      </c>
      <c r="H1623" t="s">
        <v>2052</v>
      </c>
      <c r="I1623" t="s">
        <v>2076</v>
      </c>
      <c r="J1623">
        <v>20230912</v>
      </c>
      <c r="K1623" t="s">
        <v>24050</v>
      </c>
      <c r="L1623" t="s">
        <v>24049</v>
      </c>
      <c r="M1623" t="s">
        <v>22578</v>
      </c>
      <c r="N1623">
        <v>25</v>
      </c>
    </row>
    <row r="1624" spans="1:14" x14ac:dyDescent="0.25">
      <c r="A1624" t="s">
        <v>24048</v>
      </c>
      <c r="B1624" t="s">
        <v>22583</v>
      </c>
      <c r="C1624" t="s">
        <v>24039</v>
      </c>
      <c r="E1624" t="s">
        <v>24047</v>
      </c>
      <c r="F1624" t="s">
        <v>2078</v>
      </c>
      <c r="G1624" t="s">
        <v>2105</v>
      </c>
      <c r="H1624" t="s">
        <v>2052</v>
      </c>
      <c r="I1624" t="s">
        <v>2076</v>
      </c>
      <c r="J1624">
        <v>20230904</v>
      </c>
      <c r="K1624" t="s">
        <v>24046</v>
      </c>
      <c r="L1624" t="s">
        <v>24045</v>
      </c>
      <c r="M1624" t="s">
        <v>22578</v>
      </c>
      <c r="N1624">
        <v>30</v>
      </c>
    </row>
    <row r="1625" spans="1:14" x14ac:dyDescent="0.25">
      <c r="A1625" t="s">
        <v>24044</v>
      </c>
      <c r="B1625" t="s">
        <v>22583</v>
      </c>
      <c r="C1625" t="s">
        <v>24039</v>
      </c>
      <c r="E1625" t="s">
        <v>24043</v>
      </c>
      <c r="F1625" t="s">
        <v>2078</v>
      </c>
      <c r="G1625" t="s">
        <v>2105</v>
      </c>
      <c r="H1625" t="s">
        <v>2052</v>
      </c>
      <c r="I1625" t="s">
        <v>2076</v>
      </c>
      <c r="J1625">
        <v>20230901</v>
      </c>
      <c r="K1625" t="s">
        <v>24042</v>
      </c>
      <c r="L1625" t="s">
        <v>24041</v>
      </c>
      <c r="M1625" t="s">
        <v>22578</v>
      </c>
      <c r="N1625">
        <v>11</v>
      </c>
    </row>
    <row r="1626" spans="1:14" x14ac:dyDescent="0.25">
      <c r="A1626" t="s">
        <v>24040</v>
      </c>
      <c r="B1626" t="s">
        <v>22583</v>
      </c>
      <c r="C1626" t="s">
        <v>24039</v>
      </c>
      <c r="E1626" t="s">
        <v>24038</v>
      </c>
      <c r="F1626" t="s">
        <v>2078</v>
      </c>
      <c r="G1626" t="s">
        <v>2105</v>
      </c>
      <c r="H1626" t="s">
        <v>3473</v>
      </c>
      <c r="I1626" t="s">
        <v>2076</v>
      </c>
      <c r="J1626">
        <v>20230905</v>
      </c>
      <c r="K1626" t="s">
        <v>24037</v>
      </c>
      <c r="L1626" t="s">
        <v>24036</v>
      </c>
      <c r="M1626" t="s">
        <v>22578</v>
      </c>
      <c r="N1626">
        <v>15</v>
      </c>
    </row>
    <row r="1627" spans="1:14" x14ac:dyDescent="0.25">
      <c r="A1627" t="s">
        <v>24035</v>
      </c>
      <c r="B1627" t="s">
        <v>22583</v>
      </c>
      <c r="C1627" t="s">
        <v>24034</v>
      </c>
      <c r="E1627" t="s">
        <v>24033</v>
      </c>
      <c r="F1627" t="s">
        <v>2078</v>
      </c>
      <c r="G1627" t="s">
        <v>2105</v>
      </c>
      <c r="H1627" t="s">
        <v>18212</v>
      </c>
      <c r="I1627" t="e">
        <f>-M-----Weekly</f>
        <v>#NAME?</v>
      </c>
      <c r="J1627">
        <v>20240311</v>
      </c>
      <c r="K1627" t="s">
        <v>24032</v>
      </c>
      <c r="L1627" t="s">
        <v>24031</v>
      </c>
      <c r="M1627" t="s">
        <v>22578</v>
      </c>
      <c r="N1627">
        <v>441</v>
      </c>
    </row>
    <row r="1628" spans="1:14" x14ac:dyDescent="0.25">
      <c r="A1628" t="s">
        <v>24030</v>
      </c>
      <c r="B1628" t="s">
        <v>22583</v>
      </c>
      <c r="C1628" t="s">
        <v>1259</v>
      </c>
      <c r="E1628" t="s">
        <v>1278</v>
      </c>
      <c r="F1628" t="s">
        <v>2021</v>
      </c>
      <c r="G1628" t="s">
        <v>2105</v>
      </c>
      <c r="H1628" t="s">
        <v>2019</v>
      </c>
      <c r="I1628" t="e">
        <f>----T--Weekly</f>
        <v>#NAME?</v>
      </c>
      <c r="J1628">
        <v>20240314</v>
      </c>
      <c r="K1628" t="s">
        <v>24029</v>
      </c>
      <c r="L1628" t="s">
        <v>24028</v>
      </c>
      <c r="M1628" t="s">
        <v>22578</v>
      </c>
      <c r="N1628">
        <v>1569</v>
      </c>
    </row>
    <row r="1629" spans="1:14" x14ac:dyDescent="0.25">
      <c r="A1629" t="s">
        <v>24027</v>
      </c>
      <c r="B1629" t="s">
        <v>22583</v>
      </c>
      <c r="C1629" t="s">
        <v>1259</v>
      </c>
      <c r="E1629" t="s">
        <v>24026</v>
      </c>
      <c r="F1629" t="s">
        <v>2021</v>
      </c>
      <c r="G1629" t="s">
        <v>2105</v>
      </c>
      <c r="H1629" t="s">
        <v>2019</v>
      </c>
      <c r="I1629" t="e">
        <f>--T---SWeekly</f>
        <v>#NAME?</v>
      </c>
      <c r="J1629">
        <v>20240312</v>
      </c>
      <c r="K1629" t="s">
        <v>24025</v>
      </c>
      <c r="L1629" t="s">
        <v>24024</v>
      </c>
      <c r="M1629" t="s">
        <v>22578</v>
      </c>
      <c r="N1629">
        <v>1548</v>
      </c>
    </row>
    <row r="1630" spans="1:14" x14ac:dyDescent="0.25">
      <c r="A1630" t="s">
        <v>24023</v>
      </c>
      <c r="B1630" t="s">
        <v>22583</v>
      </c>
      <c r="C1630" t="s">
        <v>1259</v>
      </c>
      <c r="E1630" t="s">
        <v>24022</v>
      </c>
      <c r="F1630" t="s">
        <v>2021</v>
      </c>
      <c r="G1630" t="s">
        <v>2105</v>
      </c>
      <c r="H1630" t="s">
        <v>2019</v>
      </c>
      <c r="I1630" t="e">
        <f>----T--Weekly</f>
        <v>#NAME?</v>
      </c>
      <c r="J1630">
        <v>20240314</v>
      </c>
      <c r="K1630" t="s">
        <v>24021</v>
      </c>
      <c r="L1630" t="s">
        <v>24020</v>
      </c>
      <c r="M1630" t="s">
        <v>22578</v>
      </c>
      <c r="N1630">
        <v>1534</v>
      </c>
    </row>
    <row r="1631" spans="1:14" x14ac:dyDescent="0.25">
      <c r="A1631" t="s">
        <v>24019</v>
      </c>
      <c r="B1631" t="s">
        <v>22583</v>
      </c>
      <c r="C1631" t="s">
        <v>1259</v>
      </c>
      <c r="E1631" t="s">
        <v>1258</v>
      </c>
      <c r="F1631" t="s">
        <v>2021</v>
      </c>
      <c r="G1631" t="s">
        <v>2105</v>
      </c>
      <c r="H1631" t="s">
        <v>2019</v>
      </c>
      <c r="I1631" t="e">
        <f>-----F-Weekly</f>
        <v>#NAME?</v>
      </c>
      <c r="J1631">
        <v>20240315</v>
      </c>
      <c r="K1631" t="s">
        <v>24018</v>
      </c>
      <c r="L1631" t="s">
        <v>24017</v>
      </c>
      <c r="M1631" t="s">
        <v>22578</v>
      </c>
      <c r="N1631">
        <v>1547</v>
      </c>
    </row>
    <row r="1632" spans="1:14" x14ac:dyDescent="0.25">
      <c r="A1632" t="s">
        <v>24016</v>
      </c>
      <c r="B1632" t="s">
        <v>22583</v>
      </c>
      <c r="C1632" t="s">
        <v>1259</v>
      </c>
      <c r="E1632" t="s">
        <v>24015</v>
      </c>
      <c r="F1632" t="s">
        <v>2021</v>
      </c>
      <c r="G1632" t="s">
        <v>2105</v>
      </c>
      <c r="H1632" t="s">
        <v>2019</v>
      </c>
      <c r="I1632" t="e">
        <f>--T----Weekly</f>
        <v>#NAME?</v>
      </c>
      <c r="J1632">
        <v>20240312</v>
      </c>
      <c r="K1632" t="s">
        <v>24014</v>
      </c>
      <c r="L1632" t="s">
        <v>24013</v>
      </c>
      <c r="M1632" t="s">
        <v>22578</v>
      </c>
      <c r="N1632">
        <v>1527</v>
      </c>
    </row>
    <row r="1633" spans="1:14" x14ac:dyDescent="0.25">
      <c r="A1633" t="s">
        <v>24012</v>
      </c>
      <c r="B1633" t="s">
        <v>22583</v>
      </c>
      <c r="C1633" t="s">
        <v>1259</v>
      </c>
      <c r="E1633" t="s">
        <v>1419</v>
      </c>
      <c r="F1633" t="s">
        <v>2021</v>
      </c>
      <c r="G1633" t="s">
        <v>2105</v>
      </c>
      <c r="H1633" t="s">
        <v>2019</v>
      </c>
      <c r="I1633" t="e">
        <f>--T--F-Weekly</f>
        <v>#NAME?</v>
      </c>
      <c r="J1633">
        <v>20240315</v>
      </c>
      <c r="K1633" t="s">
        <v>24011</v>
      </c>
      <c r="L1633" t="s">
        <v>24010</v>
      </c>
      <c r="M1633" t="s">
        <v>22578</v>
      </c>
      <c r="N1633">
        <v>1600</v>
      </c>
    </row>
    <row r="1634" spans="1:14" x14ac:dyDescent="0.25">
      <c r="A1634" t="s">
        <v>24009</v>
      </c>
      <c r="B1634" t="s">
        <v>22583</v>
      </c>
      <c r="C1634" t="s">
        <v>1259</v>
      </c>
      <c r="E1634" t="s">
        <v>24008</v>
      </c>
      <c r="F1634" t="s">
        <v>2021</v>
      </c>
      <c r="G1634" t="s">
        <v>2105</v>
      </c>
      <c r="H1634" t="s">
        <v>2019</v>
      </c>
      <c r="I1634" t="e">
        <f>----T--Weekly</f>
        <v>#NAME?</v>
      </c>
      <c r="J1634">
        <v>20240314</v>
      </c>
      <c r="K1634" t="s">
        <v>24007</v>
      </c>
      <c r="L1634" t="s">
        <v>24006</v>
      </c>
      <c r="M1634" t="s">
        <v>22578</v>
      </c>
      <c r="N1634">
        <v>1543</v>
      </c>
    </row>
    <row r="1635" spans="1:14" x14ac:dyDescent="0.25">
      <c r="A1635" t="s">
        <v>24005</v>
      </c>
      <c r="B1635" t="s">
        <v>22583</v>
      </c>
      <c r="C1635" t="s">
        <v>1259</v>
      </c>
      <c r="E1635" t="s">
        <v>24004</v>
      </c>
      <c r="F1635" t="s">
        <v>2021</v>
      </c>
      <c r="G1635" t="s">
        <v>2105</v>
      </c>
      <c r="H1635" t="s">
        <v>2019</v>
      </c>
      <c r="I1635" t="e">
        <f>----T--Weekly</f>
        <v>#NAME?</v>
      </c>
      <c r="J1635">
        <v>20240314</v>
      </c>
      <c r="K1635" t="s">
        <v>24003</v>
      </c>
      <c r="L1635" t="s">
        <v>24002</v>
      </c>
      <c r="M1635" t="s">
        <v>22578</v>
      </c>
      <c r="N1635">
        <v>1522</v>
      </c>
    </row>
    <row r="1636" spans="1:14" x14ac:dyDescent="0.25">
      <c r="A1636" t="s">
        <v>24001</v>
      </c>
      <c r="B1636" t="s">
        <v>22583</v>
      </c>
      <c r="C1636" t="s">
        <v>1259</v>
      </c>
      <c r="E1636" t="s">
        <v>24000</v>
      </c>
      <c r="F1636" t="s">
        <v>2021</v>
      </c>
      <c r="G1636" t="s">
        <v>2105</v>
      </c>
      <c r="H1636" t="s">
        <v>2019</v>
      </c>
      <c r="I1636" t="e">
        <f>-----F-Weekly</f>
        <v>#NAME?</v>
      </c>
      <c r="J1636">
        <v>20240315</v>
      </c>
      <c r="K1636" t="s">
        <v>23999</v>
      </c>
      <c r="L1636" t="s">
        <v>23998</v>
      </c>
      <c r="M1636" t="s">
        <v>22578</v>
      </c>
      <c r="N1636">
        <v>1539</v>
      </c>
    </row>
    <row r="1637" spans="1:14" x14ac:dyDescent="0.25">
      <c r="A1637" t="s">
        <v>23997</v>
      </c>
      <c r="B1637" t="s">
        <v>22583</v>
      </c>
      <c r="C1637" t="s">
        <v>1259</v>
      </c>
      <c r="E1637" t="s">
        <v>23996</v>
      </c>
      <c r="F1637" t="s">
        <v>2021</v>
      </c>
      <c r="G1637" t="s">
        <v>2105</v>
      </c>
      <c r="H1637" t="s">
        <v>2019</v>
      </c>
      <c r="I1637" t="e">
        <f>-----F-Weekly</f>
        <v>#NAME?</v>
      </c>
      <c r="J1637">
        <v>20240315</v>
      </c>
      <c r="K1637" t="s">
        <v>23995</v>
      </c>
      <c r="L1637" t="s">
        <v>23994</v>
      </c>
      <c r="M1637" t="s">
        <v>22578</v>
      </c>
      <c r="N1637">
        <v>1524</v>
      </c>
    </row>
    <row r="1638" spans="1:14" x14ac:dyDescent="0.25">
      <c r="A1638" t="s">
        <v>23993</v>
      </c>
      <c r="B1638" t="s">
        <v>22583</v>
      </c>
      <c r="C1638" t="s">
        <v>1259</v>
      </c>
      <c r="E1638" t="s">
        <v>23992</v>
      </c>
      <c r="F1638" t="s">
        <v>2021</v>
      </c>
      <c r="G1638" t="s">
        <v>2105</v>
      </c>
      <c r="H1638" t="s">
        <v>2019</v>
      </c>
      <c r="I1638" t="e">
        <f>----T--Weekly</f>
        <v>#NAME?</v>
      </c>
      <c r="J1638">
        <v>20240314</v>
      </c>
      <c r="K1638" t="s">
        <v>23991</v>
      </c>
      <c r="L1638" t="s">
        <v>23990</v>
      </c>
      <c r="M1638" t="s">
        <v>22578</v>
      </c>
      <c r="N1638">
        <v>1531</v>
      </c>
    </row>
    <row r="1639" spans="1:14" x14ac:dyDescent="0.25">
      <c r="A1639" t="s">
        <v>23989</v>
      </c>
      <c r="B1639" t="s">
        <v>22583</v>
      </c>
      <c r="C1639" t="s">
        <v>23976</v>
      </c>
      <c r="E1639" t="s">
        <v>23988</v>
      </c>
      <c r="F1639" t="s">
        <v>2078</v>
      </c>
      <c r="G1639" t="s">
        <v>2105</v>
      </c>
      <c r="H1639" t="s">
        <v>2052</v>
      </c>
      <c r="I1639" t="e">
        <f>----T--Weekly</f>
        <v>#NAME?</v>
      </c>
      <c r="J1639">
        <v>20240314</v>
      </c>
      <c r="K1639" t="s">
        <v>23987</v>
      </c>
      <c r="L1639" t="s">
        <v>23986</v>
      </c>
      <c r="M1639" t="s">
        <v>22578</v>
      </c>
      <c r="N1639">
        <v>148</v>
      </c>
    </row>
    <row r="1640" spans="1:14" x14ac:dyDescent="0.25">
      <c r="A1640" t="s">
        <v>23985</v>
      </c>
      <c r="B1640" t="s">
        <v>22583</v>
      </c>
      <c r="C1640" t="s">
        <v>23976</v>
      </c>
      <c r="E1640" t="s">
        <v>23984</v>
      </c>
      <c r="F1640" t="s">
        <v>2078</v>
      </c>
      <c r="G1640" t="s">
        <v>2105</v>
      </c>
      <c r="H1640" t="s">
        <v>3473</v>
      </c>
      <c r="I1640" t="s">
        <v>2076</v>
      </c>
      <c r="J1640">
        <v>20231207</v>
      </c>
      <c r="K1640" t="s">
        <v>23983</v>
      </c>
      <c r="L1640" t="s">
        <v>23982</v>
      </c>
      <c r="M1640" t="s">
        <v>22578</v>
      </c>
      <c r="N1640">
        <v>387</v>
      </c>
    </row>
    <row r="1641" spans="1:14" x14ac:dyDescent="0.25">
      <c r="A1641" t="s">
        <v>23981</v>
      </c>
      <c r="B1641" t="s">
        <v>22583</v>
      </c>
      <c r="C1641" t="s">
        <v>23976</v>
      </c>
      <c r="E1641" t="s">
        <v>23980</v>
      </c>
      <c r="F1641" t="s">
        <v>2078</v>
      </c>
      <c r="G1641" t="s">
        <v>2105</v>
      </c>
      <c r="H1641" t="s">
        <v>2292</v>
      </c>
      <c r="I1641" t="s">
        <v>2088</v>
      </c>
      <c r="J1641">
        <v>20240222</v>
      </c>
      <c r="K1641" t="s">
        <v>23979</v>
      </c>
      <c r="L1641" t="s">
        <v>23978</v>
      </c>
      <c r="M1641" t="s">
        <v>22578</v>
      </c>
      <c r="N1641">
        <v>597</v>
      </c>
    </row>
    <row r="1642" spans="1:14" x14ac:dyDescent="0.25">
      <c r="A1642" t="s">
        <v>23977</v>
      </c>
      <c r="B1642" t="s">
        <v>22583</v>
      </c>
      <c r="C1642" t="s">
        <v>23976</v>
      </c>
      <c r="E1642" t="s">
        <v>23975</v>
      </c>
      <c r="F1642" t="s">
        <v>2078</v>
      </c>
      <c r="G1642" t="s">
        <v>2105</v>
      </c>
      <c r="H1642" t="s">
        <v>2292</v>
      </c>
      <c r="I1642" t="s">
        <v>2088</v>
      </c>
      <c r="J1642">
        <v>20240222</v>
      </c>
      <c r="K1642" t="s">
        <v>23974</v>
      </c>
      <c r="L1642" t="s">
        <v>23973</v>
      </c>
      <c r="M1642" t="s">
        <v>22578</v>
      </c>
      <c r="N1642">
        <v>190</v>
      </c>
    </row>
    <row r="1643" spans="1:14" x14ac:dyDescent="0.25">
      <c r="A1643" t="s">
        <v>23972</v>
      </c>
      <c r="B1643" t="s">
        <v>22583</v>
      </c>
      <c r="C1643" t="s">
        <v>829</v>
      </c>
      <c r="E1643" t="s">
        <v>23971</v>
      </c>
      <c r="F1643" t="s">
        <v>2078</v>
      </c>
      <c r="G1643" t="s">
        <v>2105</v>
      </c>
      <c r="H1643" t="s">
        <v>2602</v>
      </c>
      <c r="I1643" t="s">
        <v>2076</v>
      </c>
      <c r="J1643">
        <v>20231025</v>
      </c>
      <c r="K1643" t="s">
        <v>23970</v>
      </c>
      <c r="L1643" t="s">
        <v>23969</v>
      </c>
      <c r="M1643" t="s">
        <v>22578</v>
      </c>
      <c r="N1643">
        <v>360</v>
      </c>
    </row>
    <row r="1644" spans="1:14" x14ac:dyDescent="0.25">
      <c r="A1644" t="s">
        <v>23968</v>
      </c>
      <c r="B1644" t="s">
        <v>22583</v>
      </c>
      <c r="C1644" t="s">
        <v>829</v>
      </c>
      <c r="E1644" t="s">
        <v>23967</v>
      </c>
      <c r="F1644" t="s">
        <v>2078</v>
      </c>
      <c r="G1644" t="s">
        <v>2105</v>
      </c>
      <c r="H1644" t="s">
        <v>4037</v>
      </c>
      <c r="I1644" t="s">
        <v>2076</v>
      </c>
      <c r="J1644">
        <v>20231222</v>
      </c>
      <c r="K1644" t="s">
        <v>23966</v>
      </c>
      <c r="L1644" t="s">
        <v>23965</v>
      </c>
      <c r="M1644" t="s">
        <v>22578</v>
      </c>
      <c r="N1644">
        <v>173</v>
      </c>
    </row>
    <row r="1645" spans="1:14" x14ac:dyDescent="0.25">
      <c r="A1645" t="s">
        <v>23964</v>
      </c>
      <c r="B1645" t="s">
        <v>22583</v>
      </c>
      <c r="C1645" t="s">
        <v>829</v>
      </c>
      <c r="E1645" t="s">
        <v>23963</v>
      </c>
      <c r="F1645" t="s">
        <v>2078</v>
      </c>
      <c r="G1645" t="s">
        <v>2105</v>
      </c>
      <c r="H1645" t="s">
        <v>4037</v>
      </c>
      <c r="I1645" t="s">
        <v>2076</v>
      </c>
      <c r="J1645">
        <v>20240309</v>
      </c>
      <c r="K1645" t="s">
        <v>23962</v>
      </c>
      <c r="L1645" t="s">
        <v>23961</v>
      </c>
      <c r="M1645" t="s">
        <v>22578</v>
      </c>
      <c r="N1645">
        <v>50</v>
      </c>
    </row>
    <row r="1646" spans="1:14" x14ac:dyDescent="0.25">
      <c r="A1646" t="s">
        <v>23960</v>
      </c>
      <c r="B1646" t="s">
        <v>22583</v>
      </c>
      <c r="C1646" t="s">
        <v>829</v>
      </c>
      <c r="E1646" t="s">
        <v>23959</v>
      </c>
      <c r="F1646" t="s">
        <v>2078</v>
      </c>
      <c r="G1646" t="s">
        <v>2105</v>
      </c>
      <c r="H1646" t="s">
        <v>3901</v>
      </c>
      <c r="I1646" t="s">
        <v>2088</v>
      </c>
      <c r="J1646">
        <v>20240222</v>
      </c>
      <c r="K1646" t="s">
        <v>23958</v>
      </c>
      <c r="L1646" t="s">
        <v>23957</v>
      </c>
      <c r="M1646" t="s">
        <v>22578</v>
      </c>
      <c r="N1646">
        <v>138</v>
      </c>
    </row>
    <row r="1647" spans="1:14" x14ac:dyDescent="0.25">
      <c r="A1647" t="s">
        <v>23956</v>
      </c>
      <c r="B1647" t="s">
        <v>22583</v>
      </c>
      <c r="C1647" t="s">
        <v>829</v>
      </c>
      <c r="E1647" t="s">
        <v>23955</v>
      </c>
      <c r="F1647" t="s">
        <v>2078</v>
      </c>
      <c r="G1647" t="s">
        <v>2105</v>
      </c>
      <c r="H1647" t="s">
        <v>4037</v>
      </c>
      <c r="I1647" t="s">
        <v>2088</v>
      </c>
      <c r="J1647">
        <v>20240221</v>
      </c>
      <c r="K1647" t="s">
        <v>23954</v>
      </c>
      <c r="L1647" t="s">
        <v>23953</v>
      </c>
      <c r="M1647" t="s">
        <v>22578</v>
      </c>
      <c r="N1647">
        <v>163</v>
      </c>
    </row>
    <row r="1648" spans="1:14" x14ac:dyDescent="0.25">
      <c r="A1648" t="s">
        <v>23952</v>
      </c>
      <c r="B1648" t="s">
        <v>22583</v>
      </c>
      <c r="C1648" t="s">
        <v>829</v>
      </c>
      <c r="E1648" t="s">
        <v>23951</v>
      </c>
      <c r="F1648" t="s">
        <v>2078</v>
      </c>
      <c r="G1648" t="s">
        <v>2105</v>
      </c>
      <c r="H1648" t="s">
        <v>4037</v>
      </c>
      <c r="I1648" t="s">
        <v>2070</v>
      </c>
      <c r="J1648">
        <v>20240216</v>
      </c>
      <c r="K1648" t="s">
        <v>23950</v>
      </c>
      <c r="L1648" t="s">
        <v>23949</v>
      </c>
      <c r="M1648" t="s">
        <v>22578</v>
      </c>
      <c r="N1648">
        <v>155</v>
      </c>
    </row>
    <row r="1649" spans="1:14" x14ac:dyDescent="0.25">
      <c r="A1649" t="s">
        <v>23948</v>
      </c>
      <c r="B1649" t="s">
        <v>22583</v>
      </c>
      <c r="C1649" t="s">
        <v>829</v>
      </c>
      <c r="E1649" t="s">
        <v>23947</v>
      </c>
      <c r="F1649" t="s">
        <v>2078</v>
      </c>
      <c r="G1649" t="s">
        <v>2105</v>
      </c>
      <c r="H1649" t="s">
        <v>4037</v>
      </c>
      <c r="I1649" t="s">
        <v>2076</v>
      </c>
      <c r="J1649">
        <v>20231223</v>
      </c>
      <c r="K1649" t="s">
        <v>23946</v>
      </c>
      <c r="L1649" t="s">
        <v>23945</v>
      </c>
      <c r="M1649" t="s">
        <v>22578</v>
      </c>
      <c r="N1649">
        <v>47</v>
      </c>
    </row>
    <row r="1650" spans="1:14" x14ac:dyDescent="0.25">
      <c r="A1650" t="s">
        <v>23944</v>
      </c>
      <c r="B1650" t="s">
        <v>22583</v>
      </c>
      <c r="C1650" t="s">
        <v>829</v>
      </c>
      <c r="E1650" t="s">
        <v>23943</v>
      </c>
      <c r="F1650" t="s">
        <v>2078</v>
      </c>
      <c r="G1650" t="s">
        <v>2105</v>
      </c>
      <c r="H1650" t="s">
        <v>2602</v>
      </c>
      <c r="I1650" t="s">
        <v>2088</v>
      </c>
      <c r="J1650">
        <v>20240222</v>
      </c>
      <c r="K1650" t="s">
        <v>23942</v>
      </c>
      <c r="L1650" t="s">
        <v>23941</v>
      </c>
      <c r="M1650" t="s">
        <v>22578</v>
      </c>
      <c r="N1650">
        <v>24</v>
      </c>
    </row>
    <row r="1651" spans="1:14" x14ac:dyDescent="0.25">
      <c r="A1651" t="s">
        <v>23940</v>
      </c>
      <c r="B1651" t="s">
        <v>22583</v>
      </c>
      <c r="C1651" t="s">
        <v>829</v>
      </c>
      <c r="E1651" t="s">
        <v>23939</v>
      </c>
      <c r="F1651" t="s">
        <v>2078</v>
      </c>
      <c r="G1651" t="s">
        <v>2105</v>
      </c>
      <c r="H1651" t="s">
        <v>2602</v>
      </c>
      <c r="I1651" t="s">
        <v>2088</v>
      </c>
      <c r="J1651">
        <v>20240221</v>
      </c>
      <c r="K1651" t="s">
        <v>23938</v>
      </c>
      <c r="L1651" t="s">
        <v>23937</v>
      </c>
      <c r="M1651" t="s">
        <v>22578</v>
      </c>
      <c r="N1651">
        <v>35</v>
      </c>
    </row>
    <row r="1652" spans="1:14" x14ac:dyDescent="0.25">
      <c r="A1652" t="s">
        <v>23936</v>
      </c>
      <c r="B1652" t="s">
        <v>22583</v>
      </c>
      <c r="C1652" t="s">
        <v>829</v>
      </c>
      <c r="E1652" t="s">
        <v>23935</v>
      </c>
      <c r="F1652" t="s">
        <v>2078</v>
      </c>
      <c r="G1652" t="s">
        <v>2105</v>
      </c>
      <c r="H1652" t="s">
        <v>2602</v>
      </c>
      <c r="I1652" t="s">
        <v>2076</v>
      </c>
      <c r="J1652">
        <v>20240314</v>
      </c>
      <c r="K1652" t="s">
        <v>23934</v>
      </c>
      <c r="L1652" t="s">
        <v>23933</v>
      </c>
      <c r="M1652" t="s">
        <v>22578</v>
      </c>
      <c r="N1652">
        <v>204</v>
      </c>
    </row>
    <row r="1653" spans="1:14" x14ac:dyDescent="0.25">
      <c r="A1653" t="s">
        <v>23932</v>
      </c>
      <c r="B1653" t="s">
        <v>22583</v>
      </c>
      <c r="C1653" t="s">
        <v>829</v>
      </c>
      <c r="E1653" t="s">
        <v>23931</v>
      </c>
      <c r="F1653" t="s">
        <v>2078</v>
      </c>
      <c r="G1653" t="s">
        <v>2105</v>
      </c>
      <c r="H1653" t="s">
        <v>2333</v>
      </c>
      <c r="I1653" t="s">
        <v>2088</v>
      </c>
      <c r="J1653">
        <v>20240223</v>
      </c>
      <c r="K1653" t="s">
        <v>23930</v>
      </c>
      <c r="L1653" t="s">
        <v>23929</v>
      </c>
      <c r="M1653" t="s">
        <v>22578</v>
      </c>
      <c r="N1653">
        <v>420</v>
      </c>
    </row>
    <row r="1654" spans="1:14" x14ac:dyDescent="0.25">
      <c r="A1654" t="s">
        <v>23928</v>
      </c>
      <c r="B1654" t="s">
        <v>22583</v>
      </c>
      <c r="C1654" t="s">
        <v>829</v>
      </c>
      <c r="E1654" t="s">
        <v>1099</v>
      </c>
      <c r="F1654" t="s">
        <v>2078</v>
      </c>
      <c r="G1654" t="s">
        <v>2105</v>
      </c>
      <c r="H1654" t="s">
        <v>4579</v>
      </c>
      <c r="I1654" t="s">
        <v>2088</v>
      </c>
      <c r="J1654">
        <v>20240223</v>
      </c>
      <c r="K1654" t="s">
        <v>23927</v>
      </c>
      <c r="L1654" t="s">
        <v>23926</v>
      </c>
      <c r="M1654" t="s">
        <v>22578</v>
      </c>
      <c r="N1654">
        <v>617</v>
      </c>
    </row>
    <row r="1655" spans="1:14" x14ac:dyDescent="0.25">
      <c r="A1655" t="s">
        <v>23925</v>
      </c>
      <c r="B1655" t="s">
        <v>22583</v>
      </c>
      <c r="C1655" t="s">
        <v>829</v>
      </c>
      <c r="E1655" t="s">
        <v>828</v>
      </c>
      <c r="F1655" t="s">
        <v>2078</v>
      </c>
      <c r="G1655" t="s">
        <v>2105</v>
      </c>
      <c r="H1655" t="s">
        <v>13287</v>
      </c>
      <c r="I1655" t="s">
        <v>2088</v>
      </c>
      <c r="J1655">
        <v>20240302</v>
      </c>
      <c r="K1655" t="s">
        <v>23924</v>
      </c>
      <c r="L1655" t="s">
        <v>23923</v>
      </c>
      <c r="M1655" t="s">
        <v>22578</v>
      </c>
      <c r="N1655">
        <v>516</v>
      </c>
    </row>
    <row r="1656" spans="1:14" x14ac:dyDescent="0.25">
      <c r="A1656" t="s">
        <v>23922</v>
      </c>
      <c r="B1656" t="s">
        <v>22583</v>
      </c>
      <c r="C1656" t="s">
        <v>829</v>
      </c>
      <c r="E1656" t="s">
        <v>23921</v>
      </c>
      <c r="F1656" t="s">
        <v>2078</v>
      </c>
      <c r="G1656" t="s">
        <v>2105</v>
      </c>
      <c r="H1656" t="s">
        <v>4042</v>
      </c>
      <c r="I1656" t="s">
        <v>2076</v>
      </c>
      <c r="J1656">
        <v>20240229</v>
      </c>
      <c r="K1656" t="s">
        <v>23920</v>
      </c>
      <c r="L1656" t="s">
        <v>23919</v>
      </c>
      <c r="M1656" t="s">
        <v>22578</v>
      </c>
      <c r="N1656">
        <v>86</v>
      </c>
    </row>
    <row r="1657" spans="1:14" x14ac:dyDescent="0.25">
      <c r="A1657" t="s">
        <v>23918</v>
      </c>
      <c r="B1657" t="s">
        <v>22583</v>
      </c>
      <c r="C1657" t="s">
        <v>829</v>
      </c>
      <c r="E1657" t="s">
        <v>23917</v>
      </c>
      <c r="F1657" t="s">
        <v>2078</v>
      </c>
      <c r="G1657" t="s">
        <v>2105</v>
      </c>
      <c r="H1657" t="s">
        <v>13287</v>
      </c>
      <c r="I1657" t="s">
        <v>2070</v>
      </c>
      <c r="J1657">
        <v>20240127</v>
      </c>
      <c r="K1657" t="s">
        <v>23916</v>
      </c>
      <c r="L1657" t="s">
        <v>23915</v>
      </c>
      <c r="M1657" t="s">
        <v>22578</v>
      </c>
      <c r="N1657">
        <v>221</v>
      </c>
    </row>
    <row r="1658" spans="1:14" x14ac:dyDescent="0.25">
      <c r="A1658" t="s">
        <v>23914</v>
      </c>
      <c r="B1658" t="s">
        <v>22583</v>
      </c>
      <c r="C1658" t="s">
        <v>829</v>
      </c>
      <c r="E1658" t="s">
        <v>23913</v>
      </c>
      <c r="F1658" t="s">
        <v>2078</v>
      </c>
      <c r="G1658" t="s">
        <v>2105</v>
      </c>
      <c r="H1658" t="s">
        <v>6495</v>
      </c>
      <c r="I1658" t="s">
        <v>2088</v>
      </c>
      <c r="J1658">
        <v>20240315</v>
      </c>
      <c r="K1658" t="s">
        <v>23912</v>
      </c>
      <c r="L1658" t="s">
        <v>23911</v>
      </c>
      <c r="M1658" t="s">
        <v>22578</v>
      </c>
      <c r="N1658">
        <v>32</v>
      </c>
    </row>
    <row r="1659" spans="1:14" x14ac:dyDescent="0.25">
      <c r="A1659" t="s">
        <v>23910</v>
      </c>
      <c r="B1659" t="s">
        <v>22583</v>
      </c>
      <c r="C1659" t="s">
        <v>829</v>
      </c>
      <c r="E1659" t="s">
        <v>1020</v>
      </c>
      <c r="F1659" t="s">
        <v>2078</v>
      </c>
      <c r="G1659" t="s">
        <v>2105</v>
      </c>
      <c r="H1659" t="s">
        <v>3473</v>
      </c>
      <c r="I1659" t="s">
        <v>2088</v>
      </c>
      <c r="J1659">
        <v>20240308</v>
      </c>
      <c r="K1659" t="s">
        <v>23909</v>
      </c>
      <c r="L1659" t="s">
        <v>23908</v>
      </c>
      <c r="M1659" t="s">
        <v>22578</v>
      </c>
      <c r="N1659">
        <v>1501</v>
      </c>
    </row>
    <row r="1660" spans="1:14" x14ac:dyDescent="0.25">
      <c r="A1660" t="s">
        <v>23907</v>
      </c>
      <c r="B1660" t="s">
        <v>22583</v>
      </c>
      <c r="C1660" t="s">
        <v>829</v>
      </c>
      <c r="E1660" t="s">
        <v>23906</v>
      </c>
      <c r="F1660" t="s">
        <v>2078</v>
      </c>
      <c r="G1660" t="s">
        <v>2105</v>
      </c>
      <c r="H1660" t="s">
        <v>3032</v>
      </c>
      <c r="I1660" t="s">
        <v>2088</v>
      </c>
      <c r="J1660">
        <v>20240224</v>
      </c>
      <c r="K1660" t="s">
        <v>23905</v>
      </c>
      <c r="L1660" t="s">
        <v>23904</v>
      </c>
      <c r="M1660" t="s">
        <v>22578</v>
      </c>
      <c r="N1660">
        <v>229</v>
      </c>
    </row>
    <row r="1661" spans="1:14" x14ac:dyDescent="0.25">
      <c r="A1661" t="s">
        <v>23903</v>
      </c>
      <c r="B1661" t="s">
        <v>22583</v>
      </c>
      <c r="C1661" t="s">
        <v>829</v>
      </c>
      <c r="E1661" t="s">
        <v>23902</v>
      </c>
      <c r="F1661" t="s">
        <v>2078</v>
      </c>
      <c r="G1661" t="s">
        <v>2105</v>
      </c>
      <c r="H1661" t="s">
        <v>4042</v>
      </c>
      <c r="I1661" t="s">
        <v>2088</v>
      </c>
      <c r="J1661">
        <v>20240216</v>
      </c>
      <c r="K1661" t="s">
        <v>23901</v>
      </c>
      <c r="L1661" t="s">
        <v>23900</v>
      </c>
      <c r="M1661" t="s">
        <v>22578</v>
      </c>
      <c r="N1661">
        <v>260</v>
      </c>
    </row>
    <row r="1662" spans="1:14" x14ac:dyDescent="0.25">
      <c r="A1662" t="s">
        <v>23899</v>
      </c>
      <c r="B1662" t="s">
        <v>22583</v>
      </c>
      <c r="C1662" t="s">
        <v>829</v>
      </c>
      <c r="E1662" t="s">
        <v>1359</v>
      </c>
      <c r="F1662" t="s">
        <v>2078</v>
      </c>
      <c r="G1662" t="s">
        <v>2105</v>
      </c>
      <c r="H1662" t="s">
        <v>2602</v>
      </c>
      <c r="I1662" t="s">
        <v>2145</v>
      </c>
      <c r="J1662">
        <v>20240223</v>
      </c>
      <c r="K1662" t="s">
        <v>23898</v>
      </c>
      <c r="L1662" t="s">
        <v>23897</v>
      </c>
      <c r="M1662" t="s">
        <v>22578</v>
      </c>
      <c r="N1662">
        <v>434</v>
      </c>
    </row>
    <row r="1663" spans="1:14" x14ac:dyDescent="0.25">
      <c r="A1663" t="s">
        <v>23896</v>
      </c>
      <c r="B1663" t="s">
        <v>22583</v>
      </c>
      <c r="C1663" t="s">
        <v>829</v>
      </c>
      <c r="E1663" t="s">
        <v>23895</v>
      </c>
      <c r="F1663" t="s">
        <v>2078</v>
      </c>
      <c r="G1663" t="s">
        <v>2105</v>
      </c>
      <c r="H1663" t="s">
        <v>2602</v>
      </c>
      <c r="I1663" t="s">
        <v>2088</v>
      </c>
      <c r="J1663">
        <v>20240308</v>
      </c>
      <c r="K1663" t="s">
        <v>23894</v>
      </c>
      <c r="L1663" t="s">
        <v>23893</v>
      </c>
      <c r="M1663" t="s">
        <v>22578</v>
      </c>
      <c r="N1663">
        <v>661</v>
      </c>
    </row>
    <row r="1664" spans="1:14" x14ac:dyDescent="0.25">
      <c r="A1664" t="s">
        <v>23892</v>
      </c>
      <c r="B1664" t="s">
        <v>22583</v>
      </c>
      <c r="C1664" t="s">
        <v>829</v>
      </c>
      <c r="E1664" t="s">
        <v>23891</v>
      </c>
      <c r="F1664" t="s">
        <v>2078</v>
      </c>
      <c r="G1664" t="s">
        <v>2105</v>
      </c>
      <c r="H1664" t="s">
        <v>2602</v>
      </c>
      <c r="I1664" t="s">
        <v>2070</v>
      </c>
      <c r="J1664">
        <v>20240215</v>
      </c>
      <c r="K1664" t="s">
        <v>23890</v>
      </c>
      <c r="L1664" t="s">
        <v>23889</v>
      </c>
      <c r="M1664" t="s">
        <v>22578</v>
      </c>
      <c r="N1664">
        <v>238</v>
      </c>
    </row>
    <row r="1665" spans="1:14" x14ac:dyDescent="0.25">
      <c r="A1665" t="s">
        <v>23888</v>
      </c>
      <c r="B1665" t="s">
        <v>22583</v>
      </c>
      <c r="C1665" t="s">
        <v>829</v>
      </c>
      <c r="E1665" t="s">
        <v>23887</v>
      </c>
      <c r="F1665" t="s">
        <v>2078</v>
      </c>
      <c r="G1665" t="s">
        <v>2105</v>
      </c>
      <c r="H1665" t="s">
        <v>7159</v>
      </c>
      <c r="I1665" t="s">
        <v>2070</v>
      </c>
      <c r="J1665">
        <v>20240315</v>
      </c>
      <c r="K1665" t="s">
        <v>23886</v>
      </c>
      <c r="L1665" t="s">
        <v>23885</v>
      </c>
      <c r="M1665" t="s">
        <v>22578</v>
      </c>
      <c r="N1665">
        <v>122</v>
      </c>
    </row>
    <row r="1666" spans="1:14" x14ac:dyDescent="0.25">
      <c r="A1666" t="s">
        <v>23884</v>
      </c>
      <c r="B1666" t="s">
        <v>22583</v>
      </c>
      <c r="C1666" t="s">
        <v>829</v>
      </c>
      <c r="E1666" t="s">
        <v>23883</v>
      </c>
      <c r="F1666" t="s">
        <v>2078</v>
      </c>
      <c r="G1666" t="s">
        <v>2105</v>
      </c>
      <c r="H1666" t="s">
        <v>7159</v>
      </c>
      <c r="I1666" t="s">
        <v>2070</v>
      </c>
      <c r="J1666">
        <v>20240223</v>
      </c>
      <c r="K1666" t="s">
        <v>23882</v>
      </c>
      <c r="L1666" t="s">
        <v>23881</v>
      </c>
      <c r="M1666" t="s">
        <v>22578</v>
      </c>
      <c r="N1666">
        <v>108</v>
      </c>
    </row>
    <row r="1667" spans="1:14" x14ac:dyDescent="0.25">
      <c r="A1667" t="s">
        <v>23880</v>
      </c>
      <c r="B1667" t="s">
        <v>22583</v>
      </c>
      <c r="C1667" t="s">
        <v>829</v>
      </c>
      <c r="E1667" t="s">
        <v>23879</v>
      </c>
      <c r="F1667" t="s">
        <v>2078</v>
      </c>
      <c r="G1667" t="s">
        <v>2105</v>
      </c>
      <c r="H1667" t="s">
        <v>4042</v>
      </c>
      <c r="I1667" t="s">
        <v>2088</v>
      </c>
      <c r="J1667">
        <v>20240229</v>
      </c>
      <c r="K1667" t="s">
        <v>23878</v>
      </c>
      <c r="L1667" t="s">
        <v>23877</v>
      </c>
      <c r="M1667" t="s">
        <v>22578</v>
      </c>
      <c r="N1667">
        <v>240</v>
      </c>
    </row>
    <row r="1668" spans="1:14" x14ac:dyDescent="0.25">
      <c r="A1668" t="s">
        <v>23876</v>
      </c>
      <c r="B1668" t="s">
        <v>22583</v>
      </c>
      <c r="C1668" t="s">
        <v>829</v>
      </c>
      <c r="E1668" t="s">
        <v>23875</v>
      </c>
      <c r="F1668" t="s">
        <v>2078</v>
      </c>
      <c r="G1668" t="s">
        <v>2105</v>
      </c>
      <c r="H1668" t="s">
        <v>4037</v>
      </c>
      <c r="I1668" t="s">
        <v>2088</v>
      </c>
      <c r="J1668">
        <v>20240222</v>
      </c>
      <c r="K1668" t="s">
        <v>23874</v>
      </c>
      <c r="L1668" t="s">
        <v>23873</v>
      </c>
      <c r="M1668" t="s">
        <v>22578</v>
      </c>
      <c r="N1668">
        <v>115</v>
      </c>
    </row>
    <row r="1669" spans="1:14" x14ac:dyDescent="0.25">
      <c r="A1669" t="s">
        <v>23872</v>
      </c>
      <c r="B1669" t="s">
        <v>22583</v>
      </c>
      <c r="C1669" t="s">
        <v>829</v>
      </c>
      <c r="E1669" t="s">
        <v>23871</v>
      </c>
      <c r="F1669" t="s">
        <v>2078</v>
      </c>
      <c r="G1669" t="s">
        <v>2105</v>
      </c>
      <c r="H1669" t="s">
        <v>4579</v>
      </c>
      <c r="I1669" t="s">
        <v>2076</v>
      </c>
      <c r="J1669">
        <v>20231209</v>
      </c>
      <c r="K1669" t="s">
        <v>23870</v>
      </c>
      <c r="L1669" t="s">
        <v>23869</v>
      </c>
      <c r="M1669" t="s">
        <v>22578</v>
      </c>
      <c r="N1669">
        <v>115</v>
      </c>
    </row>
    <row r="1670" spans="1:14" x14ac:dyDescent="0.25">
      <c r="A1670" t="s">
        <v>23868</v>
      </c>
      <c r="B1670" t="s">
        <v>22583</v>
      </c>
      <c r="C1670" t="s">
        <v>829</v>
      </c>
      <c r="E1670" t="s">
        <v>23867</v>
      </c>
      <c r="F1670" t="s">
        <v>2078</v>
      </c>
      <c r="G1670" t="s">
        <v>2105</v>
      </c>
      <c r="H1670" t="s">
        <v>4050</v>
      </c>
      <c r="I1670" t="s">
        <v>2088</v>
      </c>
      <c r="J1670">
        <v>20240222</v>
      </c>
      <c r="K1670" t="s">
        <v>23866</v>
      </c>
      <c r="L1670" t="s">
        <v>23865</v>
      </c>
      <c r="M1670" t="s">
        <v>22578</v>
      </c>
      <c r="N1670">
        <v>15728</v>
      </c>
    </row>
    <row r="1671" spans="1:14" x14ac:dyDescent="0.25">
      <c r="A1671" t="s">
        <v>23864</v>
      </c>
      <c r="B1671" t="s">
        <v>22583</v>
      </c>
      <c r="C1671" t="s">
        <v>829</v>
      </c>
      <c r="E1671" t="s">
        <v>23863</v>
      </c>
      <c r="F1671" t="s">
        <v>2078</v>
      </c>
      <c r="G1671" t="s">
        <v>2105</v>
      </c>
      <c r="H1671" t="s">
        <v>2602</v>
      </c>
      <c r="I1671" t="s">
        <v>2088</v>
      </c>
      <c r="J1671">
        <v>20240223</v>
      </c>
      <c r="K1671" t="s">
        <v>23862</v>
      </c>
      <c r="L1671" t="s">
        <v>23861</v>
      </c>
      <c r="M1671" t="s">
        <v>22578</v>
      </c>
      <c r="N1671">
        <v>43</v>
      </c>
    </row>
    <row r="1672" spans="1:14" x14ac:dyDescent="0.25">
      <c r="A1672" t="s">
        <v>23860</v>
      </c>
      <c r="B1672" t="s">
        <v>22583</v>
      </c>
      <c r="C1672" t="s">
        <v>829</v>
      </c>
      <c r="E1672" t="s">
        <v>23859</v>
      </c>
      <c r="F1672" t="s">
        <v>2078</v>
      </c>
      <c r="G1672" t="s">
        <v>2105</v>
      </c>
      <c r="H1672" t="s">
        <v>2602</v>
      </c>
      <c r="I1672" t="s">
        <v>2076</v>
      </c>
      <c r="J1672">
        <v>20231229</v>
      </c>
      <c r="K1672" t="s">
        <v>23858</v>
      </c>
      <c r="L1672" t="s">
        <v>23857</v>
      </c>
      <c r="M1672" t="s">
        <v>22578</v>
      </c>
      <c r="N1672">
        <v>164</v>
      </c>
    </row>
    <row r="1673" spans="1:14" x14ac:dyDescent="0.25">
      <c r="A1673" t="s">
        <v>23856</v>
      </c>
      <c r="B1673" t="s">
        <v>22583</v>
      </c>
      <c r="C1673" t="s">
        <v>829</v>
      </c>
      <c r="E1673" t="s">
        <v>23855</v>
      </c>
      <c r="F1673" t="s">
        <v>2078</v>
      </c>
      <c r="G1673" t="s">
        <v>2105</v>
      </c>
      <c r="H1673" t="s">
        <v>4042</v>
      </c>
      <c r="I1673" t="s">
        <v>2088</v>
      </c>
      <c r="J1673">
        <v>20240315</v>
      </c>
      <c r="K1673" t="s">
        <v>23854</v>
      </c>
      <c r="L1673" t="s">
        <v>23853</v>
      </c>
      <c r="M1673" t="s">
        <v>22578</v>
      </c>
      <c r="N1673">
        <v>15728</v>
      </c>
    </row>
    <row r="1674" spans="1:14" x14ac:dyDescent="0.25">
      <c r="A1674" t="s">
        <v>23852</v>
      </c>
      <c r="B1674" t="s">
        <v>22583</v>
      </c>
      <c r="C1674" t="s">
        <v>829</v>
      </c>
      <c r="E1674" t="s">
        <v>23851</v>
      </c>
      <c r="F1674" t="s">
        <v>2078</v>
      </c>
      <c r="G1674" t="s">
        <v>2105</v>
      </c>
      <c r="H1674" t="s">
        <v>2333</v>
      </c>
      <c r="I1674" t="s">
        <v>2088</v>
      </c>
      <c r="J1674">
        <v>20240315</v>
      </c>
      <c r="K1674" t="s">
        <v>23850</v>
      </c>
      <c r="L1674" t="s">
        <v>23849</v>
      </c>
      <c r="M1674" t="s">
        <v>22578</v>
      </c>
      <c r="N1674">
        <v>165</v>
      </c>
    </row>
    <row r="1675" spans="1:14" x14ac:dyDescent="0.25">
      <c r="A1675" t="s">
        <v>23848</v>
      </c>
      <c r="B1675" t="s">
        <v>22583</v>
      </c>
      <c r="C1675" t="s">
        <v>1330</v>
      </c>
      <c r="E1675" t="s">
        <v>1329</v>
      </c>
      <c r="F1675" t="s">
        <v>2078</v>
      </c>
      <c r="G1675" t="s">
        <v>2105</v>
      </c>
      <c r="H1675" t="s">
        <v>2624</v>
      </c>
      <c r="I1675" t="s">
        <v>2088</v>
      </c>
      <c r="J1675">
        <v>20230629</v>
      </c>
      <c r="K1675" t="s">
        <v>23847</v>
      </c>
      <c r="L1675" t="s">
        <v>23846</v>
      </c>
      <c r="M1675" t="s">
        <v>22578</v>
      </c>
      <c r="N1675">
        <v>3407</v>
      </c>
    </row>
    <row r="1676" spans="1:14" x14ac:dyDescent="0.25">
      <c r="A1676" t="s">
        <v>23845</v>
      </c>
      <c r="B1676" t="s">
        <v>22583</v>
      </c>
      <c r="C1676" t="s">
        <v>23773</v>
      </c>
      <c r="E1676" t="s">
        <v>23844</v>
      </c>
      <c r="F1676" t="s">
        <v>2078</v>
      </c>
      <c r="G1676" t="s">
        <v>2105</v>
      </c>
      <c r="H1676" t="s">
        <v>2602</v>
      </c>
      <c r="I1676" t="s">
        <v>2076</v>
      </c>
      <c r="J1676">
        <v>20240308</v>
      </c>
      <c r="K1676" t="s">
        <v>23843</v>
      </c>
      <c r="L1676" t="s">
        <v>23842</v>
      </c>
      <c r="M1676" t="s">
        <v>22578</v>
      </c>
      <c r="N1676">
        <v>160</v>
      </c>
    </row>
    <row r="1677" spans="1:14" x14ac:dyDescent="0.25">
      <c r="A1677" t="s">
        <v>23841</v>
      </c>
      <c r="B1677" t="s">
        <v>22583</v>
      </c>
      <c r="C1677" t="s">
        <v>23773</v>
      </c>
      <c r="E1677" t="s">
        <v>23840</v>
      </c>
      <c r="F1677" t="s">
        <v>2078</v>
      </c>
      <c r="G1677" t="s">
        <v>2105</v>
      </c>
      <c r="H1677" t="s">
        <v>2052</v>
      </c>
      <c r="I1677" t="s">
        <v>2076</v>
      </c>
      <c r="J1677">
        <v>20240221</v>
      </c>
      <c r="K1677" t="s">
        <v>23839</v>
      </c>
      <c r="L1677" t="s">
        <v>23838</v>
      </c>
      <c r="M1677" t="s">
        <v>22578</v>
      </c>
      <c r="N1677">
        <v>164</v>
      </c>
    </row>
    <row r="1678" spans="1:14" x14ac:dyDescent="0.25">
      <c r="A1678">
        <v>2902</v>
      </c>
      <c r="B1678" t="s">
        <v>22583</v>
      </c>
      <c r="C1678" t="s">
        <v>23773</v>
      </c>
      <c r="E1678" t="s">
        <v>23837</v>
      </c>
      <c r="F1678" t="s">
        <v>2021</v>
      </c>
      <c r="G1678" t="s">
        <v>2105</v>
      </c>
      <c r="H1678" t="s">
        <v>2052</v>
      </c>
      <c r="I1678" t="s">
        <v>2088</v>
      </c>
      <c r="J1678">
        <v>20240313</v>
      </c>
      <c r="K1678" t="s">
        <v>23836</v>
      </c>
      <c r="L1678" t="s">
        <v>23835</v>
      </c>
      <c r="M1678" t="s">
        <v>22578</v>
      </c>
      <c r="N1678">
        <v>85</v>
      </c>
    </row>
    <row r="1679" spans="1:14" x14ac:dyDescent="0.25">
      <c r="A1679" t="s">
        <v>23834</v>
      </c>
      <c r="B1679" t="s">
        <v>22583</v>
      </c>
      <c r="C1679" t="s">
        <v>23773</v>
      </c>
      <c r="E1679" t="s">
        <v>23833</v>
      </c>
      <c r="F1679" t="s">
        <v>2078</v>
      </c>
      <c r="G1679" t="s">
        <v>2105</v>
      </c>
      <c r="H1679" t="s">
        <v>2333</v>
      </c>
      <c r="I1679" t="s">
        <v>2076</v>
      </c>
      <c r="J1679">
        <v>20240209</v>
      </c>
      <c r="K1679" t="s">
        <v>23832</v>
      </c>
      <c r="L1679" t="s">
        <v>23831</v>
      </c>
      <c r="M1679" t="s">
        <v>22578</v>
      </c>
      <c r="N1679">
        <v>33</v>
      </c>
    </row>
    <row r="1680" spans="1:14" x14ac:dyDescent="0.25">
      <c r="A1680" t="s">
        <v>23830</v>
      </c>
      <c r="B1680" t="s">
        <v>22583</v>
      </c>
      <c r="C1680" t="s">
        <v>23773</v>
      </c>
      <c r="E1680" t="s">
        <v>23829</v>
      </c>
      <c r="F1680" t="s">
        <v>2078</v>
      </c>
      <c r="G1680" t="s">
        <v>2105</v>
      </c>
      <c r="H1680" t="s">
        <v>2333</v>
      </c>
      <c r="I1680" t="s">
        <v>2076</v>
      </c>
      <c r="J1680">
        <v>20240221</v>
      </c>
      <c r="K1680" t="s">
        <v>23828</v>
      </c>
      <c r="L1680" t="s">
        <v>23827</v>
      </c>
      <c r="M1680" t="s">
        <v>22578</v>
      </c>
      <c r="N1680">
        <v>13</v>
      </c>
    </row>
    <row r="1681" spans="1:14" x14ac:dyDescent="0.25">
      <c r="A1681" t="s">
        <v>23826</v>
      </c>
      <c r="B1681" t="s">
        <v>22583</v>
      </c>
      <c r="C1681" t="s">
        <v>23773</v>
      </c>
      <c r="E1681" t="s">
        <v>23825</v>
      </c>
      <c r="F1681" t="s">
        <v>2078</v>
      </c>
      <c r="G1681" t="s">
        <v>2105</v>
      </c>
      <c r="H1681" t="s">
        <v>2019</v>
      </c>
      <c r="I1681" t="s">
        <v>2088</v>
      </c>
      <c r="J1681">
        <v>20240228</v>
      </c>
      <c r="K1681" t="s">
        <v>23824</v>
      </c>
      <c r="L1681" t="s">
        <v>23823</v>
      </c>
      <c r="M1681" t="s">
        <v>22578</v>
      </c>
      <c r="N1681">
        <v>65</v>
      </c>
    </row>
    <row r="1682" spans="1:14" x14ac:dyDescent="0.25">
      <c r="A1682" t="s">
        <v>23822</v>
      </c>
      <c r="B1682" t="s">
        <v>22583</v>
      </c>
      <c r="C1682" t="s">
        <v>23773</v>
      </c>
      <c r="E1682" t="s">
        <v>23821</v>
      </c>
      <c r="F1682" t="s">
        <v>2078</v>
      </c>
      <c r="G1682" t="s">
        <v>2105</v>
      </c>
      <c r="H1682" t="s">
        <v>2333</v>
      </c>
      <c r="I1682" t="s">
        <v>2076</v>
      </c>
      <c r="J1682">
        <v>20240103</v>
      </c>
      <c r="K1682" t="s">
        <v>23820</v>
      </c>
      <c r="L1682" t="s">
        <v>23819</v>
      </c>
      <c r="M1682" t="s">
        <v>22578</v>
      </c>
      <c r="N1682">
        <v>46</v>
      </c>
    </row>
    <row r="1683" spans="1:14" x14ac:dyDescent="0.25">
      <c r="A1683" t="s">
        <v>23818</v>
      </c>
      <c r="B1683" t="s">
        <v>22583</v>
      </c>
      <c r="C1683" t="s">
        <v>23773</v>
      </c>
      <c r="E1683" t="s">
        <v>1939</v>
      </c>
      <c r="F1683" t="s">
        <v>2078</v>
      </c>
      <c r="G1683" t="s">
        <v>2105</v>
      </c>
      <c r="H1683" t="s">
        <v>2624</v>
      </c>
      <c r="I1683" t="s">
        <v>2076</v>
      </c>
      <c r="J1683">
        <v>20230620</v>
      </c>
      <c r="K1683" t="s">
        <v>23817</v>
      </c>
      <c r="L1683" t="s">
        <v>23816</v>
      </c>
      <c r="M1683" t="s">
        <v>22578</v>
      </c>
      <c r="N1683">
        <v>173</v>
      </c>
    </row>
    <row r="1684" spans="1:14" x14ac:dyDescent="0.25">
      <c r="A1684" t="s">
        <v>23815</v>
      </c>
      <c r="B1684" t="s">
        <v>22583</v>
      </c>
      <c r="C1684" t="s">
        <v>23773</v>
      </c>
      <c r="E1684" t="s">
        <v>23814</v>
      </c>
      <c r="F1684" t="s">
        <v>2078</v>
      </c>
      <c r="G1684" t="s">
        <v>2105</v>
      </c>
      <c r="H1684" t="s">
        <v>2089</v>
      </c>
      <c r="I1684" t="s">
        <v>2076</v>
      </c>
      <c r="J1684">
        <v>20240117</v>
      </c>
      <c r="K1684" t="s">
        <v>23813</v>
      </c>
      <c r="L1684" t="s">
        <v>23812</v>
      </c>
      <c r="M1684" t="s">
        <v>22578</v>
      </c>
      <c r="N1684">
        <v>57</v>
      </c>
    </row>
    <row r="1685" spans="1:14" x14ac:dyDescent="0.25">
      <c r="A1685" t="s">
        <v>23811</v>
      </c>
      <c r="B1685" t="s">
        <v>22583</v>
      </c>
      <c r="C1685" t="s">
        <v>23773</v>
      </c>
      <c r="E1685" t="s">
        <v>23810</v>
      </c>
      <c r="F1685" t="s">
        <v>2078</v>
      </c>
      <c r="G1685" t="s">
        <v>2105</v>
      </c>
      <c r="H1685" t="s">
        <v>2333</v>
      </c>
      <c r="I1685" t="s">
        <v>2076</v>
      </c>
      <c r="J1685">
        <v>20231220</v>
      </c>
      <c r="K1685" t="s">
        <v>23809</v>
      </c>
      <c r="L1685" t="s">
        <v>23808</v>
      </c>
      <c r="M1685" t="s">
        <v>22578</v>
      </c>
      <c r="N1685">
        <v>35</v>
      </c>
    </row>
    <row r="1686" spans="1:14" x14ac:dyDescent="0.25">
      <c r="A1686" t="s">
        <v>23807</v>
      </c>
      <c r="B1686" t="s">
        <v>22583</v>
      </c>
      <c r="C1686" t="s">
        <v>23773</v>
      </c>
      <c r="E1686" t="s">
        <v>23806</v>
      </c>
      <c r="F1686" t="s">
        <v>2078</v>
      </c>
      <c r="G1686" t="s">
        <v>2105</v>
      </c>
      <c r="H1686" t="s">
        <v>23805</v>
      </c>
      <c r="I1686" t="s">
        <v>2076</v>
      </c>
      <c r="J1686">
        <v>20231025</v>
      </c>
      <c r="K1686" t="s">
        <v>23804</v>
      </c>
      <c r="L1686" t="s">
        <v>23803</v>
      </c>
      <c r="M1686" t="s">
        <v>22578</v>
      </c>
      <c r="N1686">
        <v>30</v>
      </c>
    </row>
    <row r="1687" spans="1:14" x14ac:dyDescent="0.25">
      <c r="A1687" t="s">
        <v>23802</v>
      </c>
      <c r="B1687" t="s">
        <v>22583</v>
      </c>
      <c r="C1687" t="s">
        <v>23773</v>
      </c>
      <c r="E1687" t="s">
        <v>23801</v>
      </c>
      <c r="F1687" t="s">
        <v>2078</v>
      </c>
      <c r="G1687" t="s">
        <v>2105</v>
      </c>
      <c r="H1687" t="s">
        <v>2292</v>
      </c>
      <c r="I1687" t="s">
        <v>2076</v>
      </c>
      <c r="J1687">
        <v>20240308</v>
      </c>
      <c r="K1687" t="s">
        <v>23800</v>
      </c>
      <c r="L1687" t="s">
        <v>23799</v>
      </c>
      <c r="M1687" t="s">
        <v>22578</v>
      </c>
      <c r="N1687">
        <v>237</v>
      </c>
    </row>
    <row r="1688" spans="1:14" x14ac:dyDescent="0.25">
      <c r="A1688" t="s">
        <v>23798</v>
      </c>
      <c r="B1688" t="s">
        <v>22583</v>
      </c>
      <c r="C1688" t="s">
        <v>23773</v>
      </c>
      <c r="E1688" t="s">
        <v>23797</v>
      </c>
      <c r="F1688" t="s">
        <v>2078</v>
      </c>
      <c r="G1688" t="s">
        <v>2105</v>
      </c>
      <c r="H1688" t="s">
        <v>2333</v>
      </c>
      <c r="I1688" t="s">
        <v>2076</v>
      </c>
      <c r="J1688">
        <v>20231229</v>
      </c>
      <c r="K1688" t="s">
        <v>23796</v>
      </c>
      <c r="L1688" t="s">
        <v>23795</v>
      </c>
      <c r="M1688" t="s">
        <v>22578</v>
      </c>
      <c r="N1688">
        <v>47</v>
      </c>
    </row>
    <row r="1689" spans="1:14" x14ac:dyDescent="0.25">
      <c r="A1689" t="s">
        <v>23794</v>
      </c>
      <c r="B1689" t="s">
        <v>22583</v>
      </c>
      <c r="C1689" t="s">
        <v>23773</v>
      </c>
      <c r="E1689" t="s">
        <v>23793</v>
      </c>
      <c r="F1689" t="s">
        <v>2078</v>
      </c>
      <c r="G1689" t="s">
        <v>2105</v>
      </c>
      <c r="H1689" t="s">
        <v>2300</v>
      </c>
      <c r="I1689" t="s">
        <v>2076</v>
      </c>
      <c r="J1689">
        <v>20231115</v>
      </c>
      <c r="K1689" t="s">
        <v>23792</v>
      </c>
      <c r="L1689" t="s">
        <v>23791</v>
      </c>
      <c r="M1689" t="s">
        <v>22578</v>
      </c>
      <c r="N1689">
        <v>69</v>
      </c>
    </row>
    <row r="1690" spans="1:14" x14ac:dyDescent="0.25">
      <c r="A1690" t="s">
        <v>23790</v>
      </c>
      <c r="B1690" t="s">
        <v>22583</v>
      </c>
      <c r="C1690" t="s">
        <v>23773</v>
      </c>
      <c r="E1690" t="s">
        <v>23789</v>
      </c>
      <c r="F1690" t="s">
        <v>2078</v>
      </c>
      <c r="G1690" t="s">
        <v>2105</v>
      </c>
      <c r="H1690" t="s">
        <v>2292</v>
      </c>
      <c r="I1690" t="s">
        <v>2076</v>
      </c>
      <c r="J1690">
        <v>20240110</v>
      </c>
      <c r="K1690" t="s">
        <v>23788</v>
      </c>
      <c r="L1690" t="s">
        <v>23787</v>
      </c>
      <c r="M1690" t="s">
        <v>22578</v>
      </c>
      <c r="N1690">
        <v>565</v>
      </c>
    </row>
    <row r="1691" spans="1:14" x14ac:dyDescent="0.25">
      <c r="A1691" t="s">
        <v>23786</v>
      </c>
      <c r="B1691" t="s">
        <v>22583</v>
      </c>
      <c r="C1691" t="s">
        <v>23773</v>
      </c>
      <c r="E1691" t="s">
        <v>23785</v>
      </c>
      <c r="F1691" t="s">
        <v>2078</v>
      </c>
      <c r="G1691" t="s">
        <v>2105</v>
      </c>
      <c r="H1691" t="s">
        <v>3901</v>
      </c>
      <c r="I1691" t="s">
        <v>2076</v>
      </c>
      <c r="J1691">
        <v>20240313</v>
      </c>
      <c r="K1691" t="s">
        <v>23784</v>
      </c>
      <c r="L1691" t="s">
        <v>23783</v>
      </c>
      <c r="M1691" t="s">
        <v>22578</v>
      </c>
      <c r="N1691">
        <v>79</v>
      </c>
    </row>
    <row r="1692" spans="1:14" x14ac:dyDescent="0.25">
      <c r="A1692" t="s">
        <v>23782</v>
      </c>
      <c r="B1692" t="s">
        <v>22583</v>
      </c>
      <c r="C1692" t="s">
        <v>23773</v>
      </c>
      <c r="E1692" t="s">
        <v>23781</v>
      </c>
      <c r="F1692" t="s">
        <v>2078</v>
      </c>
      <c r="G1692" t="s">
        <v>2105</v>
      </c>
      <c r="H1692" t="s">
        <v>3901</v>
      </c>
      <c r="I1692" t="s">
        <v>2076</v>
      </c>
      <c r="J1692">
        <v>20240313</v>
      </c>
      <c r="K1692" t="s">
        <v>23780</v>
      </c>
      <c r="L1692" t="s">
        <v>23779</v>
      </c>
      <c r="M1692" t="s">
        <v>22578</v>
      </c>
      <c r="N1692">
        <v>54</v>
      </c>
    </row>
    <row r="1693" spans="1:14" x14ac:dyDescent="0.25">
      <c r="A1693" t="s">
        <v>23778</v>
      </c>
      <c r="B1693" t="s">
        <v>22583</v>
      </c>
      <c r="C1693" t="s">
        <v>23773</v>
      </c>
      <c r="E1693" t="s">
        <v>23777</v>
      </c>
      <c r="F1693" t="s">
        <v>2078</v>
      </c>
      <c r="G1693" t="s">
        <v>2105</v>
      </c>
      <c r="H1693" t="s">
        <v>2300</v>
      </c>
      <c r="I1693" t="s">
        <v>2076</v>
      </c>
      <c r="J1693">
        <v>20240116</v>
      </c>
      <c r="K1693" t="s">
        <v>23776</v>
      </c>
      <c r="L1693" t="s">
        <v>23775</v>
      </c>
      <c r="M1693" t="s">
        <v>22578</v>
      </c>
      <c r="N1693">
        <v>69</v>
      </c>
    </row>
    <row r="1694" spans="1:14" x14ac:dyDescent="0.25">
      <c r="A1694" t="s">
        <v>23774</v>
      </c>
      <c r="B1694" t="s">
        <v>22583</v>
      </c>
      <c r="C1694" t="s">
        <v>23773</v>
      </c>
      <c r="E1694" t="s">
        <v>23772</v>
      </c>
      <c r="F1694" t="s">
        <v>2078</v>
      </c>
      <c r="G1694" t="s">
        <v>2105</v>
      </c>
      <c r="H1694" t="s">
        <v>2052</v>
      </c>
      <c r="I1694" t="s">
        <v>2076</v>
      </c>
      <c r="J1694">
        <v>20240224</v>
      </c>
      <c r="K1694" t="s">
        <v>23771</v>
      </c>
      <c r="L1694" t="s">
        <v>23770</v>
      </c>
      <c r="M1694" t="s">
        <v>22578</v>
      </c>
      <c r="N1694">
        <v>73</v>
      </c>
    </row>
    <row r="1695" spans="1:14" x14ac:dyDescent="0.25">
      <c r="A1695" t="s">
        <v>23769</v>
      </c>
      <c r="B1695" t="s">
        <v>22583</v>
      </c>
      <c r="C1695" t="s">
        <v>23756</v>
      </c>
      <c r="E1695" t="s">
        <v>23768</v>
      </c>
      <c r="F1695" t="s">
        <v>2078</v>
      </c>
      <c r="G1695" t="s">
        <v>2020</v>
      </c>
      <c r="H1695" t="s">
        <v>6062</v>
      </c>
      <c r="I1695" t="s">
        <v>2070</v>
      </c>
      <c r="J1695">
        <v>20230501</v>
      </c>
      <c r="K1695" t="s">
        <v>23767</v>
      </c>
      <c r="L1695" t="s">
        <v>23766</v>
      </c>
      <c r="M1695" t="s">
        <v>22578</v>
      </c>
      <c r="N1695">
        <v>138</v>
      </c>
    </row>
    <row r="1696" spans="1:14" x14ac:dyDescent="0.25">
      <c r="A1696" t="s">
        <v>23765</v>
      </c>
      <c r="B1696" t="s">
        <v>22583</v>
      </c>
      <c r="C1696" t="s">
        <v>23756</v>
      </c>
      <c r="E1696" t="s">
        <v>23764</v>
      </c>
      <c r="F1696" t="s">
        <v>2078</v>
      </c>
      <c r="G1696" t="s">
        <v>2105</v>
      </c>
      <c r="H1696" t="s">
        <v>6062</v>
      </c>
      <c r="I1696" t="s">
        <v>2070</v>
      </c>
      <c r="J1696">
        <v>20230501</v>
      </c>
      <c r="K1696" t="s">
        <v>23763</v>
      </c>
      <c r="L1696" t="s">
        <v>23762</v>
      </c>
      <c r="M1696" t="s">
        <v>22578</v>
      </c>
      <c r="N1696">
        <v>81</v>
      </c>
    </row>
    <row r="1697" spans="1:14" x14ac:dyDescent="0.25">
      <c r="A1697" t="s">
        <v>23761</v>
      </c>
      <c r="B1697" t="s">
        <v>22583</v>
      </c>
      <c r="C1697" t="s">
        <v>23756</v>
      </c>
      <c r="E1697" t="s">
        <v>23760</v>
      </c>
      <c r="F1697" t="s">
        <v>2078</v>
      </c>
      <c r="G1697" t="s">
        <v>2020</v>
      </c>
      <c r="H1697" t="s">
        <v>6062</v>
      </c>
      <c r="I1697" t="s">
        <v>2070</v>
      </c>
      <c r="J1697">
        <v>20230401</v>
      </c>
      <c r="K1697" t="s">
        <v>23759</v>
      </c>
      <c r="L1697" t="s">
        <v>23758</v>
      </c>
      <c r="M1697" t="s">
        <v>22578</v>
      </c>
      <c r="N1697">
        <v>245</v>
      </c>
    </row>
    <row r="1698" spans="1:14" x14ac:dyDescent="0.25">
      <c r="A1698" t="s">
        <v>23757</v>
      </c>
      <c r="B1698" t="s">
        <v>22583</v>
      </c>
      <c r="C1698" t="s">
        <v>23756</v>
      </c>
      <c r="E1698" t="s">
        <v>23755</v>
      </c>
      <c r="F1698" t="s">
        <v>2078</v>
      </c>
      <c r="G1698" t="s">
        <v>2105</v>
      </c>
      <c r="H1698" t="s">
        <v>6062</v>
      </c>
      <c r="I1698" t="s">
        <v>2070</v>
      </c>
      <c r="J1698">
        <v>20230401</v>
      </c>
      <c r="K1698" t="s">
        <v>23754</v>
      </c>
      <c r="L1698" t="s">
        <v>23753</v>
      </c>
      <c r="M1698" t="s">
        <v>22578</v>
      </c>
      <c r="N1698">
        <v>106</v>
      </c>
    </row>
    <row r="1699" spans="1:14" x14ac:dyDescent="0.25">
      <c r="A1699" t="s">
        <v>23752</v>
      </c>
      <c r="B1699" t="s">
        <v>22583</v>
      </c>
      <c r="C1699" t="s">
        <v>807</v>
      </c>
      <c r="E1699" t="s">
        <v>23751</v>
      </c>
      <c r="F1699" t="s">
        <v>2078</v>
      </c>
      <c r="G1699" t="s">
        <v>2105</v>
      </c>
      <c r="H1699" t="s">
        <v>2456</v>
      </c>
      <c r="I1699" t="s">
        <v>2076</v>
      </c>
      <c r="J1699">
        <v>20231017</v>
      </c>
      <c r="K1699" t="s">
        <v>23750</v>
      </c>
      <c r="L1699" t="s">
        <v>23749</v>
      </c>
      <c r="M1699" t="s">
        <v>22578</v>
      </c>
      <c r="N1699">
        <v>1562</v>
      </c>
    </row>
    <row r="1700" spans="1:14" x14ac:dyDescent="0.25">
      <c r="A1700" t="s">
        <v>23748</v>
      </c>
      <c r="B1700" t="s">
        <v>22583</v>
      </c>
      <c r="C1700" t="s">
        <v>807</v>
      </c>
      <c r="E1700" t="s">
        <v>806</v>
      </c>
      <c r="F1700" t="s">
        <v>2078</v>
      </c>
      <c r="G1700" t="s">
        <v>2105</v>
      </c>
      <c r="H1700" t="s">
        <v>2300</v>
      </c>
      <c r="I1700" t="s">
        <v>2088</v>
      </c>
      <c r="J1700">
        <v>20240228</v>
      </c>
      <c r="K1700" t="s">
        <v>23747</v>
      </c>
      <c r="L1700" t="s">
        <v>23746</v>
      </c>
      <c r="M1700" t="s">
        <v>22578</v>
      </c>
      <c r="N1700">
        <v>1299</v>
      </c>
    </row>
    <row r="1701" spans="1:14" x14ac:dyDescent="0.25">
      <c r="A1701" t="s">
        <v>23745</v>
      </c>
      <c r="B1701" t="s">
        <v>22583</v>
      </c>
      <c r="C1701" t="s">
        <v>807</v>
      </c>
      <c r="E1701" t="s">
        <v>23744</v>
      </c>
      <c r="F1701" t="s">
        <v>2078</v>
      </c>
      <c r="G1701" t="s">
        <v>2105</v>
      </c>
      <c r="H1701" t="s">
        <v>2300</v>
      </c>
      <c r="I1701" t="s">
        <v>2145</v>
      </c>
      <c r="J1701">
        <v>20230927</v>
      </c>
      <c r="K1701" t="s">
        <v>23743</v>
      </c>
      <c r="L1701" t="s">
        <v>23742</v>
      </c>
      <c r="M1701" t="s">
        <v>22578</v>
      </c>
      <c r="N1701">
        <v>338</v>
      </c>
    </row>
    <row r="1702" spans="1:14" x14ac:dyDescent="0.25">
      <c r="A1702" t="s">
        <v>23741</v>
      </c>
      <c r="B1702" t="s">
        <v>22583</v>
      </c>
      <c r="C1702" t="s">
        <v>807</v>
      </c>
      <c r="D1702" t="s">
        <v>806</v>
      </c>
      <c r="E1702" t="s">
        <v>23740</v>
      </c>
      <c r="F1702" t="s">
        <v>2078</v>
      </c>
      <c r="G1702" t="s">
        <v>2105</v>
      </c>
      <c r="H1702" t="s">
        <v>2300</v>
      </c>
      <c r="I1702" t="s">
        <v>2700</v>
      </c>
      <c r="J1702">
        <v>20190624</v>
      </c>
      <c r="K1702" t="s">
        <v>23739</v>
      </c>
      <c r="L1702" t="s">
        <v>23738</v>
      </c>
      <c r="M1702" t="s">
        <v>22578</v>
      </c>
      <c r="N1702">
        <v>62</v>
      </c>
    </row>
    <row r="1703" spans="1:14" x14ac:dyDescent="0.25">
      <c r="A1703" t="s">
        <v>23737</v>
      </c>
      <c r="B1703" t="s">
        <v>22583</v>
      </c>
      <c r="C1703" t="s">
        <v>23728</v>
      </c>
      <c r="E1703" t="s">
        <v>23736</v>
      </c>
      <c r="F1703" t="s">
        <v>2021</v>
      </c>
      <c r="G1703" t="s">
        <v>2020</v>
      </c>
      <c r="H1703" t="s">
        <v>2019</v>
      </c>
      <c r="I1703" t="s">
        <v>2096</v>
      </c>
      <c r="J1703">
        <v>20240315</v>
      </c>
      <c r="K1703" t="s">
        <v>23735</v>
      </c>
      <c r="L1703" t="s">
        <v>23734</v>
      </c>
      <c r="M1703" t="s">
        <v>22578</v>
      </c>
      <c r="N1703">
        <v>1322</v>
      </c>
    </row>
    <row r="1704" spans="1:14" x14ac:dyDescent="0.25">
      <c r="A1704" t="s">
        <v>23733</v>
      </c>
      <c r="B1704" t="s">
        <v>22583</v>
      </c>
      <c r="C1704" t="s">
        <v>23728</v>
      </c>
      <c r="E1704" t="s">
        <v>23732</v>
      </c>
      <c r="F1704" t="s">
        <v>2021</v>
      </c>
      <c r="G1704" t="s">
        <v>2105</v>
      </c>
      <c r="H1704" t="s">
        <v>2019</v>
      </c>
      <c r="I1704" t="s">
        <v>2096</v>
      </c>
      <c r="J1704">
        <v>20240315</v>
      </c>
      <c r="K1704" t="s">
        <v>23731</v>
      </c>
      <c r="L1704" t="s">
        <v>23730</v>
      </c>
      <c r="M1704" t="s">
        <v>22578</v>
      </c>
      <c r="N1704">
        <v>157282</v>
      </c>
    </row>
    <row r="1705" spans="1:14" x14ac:dyDescent="0.25">
      <c r="A1705" t="s">
        <v>23729</v>
      </c>
      <c r="B1705" t="s">
        <v>22583</v>
      </c>
      <c r="C1705" t="s">
        <v>23728</v>
      </c>
      <c r="E1705" t="s">
        <v>23727</v>
      </c>
      <c r="F1705" t="s">
        <v>2021</v>
      </c>
      <c r="G1705" t="s">
        <v>2270</v>
      </c>
      <c r="H1705" t="s">
        <v>2019</v>
      </c>
      <c r="I1705" t="s">
        <v>2096</v>
      </c>
      <c r="J1705">
        <v>20240315</v>
      </c>
      <c r="K1705" t="s">
        <v>23726</v>
      </c>
      <c r="L1705" t="s">
        <v>23725</v>
      </c>
      <c r="M1705" t="s">
        <v>22578</v>
      </c>
      <c r="N1705">
        <v>258</v>
      </c>
    </row>
    <row r="1706" spans="1:14" x14ac:dyDescent="0.25">
      <c r="A1706" t="s">
        <v>23724</v>
      </c>
      <c r="B1706" t="s">
        <v>22583</v>
      </c>
      <c r="C1706" t="s">
        <v>23723</v>
      </c>
      <c r="E1706" t="s">
        <v>23722</v>
      </c>
      <c r="F1706" t="s">
        <v>2078</v>
      </c>
      <c r="G1706" t="s">
        <v>8641</v>
      </c>
      <c r="H1706" t="s">
        <v>2077</v>
      </c>
      <c r="I1706" t="s">
        <v>2076</v>
      </c>
      <c r="J1706">
        <v>20240301</v>
      </c>
      <c r="K1706" t="s">
        <v>23721</v>
      </c>
      <c r="L1706" t="s">
        <v>23720</v>
      </c>
      <c r="M1706" t="s">
        <v>22578</v>
      </c>
      <c r="N1706">
        <v>598</v>
      </c>
    </row>
    <row r="1707" spans="1:14" x14ac:dyDescent="0.25">
      <c r="A1707" t="s">
        <v>23719</v>
      </c>
      <c r="B1707" t="s">
        <v>22583</v>
      </c>
      <c r="C1707" t="s">
        <v>23718</v>
      </c>
      <c r="E1707" t="s">
        <v>23718</v>
      </c>
      <c r="F1707" t="s">
        <v>2078</v>
      </c>
      <c r="G1707" t="s">
        <v>2105</v>
      </c>
      <c r="H1707" t="s">
        <v>2779</v>
      </c>
      <c r="I1707" t="s">
        <v>2076</v>
      </c>
      <c r="J1707">
        <v>20240308</v>
      </c>
      <c r="K1707" t="s">
        <v>23717</v>
      </c>
      <c r="L1707" t="s">
        <v>23716</v>
      </c>
      <c r="M1707" t="s">
        <v>22578</v>
      </c>
      <c r="N1707">
        <v>13</v>
      </c>
    </row>
    <row r="1708" spans="1:14" x14ac:dyDescent="0.25">
      <c r="A1708" t="s">
        <v>23715</v>
      </c>
      <c r="B1708" t="s">
        <v>22583</v>
      </c>
      <c r="C1708" t="s">
        <v>23707</v>
      </c>
      <c r="E1708" t="s">
        <v>2006</v>
      </c>
      <c r="F1708" t="s">
        <v>2078</v>
      </c>
      <c r="G1708" t="s">
        <v>2105</v>
      </c>
      <c r="H1708" t="s">
        <v>3733</v>
      </c>
      <c r="I1708" t="s">
        <v>2522</v>
      </c>
      <c r="J1708">
        <v>20231001</v>
      </c>
      <c r="K1708" t="s">
        <v>23714</v>
      </c>
      <c r="L1708" t="s">
        <v>23713</v>
      </c>
      <c r="M1708" t="s">
        <v>22578</v>
      </c>
      <c r="N1708">
        <v>15</v>
      </c>
    </row>
    <row r="1709" spans="1:14" x14ac:dyDescent="0.25">
      <c r="A1709" t="s">
        <v>23712</v>
      </c>
      <c r="B1709" t="s">
        <v>22583</v>
      </c>
      <c r="C1709" t="s">
        <v>23707</v>
      </c>
      <c r="E1709" t="s">
        <v>23711</v>
      </c>
      <c r="F1709" t="s">
        <v>2078</v>
      </c>
      <c r="G1709" t="s">
        <v>2020</v>
      </c>
      <c r="H1709" t="s">
        <v>3733</v>
      </c>
      <c r="I1709" t="s">
        <v>2088</v>
      </c>
      <c r="J1709">
        <v>20240301</v>
      </c>
      <c r="K1709" t="s">
        <v>23710</v>
      </c>
      <c r="L1709" t="s">
        <v>23709</v>
      </c>
      <c r="M1709" t="s">
        <v>22578</v>
      </c>
      <c r="N1709">
        <v>29</v>
      </c>
    </row>
    <row r="1710" spans="1:14" x14ac:dyDescent="0.25">
      <c r="A1710" t="s">
        <v>23708</v>
      </c>
      <c r="B1710" t="s">
        <v>22583</v>
      </c>
      <c r="C1710" t="s">
        <v>23707</v>
      </c>
      <c r="E1710" t="s">
        <v>23706</v>
      </c>
      <c r="F1710" t="s">
        <v>2078</v>
      </c>
      <c r="G1710" t="s">
        <v>2105</v>
      </c>
      <c r="H1710" t="s">
        <v>2173</v>
      </c>
      <c r="I1710" t="s">
        <v>2088</v>
      </c>
      <c r="J1710">
        <v>20240301</v>
      </c>
      <c r="K1710" t="s">
        <v>23705</v>
      </c>
      <c r="L1710" t="s">
        <v>23704</v>
      </c>
      <c r="M1710" t="s">
        <v>22578</v>
      </c>
      <c r="N1710">
        <v>11</v>
      </c>
    </row>
    <row r="1711" spans="1:14" x14ac:dyDescent="0.25">
      <c r="A1711" t="s">
        <v>23703</v>
      </c>
      <c r="B1711" t="s">
        <v>22583</v>
      </c>
      <c r="C1711" t="s">
        <v>23702</v>
      </c>
      <c r="E1711" t="s">
        <v>23701</v>
      </c>
      <c r="F1711" t="s">
        <v>2078</v>
      </c>
      <c r="G1711" t="s">
        <v>2105</v>
      </c>
      <c r="H1711" t="s">
        <v>2456</v>
      </c>
      <c r="I1711" t="s">
        <v>2070</v>
      </c>
      <c r="J1711">
        <v>20240208</v>
      </c>
      <c r="K1711" t="s">
        <v>23700</v>
      </c>
      <c r="L1711" t="s">
        <v>23699</v>
      </c>
      <c r="M1711" t="s">
        <v>22578</v>
      </c>
      <c r="N1711">
        <v>69</v>
      </c>
    </row>
    <row r="1712" spans="1:14" x14ac:dyDescent="0.25">
      <c r="A1712" t="s">
        <v>23698</v>
      </c>
      <c r="B1712" t="s">
        <v>22583</v>
      </c>
      <c r="C1712" t="s">
        <v>23693</v>
      </c>
      <c r="E1712" t="s">
        <v>23697</v>
      </c>
      <c r="F1712" t="s">
        <v>2078</v>
      </c>
      <c r="G1712" t="s">
        <v>2105</v>
      </c>
      <c r="H1712" t="s">
        <v>3010</v>
      </c>
      <c r="I1712" t="s">
        <v>2088</v>
      </c>
      <c r="J1712">
        <v>20240301</v>
      </c>
      <c r="K1712" t="s">
        <v>23696</v>
      </c>
      <c r="L1712" t="s">
        <v>23695</v>
      </c>
      <c r="M1712" t="s">
        <v>22578</v>
      </c>
      <c r="N1712">
        <v>7</v>
      </c>
    </row>
    <row r="1713" spans="1:14" x14ac:dyDescent="0.25">
      <c r="A1713" t="s">
        <v>23694</v>
      </c>
      <c r="B1713" t="s">
        <v>22583</v>
      </c>
      <c r="C1713" t="s">
        <v>23693</v>
      </c>
      <c r="E1713" t="s">
        <v>23692</v>
      </c>
      <c r="F1713" t="s">
        <v>2078</v>
      </c>
      <c r="G1713" t="s">
        <v>2105</v>
      </c>
      <c r="H1713" t="s">
        <v>3010</v>
      </c>
      <c r="I1713" t="s">
        <v>2070</v>
      </c>
      <c r="J1713">
        <v>20240301</v>
      </c>
      <c r="K1713" t="s">
        <v>23691</v>
      </c>
      <c r="L1713" t="s">
        <v>23690</v>
      </c>
      <c r="M1713" t="s">
        <v>22578</v>
      </c>
      <c r="N1713">
        <v>5</v>
      </c>
    </row>
    <row r="1714" spans="1:14" x14ac:dyDescent="0.25">
      <c r="A1714">
        <v>2924</v>
      </c>
      <c r="B1714" t="s">
        <v>22583</v>
      </c>
      <c r="C1714" t="s">
        <v>1394</v>
      </c>
      <c r="E1714" t="s">
        <v>1393</v>
      </c>
      <c r="F1714" t="s">
        <v>2078</v>
      </c>
      <c r="G1714" t="s">
        <v>2105</v>
      </c>
      <c r="H1714" t="s">
        <v>2052</v>
      </c>
      <c r="I1714" t="s">
        <v>2070</v>
      </c>
      <c r="J1714">
        <v>20240119</v>
      </c>
      <c r="K1714" t="s">
        <v>23689</v>
      </c>
      <c r="L1714" t="s">
        <v>23688</v>
      </c>
      <c r="M1714" t="s">
        <v>22578</v>
      </c>
      <c r="N1714">
        <v>2338</v>
      </c>
    </row>
    <row r="1715" spans="1:14" x14ac:dyDescent="0.25">
      <c r="A1715">
        <v>2925</v>
      </c>
      <c r="B1715" t="s">
        <v>22583</v>
      </c>
      <c r="C1715" t="s">
        <v>1394</v>
      </c>
      <c r="E1715" t="s">
        <v>23687</v>
      </c>
      <c r="F1715" t="s">
        <v>2078</v>
      </c>
      <c r="G1715" t="s">
        <v>2105</v>
      </c>
      <c r="H1715" t="s">
        <v>2052</v>
      </c>
      <c r="I1715" t="s">
        <v>2088</v>
      </c>
      <c r="J1715">
        <v>20240307</v>
      </c>
      <c r="K1715" t="s">
        <v>23686</v>
      </c>
      <c r="L1715" t="s">
        <v>23685</v>
      </c>
      <c r="M1715" t="s">
        <v>22578</v>
      </c>
      <c r="N1715">
        <v>1854</v>
      </c>
    </row>
    <row r="1716" spans="1:14" x14ac:dyDescent="0.25">
      <c r="A1716">
        <v>2926</v>
      </c>
      <c r="B1716" t="s">
        <v>22583</v>
      </c>
      <c r="C1716" t="s">
        <v>1394</v>
      </c>
      <c r="E1716" t="s">
        <v>23684</v>
      </c>
      <c r="F1716" t="s">
        <v>2078</v>
      </c>
      <c r="G1716" t="s">
        <v>2105</v>
      </c>
      <c r="H1716" t="s">
        <v>2052</v>
      </c>
      <c r="I1716" t="s">
        <v>2070</v>
      </c>
      <c r="J1716">
        <v>20240125</v>
      </c>
      <c r="K1716" t="s">
        <v>23683</v>
      </c>
      <c r="L1716" t="s">
        <v>23682</v>
      </c>
      <c r="M1716" t="s">
        <v>22578</v>
      </c>
      <c r="N1716">
        <v>1902</v>
      </c>
    </row>
    <row r="1717" spans="1:14" x14ac:dyDescent="0.25">
      <c r="A1717" t="s">
        <v>23681</v>
      </c>
      <c r="B1717" t="s">
        <v>22583</v>
      </c>
      <c r="C1717" t="s">
        <v>23677</v>
      </c>
      <c r="E1717" t="s">
        <v>788</v>
      </c>
      <c r="F1717" t="s">
        <v>2078</v>
      </c>
      <c r="G1717" t="s">
        <v>2105</v>
      </c>
      <c r="H1717" t="s">
        <v>2019</v>
      </c>
      <c r="I1717" t="e">
        <f>----T--Weekly</f>
        <v>#NAME?</v>
      </c>
      <c r="J1717">
        <v>20240314</v>
      </c>
      <c r="K1717" t="s">
        <v>23680</v>
      </c>
      <c r="L1717" t="s">
        <v>23679</v>
      </c>
      <c r="M1717" t="s">
        <v>22578</v>
      </c>
      <c r="N1717">
        <v>28310</v>
      </c>
    </row>
    <row r="1718" spans="1:14" x14ac:dyDescent="0.25">
      <c r="A1718" t="s">
        <v>23678</v>
      </c>
      <c r="B1718" t="s">
        <v>22583</v>
      </c>
      <c r="C1718" t="s">
        <v>23677</v>
      </c>
      <c r="D1718" t="s">
        <v>788</v>
      </c>
      <c r="E1718" t="s">
        <v>23676</v>
      </c>
      <c r="F1718" t="s">
        <v>2021</v>
      </c>
      <c r="G1718" t="s">
        <v>2105</v>
      </c>
      <c r="H1718" t="s">
        <v>2543</v>
      </c>
      <c r="I1718" t="s">
        <v>2700</v>
      </c>
      <c r="J1718">
        <v>20170927</v>
      </c>
      <c r="K1718" t="s">
        <v>23675</v>
      </c>
      <c r="L1718" t="s">
        <v>23674</v>
      </c>
      <c r="M1718" t="s">
        <v>22578</v>
      </c>
      <c r="N1718">
        <v>88</v>
      </c>
    </row>
    <row r="1719" spans="1:14" x14ac:dyDescent="0.25">
      <c r="A1719" t="s">
        <v>23673</v>
      </c>
      <c r="B1719" t="s">
        <v>22583</v>
      </c>
      <c r="C1719" t="s">
        <v>891</v>
      </c>
      <c r="E1719" t="s">
        <v>23672</v>
      </c>
      <c r="F1719" t="s">
        <v>2078</v>
      </c>
      <c r="G1719" t="s">
        <v>2105</v>
      </c>
      <c r="H1719" t="s">
        <v>2089</v>
      </c>
      <c r="I1719" t="s">
        <v>2088</v>
      </c>
      <c r="J1719">
        <v>20240306</v>
      </c>
      <c r="K1719" t="s">
        <v>23671</v>
      </c>
      <c r="L1719" t="s">
        <v>23670</v>
      </c>
      <c r="M1719" t="s">
        <v>22578</v>
      </c>
      <c r="N1719">
        <v>1365</v>
      </c>
    </row>
    <row r="1720" spans="1:14" x14ac:dyDescent="0.25">
      <c r="A1720" t="s">
        <v>23669</v>
      </c>
      <c r="B1720" t="s">
        <v>22583</v>
      </c>
      <c r="C1720" t="s">
        <v>891</v>
      </c>
      <c r="E1720" t="s">
        <v>23668</v>
      </c>
      <c r="F1720" t="s">
        <v>2078</v>
      </c>
      <c r="G1720" t="s">
        <v>2105</v>
      </c>
      <c r="H1720" t="s">
        <v>2456</v>
      </c>
      <c r="I1720" t="s">
        <v>2076</v>
      </c>
      <c r="J1720">
        <v>20240314</v>
      </c>
      <c r="K1720" t="s">
        <v>23667</v>
      </c>
      <c r="L1720" t="s">
        <v>23666</v>
      </c>
      <c r="M1720" t="s">
        <v>22578</v>
      </c>
      <c r="N1720">
        <v>600</v>
      </c>
    </row>
    <row r="1721" spans="1:14" x14ac:dyDescent="0.25">
      <c r="A1721" t="s">
        <v>23665</v>
      </c>
      <c r="B1721" t="s">
        <v>22583</v>
      </c>
      <c r="C1721" t="s">
        <v>891</v>
      </c>
      <c r="E1721" t="s">
        <v>890</v>
      </c>
      <c r="F1721" t="s">
        <v>2078</v>
      </c>
      <c r="G1721" t="s">
        <v>2105</v>
      </c>
      <c r="H1721" t="s">
        <v>2089</v>
      </c>
      <c r="I1721" t="s">
        <v>2088</v>
      </c>
      <c r="J1721">
        <v>20240301</v>
      </c>
      <c r="K1721" t="s">
        <v>23664</v>
      </c>
      <c r="L1721" t="s">
        <v>23663</v>
      </c>
      <c r="M1721" t="s">
        <v>22578</v>
      </c>
      <c r="N1721">
        <v>28310</v>
      </c>
    </row>
    <row r="1722" spans="1:14" x14ac:dyDescent="0.25">
      <c r="A1722" t="s">
        <v>23662</v>
      </c>
      <c r="B1722" t="s">
        <v>22583</v>
      </c>
      <c r="C1722" t="s">
        <v>891</v>
      </c>
      <c r="E1722" t="s">
        <v>23661</v>
      </c>
      <c r="F1722" t="s">
        <v>2078</v>
      </c>
      <c r="G1722" t="s">
        <v>2105</v>
      </c>
      <c r="H1722" t="s">
        <v>2456</v>
      </c>
      <c r="I1722" t="s">
        <v>2070</v>
      </c>
      <c r="J1722">
        <v>20240301</v>
      </c>
      <c r="K1722" t="s">
        <v>23660</v>
      </c>
      <c r="L1722" t="s">
        <v>23659</v>
      </c>
      <c r="M1722" t="s">
        <v>22578</v>
      </c>
      <c r="N1722">
        <v>3998</v>
      </c>
    </row>
    <row r="1723" spans="1:14" x14ac:dyDescent="0.25">
      <c r="A1723" t="s">
        <v>23658</v>
      </c>
      <c r="B1723" t="s">
        <v>22583</v>
      </c>
      <c r="C1723" t="s">
        <v>891</v>
      </c>
      <c r="E1723" t="s">
        <v>23657</v>
      </c>
      <c r="F1723" t="s">
        <v>2078</v>
      </c>
      <c r="G1723" t="s">
        <v>2105</v>
      </c>
      <c r="H1723" t="s">
        <v>2456</v>
      </c>
      <c r="I1723" t="s">
        <v>2522</v>
      </c>
      <c r="J1723">
        <v>20230823</v>
      </c>
      <c r="K1723" t="s">
        <v>23656</v>
      </c>
      <c r="L1723" t="s">
        <v>23655</v>
      </c>
      <c r="M1723" t="s">
        <v>22578</v>
      </c>
      <c r="N1723">
        <v>800</v>
      </c>
    </row>
    <row r="1724" spans="1:14" x14ac:dyDescent="0.25">
      <c r="A1724" t="s">
        <v>23654</v>
      </c>
      <c r="B1724" t="s">
        <v>22583</v>
      </c>
      <c r="C1724" t="s">
        <v>891</v>
      </c>
      <c r="E1724" t="s">
        <v>23608</v>
      </c>
      <c r="F1724" t="s">
        <v>2078</v>
      </c>
      <c r="G1724" t="s">
        <v>2105</v>
      </c>
      <c r="H1724" t="s">
        <v>2456</v>
      </c>
      <c r="I1724" t="s">
        <v>2145</v>
      </c>
      <c r="J1724">
        <v>20240214</v>
      </c>
      <c r="K1724" t="s">
        <v>23653</v>
      </c>
      <c r="L1724" t="s">
        <v>23652</v>
      </c>
      <c r="M1724" t="s">
        <v>22578</v>
      </c>
      <c r="N1724">
        <v>3036</v>
      </c>
    </row>
    <row r="1725" spans="1:14" x14ac:dyDescent="0.25">
      <c r="A1725" t="s">
        <v>23651</v>
      </c>
      <c r="B1725" t="s">
        <v>22583</v>
      </c>
      <c r="C1725" t="s">
        <v>891</v>
      </c>
      <c r="E1725" t="s">
        <v>23650</v>
      </c>
      <c r="F1725" t="s">
        <v>2078</v>
      </c>
      <c r="G1725" t="s">
        <v>2105</v>
      </c>
      <c r="H1725" t="s">
        <v>3733</v>
      </c>
      <c r="I1725" t="s">
        <v>2700</v>
      </c>
      <c r="J1725">
        <v>20170922</v>
      </c>
      <c r="K1725" t="s">
        <v>23649</v>
      </c>
      <c r="L1725" t="s">
        <v>23648</v>
      </c>
      <c r="M1725" t="s">
        <v>22578</v>
      </c>
      <c r="N1725">
        <v>105</v>
      </c>
    </row>
    <row r="1726" spans="1:14" x14ac:dyDescent="0.25">
      <c r="A1726" t="s">
        <v>23647</v>
      </c>
      <c r="B1726" t="s">
        <v>22583</v>
      </c>
      <c r="C1726" t="s">
        <v>891</v>
      </c>
      <c r="E1726" t="s">
        <v>23646</v>
      </c>
      <c r="F1726" t="s">
        <v>2078</v>
      </c>
      <c r="G1726" t="s">
        <v>2105</v>
      </c>
      <c r="H1726" t="s">
        <v>2690</v>
      </c>
      <c r="I1726" t="s">
        <v>2070</v>
      </c>
      <c r="J1726">
        <v>20231207</v>
      </c>
      <c r="K1726" t="s">
        <v>23645</v>
      </c>
      <c r="L1726" t="s">
        <v>23644</v>
      </c>
      <c r="M1726" t="s">
        <v>22578</v>
      </c>
      <c r="N1726">
        <v>2022</v>
      </c>
    </row>
    <row r="1727" spans="1:14" x14ac:dyDescent="0.25">
      <c r="A1727" t="s">
        <v>23643</v>
      </c>
      <c r="B1727" t="s">
        <v>22583</v>
      </c>
      <c r="C1727" t="s">
        <v>891</v>
      </c>
      <c r="E1727" t="s">
        <v>23642</v>
      </c>
      <c r="F1727" t="s">
        <v>2078</v>
      </c>
      <c r="G1727" t="s">
        <v>2105</v>
      </c>
      <c r="H1727" t="s">
        <v>2690</v>
      </c>
      <c r="I1727" t="s">
        <v>2076</v>
      </c>
      <c r="J1727">
        <v>20221207</v>
      </c>
      <c r="K1727" t="s">
        <v>23641</v>
      </c>
      <c r="L1727" t="s">
        <v>23640</v>
      </c>
      <c r="M1727" t="s">
        <v>22578</v>
      </c>
      <c r="N1727">
        <v>1791</v>
      </c>
    </row>
    <row r="1728" spans="1:14" x14ac:dyDescent="0.25">
      <c r="A1728" t="s">
        <v>23639</v>
      </c>
      <c r="B1728" t="s">
        <v>22583</v>
      </c>
      <c r="C1728" t="s">
        <v>891</v>
      </c>
      <c r="E1728" t="s">
        <v>910</v>
      </c>
      <c r="F1728" t="s">
        <v>2078</v>
      </c>
      <c r="G1728" t="s">
        <v>2105</v>
      </c>
      <c r="H1728" t="s">
        <v>2173</v>
      </c>
      <c r="I1728" t="s">
        <v>2088</v>
      </c>
      <c r="J1728">
        <v>20240229</v>
      </c>
      <c r="K1728" t="s">
        <v>23638</v>
      </c>
      <c r="L1728" t="s">
        <v>23637</v>
      </c>
      <c r="M1728" t="s">
        <v>22578</v>
      </c>
      <c r="N1728">
        <v>31456</v>
      </c>
    </row>
    <row r="1729" spans="1:14" x14ac:dyDescent="0.25">
      <c r="A1729" t="s">
        <v>23636</v>
      </c>
      <c r="B1729" t="s">
        <v>22583</v>
      </c>
      <c r="C1729" t="s">
        <v>891</v>
      </c>
      <c r="E1729" t="s">
        <v>23635</v>
      </c>
      <c r="F1729" t="s">
        <v>2078</v>
      </c>
      <c r="G1729" t="s">
        <v>2105</v>
      </c>
      <c r="H1729" t="s">
        <v>23634</v>
      </c>
      <c r="I1729" t="s">
        <v>2108</v>
      </c>
      <c r="J1729">
        <v>20231019</v>
      </c>
      <c r="K1729" t="s">
        <v>23633</v>
      </c>
      <c r="L1729" t="s">
        <v>23632</v>
      </c>
      <c r="M1729" t="s">
        <v>22578</v>
      </c>
      <c r="N1729">
        <v>1946</v>
      </c>
    </row>
    <row r="1730" spans="1:14" x14ac:dyDescent="0.25">
      <c r="A1730" t="s">
        <v>23631</v>
      </c>
      <c r="B1730" t="s">
        <v>22583</v>
      </c>
      <c r="C1730" t="s">
        <v>891</v>
      </c>
      <c r="E1730" t="s">
        <v>23630</v>
      </c>
      <c r="F1730" t="s">
        <v>2078</v>
      </c>
      <c r="G1730" t="s">
        <v>2105</v>
      </c>
      <c r="H1730" t="s">
        <v>2456</v>
      </c>
      <c r="I1730" t="s">
        <v>2449</v>
      </c>
      <c r="J1730">
        <v>20210615</v>
      </c>
      <c r="K1730" t="s">
        <v>23629</v>
      </c>
      <c r="L1730" t="s">
        <v>23628</v>
      </c>
      <c r="M1730" t="s">
        <v>22578</v>
      </c>
      <c r="N1730">
        <v>243</v>
      </c>
    </row>
    <row r="1731" spans="1:14" x14ac:dyDescent="0.25">
      <c r="A1731" t="s">
        <v>23627</v>
      </c>
      <c r="B1731" t="s">
        <v>22583</v>
      </c>
      <c r="C1731" t="s">
        <v>891</v>
      </c>
      <c r="E1731" t="s">
        <v>1003</v>
      </c>
      <c r="F1731" t="s">
        <v>2078</v>
      </c>
      <c r="G1731" t="s">
        <v>2105</v>
      </c>
      <c r="H1731" t="s">
        <v>2779</v>
      </c>
      <c r="I1731" t="s">
        <v>3737</v>
      </c>
      <c r="J1731">
        <v>20240222</v>
      </c>
      <c r="K1731" t="s">
        <v>23626</v>
      </c>
      <c r="L1731" t="s">
        <v>23625</v>
      </c>
      <c r="M1731" t="s">
        <v>22578</v>
      </c>
      <c r="N1731">
        <v>2158</v>
      </c>
    </row>
    <row r="1732" spans="1:14" x14ac:dyDescent="0.25">
      <c r="A1732" t="s">
        <v>23624</v>
      </c>
      <c r="B1732" t="s">
        <v>22583</v>
      </c>
      <c r="C1732" t="s">
        <v>891</v>
      </c>
      <c r="E1732" t="s">
        <v>23623</v>
      </c>
      <c r="F1732" t="s">
        <v>2078</v>
      </c>
      <c r="G1732" t="s">
        <v>2105</v>
      </c>
      <c r="H1732" t="s">
        <v>2779</v>
      </c>
      <c r="I1732" t="s">
        <v>2449</v>
      </c>
      <c r="J1732">
        <v>20230823</v>
      </c>
      <c r="K1732" t="s">
        <v>23622</v>
      </c>
      <c r="L1732" t="s">
        <v>23621</v>
      </c>
      <c r="M1732" t="s">
        <v>22578</v>
      </c>
      <c r="N1732">
        <v>205</v>
      </c>
    </row>
    <row r="1733" spans="1:14" x14ac:dyDescent="0.25">
      <c r="A1733" t="s">
        <v>23620</v>
      </c>
      <c r="B1733" t="s">
        <v>22583</v>
      </c>
      <c r="C1733" t="s">
        <v>891</v>
      </c>
      <c r="E1733" t="s">
        <v>23619</v>
      </c>
      <c r="F1733" t="s">
        <v>2078</v>
      </c>
      <c r="G1733" t="s">
        <v>2105</v>
      </c>
      <c r="H1733" t="s">
        <v>2173</v>
      </c>
      <c r="I1733" t="s">
        <v>2145</v>
      </c>
      <c r="J1733">
        <v>20231012</v>
      </c>
      <c r="K1733" t="s">
        <v>23618</v>
      </c>
      <c r="L1733" t="s">
        <v>23617</v>
      </c>
      <c r="M1733" t="s">
        <v>22578</v>
      </c>
      <c r="N1733">
        <v>108</v>
      </c>
    </row>
    <row r="1734" spans="1:14" x14ac:dyDescent="0.25">
      <c r="A1734" t="s">
        <v>23616</v>
      </c>
      <c r="B1734" t="s">
        <v>22583</v>
      </c>
      <c r="C1734" t="s">
        <v>891</v>
      </c>
      <c r="E1734" t="s">
        <v>1231</v>
      </c>
      <c r="F1734" t="s">
        <v>2078</v>
      </c>
      <c r="G1734" t="s">
        <v>2105</v>
      </c>
      <c r="H1734" t="s">
        <v>2173</v>
      </c>
      <c r="I1734" t="s">
        <v>2108</v>
      </c>
      <c r="J1734">
        <v>20231208</v>
      </c>
      <c r="K1734" t="s">
        <v>23615</v>
      </c>
      <c r="L1734" t="s">
        <v>23614</v>
      </c>
      <c r="M1734" t="s">
        <v>22578</v>
      </c>
      <c r="N1734">
        <v>2236</v>
      </c>
    </row>
    <row r="1735" spans="1:14" x14ac:dyDescent="0.25">
      <c r="A1735" t="s">
        <v>23613</v>
      </c>
      <c r="B1735" t="s">
        <v>22583</v>
      </c>
      <c r="C1735" t="s">
        <v>891</v>
      </c>
      <c r="E1735" t="s">
        <v>23612</v>
      </c>
      <c r="F1735" t="s">
        <v>2078</v>
      </c>
      <c r="G1735" t="s">
        <v>2105</v>
      </c>
      <c r="H1735" t="s">
        <v>2173</v>
      </c>
      <c r="I1735" t="s">
        <v>2522</v>
      </c>
      <c r="J1735">
        <v>20231017</v>
      </c>
      <c r="K1735" t="s">
        <v>23611</v>
      </c>
      <c r="L1735" t="s">
        <v>23610</v>
      </c>
      <c r="M1735" t="s">
        <v>22578</v>
      </c>
      <c r="N1735">
        <v>568</v>
      </c>
    </row>
    <row r="1736" spans="1:14" x14ac:dyDescent="0.25">
      <c r="A1736" t="s">
        <v>23609</v>
      </c>
      <c r="B1736" t="s">
        <v>22583</v>
      </c>
      <c r="C1736" t="s">
        <v>891</v>
      </c>
      <c r="D1736" t="s">
        <v>23608</v>
      </c>
      <c r="E1736" t="s">
        <v>23607</v>
      </c>
      <c r="F1736" t="s">
        <v>2021</v>
      </c>
      <c r="G1736" t="s">
        <v>2105</v>
      </c>
      <c r="H1736" t="s">
        <v>2456</v>
      </c>
      <c r="I1736" t="s">
        <v>2700</v>
      </c>
      <c r="J1736">
        <v>20211110</v>
      </c>
      <c r="K1736" t="s">
        <v>23606</v>
      </c>
      <c r="L1736" t="s">
        <v>23605</v>
      </c>
      <c r="M1736" t="s">
        <v>22578</v>
      </c>
      <c r="N1736">
        <v>145</v>
      </c>
    </row>
    <row r="1737" spans="1:14" x14ac:dyDescent="0.25">
      <c r="A1737" t="s">
        <v>23604</v>
      </c>
      <c r="B1737" t="s">
        <v>22583</v>
      </c>
      <c r="C1737" t="s">
        <v>16860</v>
      </c>
      <c r="E1737" t="s">
        <v>991</v>
      </c>
      <c r="F1737" t="s">
        <v>2021</v>
      </c>
      <c r="G1737" t="s">
        <v>2105</v>
      </c>
      <c r="H1737" t="s">
        <v>2019</v>
      </c>
      <c r="I1737" t="s">
        <v>2096</v>
      </c>
      <c r="J1737">
        <v>20240314</v>
      </c>
      <c r="K1737" t="s">
        <v>23603</v>
      </c>
      <c r="L1737" t="s">
        <v>23602</v>
      </c>
      <c r="M1737" t="s">
        <v>22578</v>
      </c>
      <c r="N1737">
        <v>2298</v>
      </c>
    </row>
    <row r="1738" spans="1:14" x14ac:dyDescent="0.25">
      <c r="A1738" t="s">
        <v>23601</v>
      </c>
      <c r="B1738" t="s">
        <v>22583</v>
      </c>
      <c r="C1738" t="s">
        <v>16860</v>
      </c>
      <c r="E1738" t="s">
        <v>1380</v>
      </c>
      <c r="F1738" t="s">
        <v>2021</v>
      </c>
      <c r="G1738" t="s">
        <v>2105</v>
      </c>
      <c r="H1738" t="s">
        <v>2019</v>
      </c>
      <c r="I1738" t="s">
        <v>2096</v>
      </c>
      <c r="J1738">
        <v>20240314</v>
      </c>
      <c r="K1738" t="s">
        <v>23600</v>
      </c>
      <c r="L1738" t="s">
        <v>23599</v>
      </c>
      <c r="M1738" t="s">
        <v>22578</v>
      </c>
      <c r="N1738">
        <v>1635</v>
      </c>
    </row>
    <row r="1739" spans="1:14" x14ac:dyDescent="0.25">
      <c r="A1739" t="s">
        <v>23598</v>
      </c>
      <c r="B1739" t="s">
        <v>22583</v>
      </c>
      <c r="C1739" t="s">
        <v>16860</v>
      </c>
      <c r="E1739" t="s">
        <v>854</v>
      </c>
      <c r="F1739" t="s">
        <v>2021</v>
      </c>
      <c r="G1739" t="s">
        <v>2105</v>
      </c>
      <c r="H1739" t="s">
        <v>2019</v>
      </c>
      <c r="I1739" t="s">
        <v>2096</v>
      </c>
      <c r="J1739">
        <v>20240314</v>
      </c>
      <c r="K1739" t="s">
        <v>23597</v>
      </c>
      <c r="L1739" t="s">
        <v>23596</v>
      </c>
      <c r="M1739" t="s">
        <v>22578</v>
      </c>
      <c r="N1739">
        <v>2051</v>
      </c>
    </row>
    <row r="1740" spans="1:14" x14ac:dyDescent="0.25">
      <c r="A1740" t="s">
        <v>23595</v>
      </c>
      <c r="B1740" t="s">
        <v>22583</v>
      </c>
      <c r="C1740" t="s">
        <v>16860</v>
      </c>
      <c r="E1740" t="s">
        <v>1105</v>
      </c>
      <c r="F1740" t="s">
        <v>2021</v>
      </c>
      <c r="G1740" t="s">
        <v>2105</v>
      </c>
      <c r="H1740" t="s">
        <v>2019</v>
      </c>
      <c r="I1740" t="s">
        <v>2096</v>
      </c>
      <c r="J1740">
        <v>20240314</v>
      </c>
      <c r="K1740" t="s">
        <v>23594</v>
      </c>
      <c r="L1740" t="s">
        <v>23593</v>
      </c>
      <c r="M1740" t="s">
        <v>22578</v>
      </c>
      <c r="N1740">
        <v>1604</v>
      </c>
    </row>
    <row r="1741" spans="1:14" x14ac:dyDescent="0.25">
      <c r="A1741" t="s">
        <v>23592</v>
      </c>
      <c r="B1741" t="s">
        <v>22583</v>
      </c>
      <c r="C1741" t="s">
        <v>16860</v>
      </c>
      <c r="E1741" t="s">
        <v>1025</v>
      </c>
      <c r="F1741" t="s">
        <v>2021</v>
      </c>
      <c r="G1741" t="s">
        <v>2105</v>
      </c>
      <c r="H1741" t="s">
        <v>2019</v>
      </c>
      <c r="I1741" t="s">
        <v>2096</v>
      </c>
      <c r="J1741">
        <v>20240314</v>
      </c>
      <c r="K1741" t="s">
        <v>23591</v>
      </c>
      <c r="L1741" t="s">
        <v>23590</v>
      </c>
      <c r="M1741" t="s">
        <v>22578</v>
      </c>
      <c r="N1741">
        <v>1635</v>
      </c>
    </row>
    <row r="1742" spans="1:14" x14ac:dyDescent="0.25">
      <c r="A1742" t="s">
        <v>23589</v>
      </c>
      <c r="B1742" t="s">
        <v>22583</v>
      </c>
      <c r="C1742" t="s">
        <v>16860</v>
      </c>
      <c r="E1742" t="s">
        <v>1151</v>
      </c>
      <c r="F1742" t="s">
        <v>2021</v>
      </c>
      <c r="G1742" t="s">
        <v>2105</v>
      </c>
      <c r="H1742" t="s">
        <v>2019</v>
      </c>
      <c r="I1742" t="s">
        <v>2096</v>
      </c>
      <c r="J1742">
        <v>20240314</v>
      </c>
      <c r="K1742" t="s">
        <v>23588</v>
      </c>
      <c r="L1742" t="s">
        <v>23587</v>
      </c>
      <c r="M1742" t="s">
        <v>22578</v>
      </c>
      <c r="N1742">
        <v>1711</v>
      </c>
    </row>
    <row r="1743" spans="1:14" x14ac:dyDescent="0.25">
      <c r="A1743" t="s">
        <v>23586</v>
      </c>
      <c r="B1743" t="s">
        <v>22583</v>
      </c>
      <c r="C1743" t="s">
        <v>16860</v>
      </c>
      <c r="E1743" t="s">
        <v>946</v>
      </c>
      <c r="F1743" t="s">
        <v>2021</v>
      </c>
      <c r="G1743" t="s">
        <v>2105</v>
      </c>
      <c r="H1743" t="s">
        <v>2019</v>
      </c>
      <c r="I1743" t="s">
        <v>2096</v>
      </c>
      <c r="J1743">
        <v>20240314</v>
      </c>
      <c r="K1743" t="s">
        <v>23585</v>
      </c>
      <c r="L1743" t="s">
        <v>23584</v>
      </c>
      <c r="M1743" t="s">
        <v>22578</v>
      </c>
      <c r="N1743">
        <v>1580</v>
      </c>
    </row>
    <row r="1744" spans="1:14" x14ac:dyDescent="0.25">
      <c r="A1744" t="s">
        <v>23583</v>
      </c>
      <c r="B1744" t="s">
        <v>22583</v>
      </c>
      <c r="C1744" t="s">
        <v>23582</v>
      </c>
      <c r="E1744" t="s">
        <v>23581</v>
      </c>
      <c r="F1744" t="s">
        <v>2078</v>
      </c>
      <c r="G1744" t="s">
        <v>2105</v>
      </c>
      <c r="H1744" t="s">
        <v>2077</v>
      </c>
      <c r="I1744" t="s">
        <v>2315</v>
      </c>
      <c r="J1744">
        <v>20190515</v>
      </c>
      <c r="K1744" t="s">
        <v>23580</v>
      </c>
      <c r="L1744" t="s">
        <v>23579</v>
      </c>
      <c r="M1744" t="s">
        <v>22578</v>
      </c>
      <c r="N1744">
        <v>56</v>
      </c>
    </row>
    <row r="1745" spans="1:14" x14ac:dyDescent="0.25">
      <c r="A1745" t="s">
        <v>23578</v>
      </c>
      <c r="B1745" t="s">
        <v>22583</v>
      </c>
      <c r="C1745" t="s">
        <v>23577</v>
      </c>
      <c r="E1745" t="s">
        <v>23576</v>
      </c>
      <c r="F1745" t="s">
        <v>2078</v>
      </c>
      <c r="G1745" t="s">
        <v>2105</v>
      </c>
      <c r="H1745" t="s">
        <v>2077</v>
      </c>
      <c r="I1745" t="s">
        <v>4734</v>
      </c>
      <c r="J1745">
        <v>20230721</v>
      </c>
      <c r="K1745" t="s">
        <v>23575</v>
      </c>
      <c r="L1745" t="s">
        <v>23574</v>
      </c>
      <c r="M1745" t="s">
        <v>22578</v>
      </c>
      <c r="N1745">
        <v>43</v>
      </c>
    </row>
    <row r="1746" spans="1:14" x14ac:dyDescent="0.25">
      <c r="A1746" t="s">
        <v>23573</v>
      </c>
      <c r="B1746" t="s">
        <v>22583</v>
      </c>
      <c r="C1746" t="s">
        <v>23552</v>
      </c>
      <c r="E1746" t="s">
        <v>23572</v>
      </c>
      <c r="F1746" t="s">
        <v>2078</v>
      </c>
      <c r="G1746" t="s">
        <v>2105</v>
      </c>
      <c r="H1746" t="s">
        <v>2602</v>
      </c>
      <c r="I1746" t="s">
        <v>2076</v>
      </c>
      <c r="J1746">
        <v>20240131</v>
      </c>
      <c r="K1746" t="s">
        <v>23571</v>
      </c>
      <c r="L1746" t="s">
        <v>23570</v>
      </c>
      <c r="M1746" t="s">
        <v>22578</v>
      </c>
      <c r="N1746">
        <v>130</v>
      </c>
    </row>
    <row r="1747" spans="1:14" x14ac:dyDescent="0.25">
      <c r="A1747" t="s">
        <v>23569</v>
      </c>
      <c r="B1747" t="s">
        <v>22583</v>
      </c>
      <c r="C1747" t="s">
        <v>23552</v>
      </c>
      <c r="E1747" t="s">
        <v>23568</v>
      </c>
      <c r="F1747" t="s">
        <v>2078</v>
      </c>
      <c r="G1747" t="s">
        <v>2105</v>
      </c>
      <c r="H1747" t="s">
        <v>2602</v>
      </c>
      <c r="I1747" t="s">
        <v>2145</v>
      </c>
      <c r="J1747">
        <v>20220610</v>
      </c>
      <c r="K1747" t="s">
        <v>23567</v>
      </c>
      <c r="L1747" t="s">
        <v>23566</v>
      </c>
      <c r="M1747" t="s">
        <v>22578</v>
      </c>
      <c r="N1747">
        <v>75</v>
      </c>
    </row>
    <row r="1748" spans="1:14" x14ac:dyDescent="0.25">
      <c r="A1748" t="s">
        <v>23565</v>
      </c>
      <c r="B1748" t="s">
        <v>22583</v>
      </c>
      <c r="C1748" t="s">
        <v>23552</v>
      </c>
      <c r="E1748" t="s">
        <v>23564</v>
      </c>
      <c r="F1748" t="s">
        <v>2078</v>
      </c>
      <c r="G1748" t="s">
        <v>2105</v>
      </c>
      <c r="H1748" t="s">
        <v>4042</v>
      </c>
      <c r="I1748" t="s">
        <v>2076</v>
      </c>
      <c r="J1748">
        <v>20231223</v>
      </c>
      <c r="K1748" t="s">
        <v>23563</v>
      </c>
      <c r="L1748" t="s">
        <v>23562</v>
      </c>
      <c r="M1748" t="s">
        <v>22578</v>
      </c>
      <c r="N1748">
        <v>51</v>
      </c>
    </row>
    <row r="1749" spans="1:14" x14ac:dyDescent="0.25">
      <c r="A1749" t="s">
        <v>23561</v>
      </c>
      <c r="B1749" t="s">
        <v>22583</v>
      </c>
      <c r="C1749" t="s">
        <v>23552</v>
      </c>
      <c r="E1749" t="s">
        <v>23560</v>
      </c>
      <c r="F1749" t="s">
        <v>2078</v>
      </c>
      <c r="G1749" t="s">
        <v>2105</v>
      </c>
      <c r="H1749" t="s">
        <v>3728</v>
      </c>
      <c r="I1749" t="s">
        <v>2076</v>
      </c>
      <c r="J1749">
        <v>20231215</v>
      </c>
      <c r="K1749" t="s">
        <v>23559</v>
      </c>
      <c r="L1749" t="s">
        <v>23558</v>
      </c>
      <c r="M1749" t="s">
        <v>22578</v>
      </c>
      <c r="N1749">
        <v>140</v>
      </c>
    </row>
    <row r="1750" spans="1:14" x14ac:dyDescent="0.25">
      <c r="A1750" t="s">
        <v>23557</v>
      </c>
      <c r="B1750" t="s">
        <v>22583</v>
      </c>
      <c r="C1750" t="s">
        <v>23552</v>
      </c>
      <c r="E1750" t="s">
        <v>23556</v>
      </c>
      <c r="F1750" t="s">
        <v>2078</v>
      </c>
      <c r="G1750" t="s">
        <v>2105</v>
      </c>
      <c r="H1750" t="s">
        <v>2602</v>
      </c>
      <c r="I1750" t="s">
        <v>2076</v>
      </c>
      <c r="J1750">
        <v>20240313</v>
      </c>
      <c r="K1750" t="s">
        <v>23555</v>
      </c>
      <c r="L1750" t="s">
        <v>23554</v>
      </c>
      <c r="M1750" t="s">
        <v>22578</v>
      </c>
      <c r="N1750">
        <v>112</v>
      </c>
    </row>
    <row r="1751" spans="1:14" x14ac:dyDescent="0.25">
      <c r="A1751" t="s">
        <v>23553</v>
      </c>
      <c r="B1751" t="s">
        <v>22583</v>
      </c>
      <c r="C1751" t="s">
        <v>23552</v>
      </c>
      <c r="E1751" t="s">
        <v>23551</v>
      </c>
      <c r="F1751" t="s">
        <v>2078</v>
      </c>
      <c r="G1751" t="s">
        <v>2105</v>
      </c>
      <c r="H1751" t="s">
        <v>2602</v>
      </c>
      <c r="I1751" t="s">
        <v>2076</v>
      </c>
      <c r="J1751">
        <v>20231222</v>
      </c>
      <c r="K1751" t="s">
        <v>23550</v>
      </c>
      <c r="L1751" t="s">
        <v>23549</v>
      </c>
      <c r="M1751" t="s">
        <v>22578</v>
      </c>
      <c r="N1751">
        <v>73</v>
      </c>
    </row>
    <row r="1752" spans="1:14" x14ac:dyDescent="0.25">
      <c r="A1752" t="s">
        <v>23548</v>
      </c>
      <c r="B1752" t="s">
        <v>22583</v>
      </c>
      <c r="C1752" t="s">
        <v>1427</v>
      </c>
      <c r="E1752" t="s">
        <v>1426</v>
      </c>
      <c r="F1752" t="s">
        <v>2021</v>
      </c>
      <c r="G1752" t="s">
        <v>2105</v>
      </c>
      <c r="H1752" t="s">
        <v>2019</v>
      </c>
      <c r="I1752" t="e">
        <f>--TWTFSWeekly</f>
        <v>#NAME?</v>
      </c>
      <c r="J1752">
        <v>20240315</v>
      </c>
      <c r="K1752" t="s">
        <v>23547</v>
      </c>
      <c r="L1752" t="s">
        <v>23546</v>
      </c>
      <c r="M1752" t="s">
        <v>22578</v>
      </c>
      <c r="N1752">
        <v>2068</v>
      </c>
    </row>
    <row r="1753" spans="1:14" x14ac:dyDescent="0.25">
      <c r="A1753" t="s">
        <v>23545</v>
      </c>
      <c r="B1753" t="s">
        <v>22583</v>
      </c>
      <c r="C1753" t="s">
        <v>23540</v>
      </c>
      <c r="E1753" t="s">
        <v>23544</v>
      </c>
      <c r="F1753" t="s">
        <v>2078</v>
      </c>
      <c r="G1753" t="s">
        <v>2105</v>
      </c>
      <c r="H1753" t="s">
        <v>2316</v>
      </c>
      <c r="I1753" t="s">
        <v>2070</v>
      </c>
      <c r="J1753">
        <v>20240119</v>
      </c>
      <c r="K1753" t="s">
        <v>23543</v>
      </c>
      <c r="L1753" t="s">
        <v>23542</v>
      </c>
      <c r="M1753" t="s">
        <v>22578</v>
      </c>
      <c r="N1753">
        <v>67</v>
      </c>
    </row>
    <row r="1754" spans="1:14" x14ac:dyDescent="0.25">
      <c r="A1754" t="s">
        <v>23541</v>
      </c>
      <c r="B1754" t="s">
        <v>22583</v>
      </c>
      <c r="C1754" t="s">
        <v>23540</v>
      </c>
      <c r="E1754" t="s">
        <v>23539</v>
      </c>
      <c r="F1754" t="s">
        <v>2078</v>
      </c>
      <c r="G1754" t="s">
        <v>2105</v>
      </c>
      <c r="H1754" t="s">
        <v>3733</v>
      </c>
      <c r="I1754" t="s">
        <v>2076</v>
      </c>
      <c r="J1754">
        <v>20230921</v>
      </c>
      <c r="K1754" t="s">
        <v>23538</v>
      </c>
      <c r="L1754" t="s">
        <v>23537</v>
      </c>
      <c r="M1754" t="s">
        <v>22578</v>
      </c>
      <c r="N1754">
        <v>55</v>
      </c>
    </row>
    <row r="1755" spans="1:14" x14ac:dyDescent="0.25">
      <c r="A1755" t="s">
        <v>23536</v>
      </c>
      <c r="B1755" t="s">
        <v>22583</v>
      </c>
      <c r="C1755" t="s">
        <v>23535</v>
      </c>
      <c r="E1755" t="s">
        <v>23534</v>
      </c>
      <c r="F1755" t="s">
        <v>2078</v>
      </c>
      <c r="G1755" t="s">
        <v>2105</v>
      </c>
      <c r="H1755" t="s">
        <v>2052</v>
      </c>
      <c r="I1755" t="s">
        <v>2088</v>
      </c>
      <c r="J1755">
        <v>20240301</v>
      </c>
      <c r="K1755" t="s">
        <v>23533</v>
      </c>
      <c r="L1755" t="s">
        <v>23532</v>
      </c>
      <c r="M1755" t="s">
        <v>22578</v>
      </c>
      <c r="N1755">
        <v>1186</v>
      </c>
    </row>
    <row r="1756" spans="1:14" x14ac:dyDescent="0.25">
      <c r="A1756">
        <v>2939</v>
      </c>
      <c r="B1756" t="s">
        <v>22583</v>
      </c>
      <c r="C1756" t="s">
        <v>23531</v>
      </c>
      <c r="E1756" t="s">
        <v>23531</v>
      </c>
      <c r="F1756" t="s">
        <v>2078</v>
      </c>
      <c r="G1756" t="s">
        <v>2105</v>
      </c>
      <c r="H1756" t="s">
        <v>2052</v>
      </c>
      <c r="I1756" t="s">
        <v>2076</v>
      </c>
      <c r="J1756">
        <v>20230703</v>
      </c>
      <c r="K1756" t="s">
        <v>23530</v>
      </c>
      <c r="L1756" t="s">
        <v>23529</v>
      </c>
      <c r="M1756" t="s">
        <v>22578</v>
      </c>
      <c r="N1756">
        <v>2162</v>
      </c>
    </row>
    <row r="1757" spans="1:14" x14ac:dyDescent="0.25">
      <c r="A1757">
        <v>2879</v>
      </c>
      <c r="B1757" t="s">
        <v>22583</v>
      </c>
      <c r="C1757" t="s">
        <v>23525</v>
      </c>
      <c r="E1757" t="s">
        <v>23525</v>
      </c>
      <c r="F1757" t="s">
        <v>2078</v>
      </c>
      <c r="G1757" t="s">
        <v>2105</v>
      </c>
      <c r="H1757" t="s">
        <v>8147</v>
      </c>
      <c r="I1757" t="s">
        <v>2088</v>
      </c>
      <c r="J1757">
        <v>20240207</v>
      </c>
      <c r="K1757" t="s">
        <v>23528</v>
      </c>
      <c r="L1757" t="s">
        <v>23527</v>
      </c>
      <c r="M1757" t="s">
        <v>22578</v>
      </c>
      <c r="N1757">
        <v>2606</v>
      </c>
    </row>
    <row r="1758" spans="1:14" x14ac:dyDescent="0.25">
      <c r="A1758" t="s">
        <v>23526</v>
      </c>
      <c r="B1758" t="s">
        <v>22583</v>
      </c>
      <c r="C1758" t="s">
        <v>23525</v>
      </c>
      <c r="D1758" t="s">
        <v>23525</v>
      </c>
      <c r="E1758" t="s">
        <v>23524</v>
      </c>
      <c r="F1758" t="s">
        <v>2078</v>
      </c>
      <c r="G1758" t="s">
        <v>2105</v>
      </c>
      <c r="H1758" t="s">
        <v>19368</v>
      </c>
      <c r="I1758" t="s">
        <v>2145</v>
      </c>
      <c r="J1758">
        <v>20191216</v>
      </c>
      <c r="K1758" t="s">
        <v>23523</v>
      </c>
      <c r="L1758" t="s">
        <v>23522</v>
      </c>
      <c r="M1758" t="s">
        <v>22578</v>
      </c>
      <c r="N1758">
        <v>34</v>
      </c>
    </row>
    <row r="1759" spans="1:14" x14ac:dyDescent="0.25">
      <c r="A1759">
        <v>2576</v>
      </c>
      <c r="B1759" t="s">
        <v>22583</v>
      </c>
      <c r="C1759" t="s">
        <v>1044</v>
      </c>
      <c r="E1759" t="s">
        <v>1044</v>
      </c>
      <c r="F1759" t="s">
        <v>2021</v>
      </c>
      <c r="G1759" t="s">
        <v>2105</v>
      </c>
      <c r="H1759" t="s">
        <v>2019</v>
      </c>
      <c r="I1759" t="e">
        <f>--TWTFS</f>
        <v>#NAME?</v>
      </c>
      <c r="J1759">
        <v>20240315</v>
      </c>
      <c r="K1759" t="s">
        <v>23521</v>
      </c>
      <c r="L1759" t="s">
        <v>23520</v>
      </c>
      <c r="M1759" t="s">
        <v>22578</v>
      </c>
      <c r="N1759">
        <v>8339</v>
      </c>
    </row>
    <row r="1760" spans="1:14" x14ac:dyDescent="0.25">
      <c r="A1760" t="s">
        <v>23519</v>
      </c>
      <c r="B1760" t="s">
        <v>22583</v>
      </c>
      <c r="C1760" t="s">
        <v>1044</v>
      </c>
      <c r="E1760" t="s">
        <v>23518</v>
      </c>
      <c r="F1760" t="s">
        <v>2021</v>
      </c>
      <c r="G1760" t="s">
        <v>2105</v>
      </c>
      <c r="H1760" t="s">
        <v>2052</v>
      </c>
      <c r="I1760" t="s">
        <v>2018</v>
      </c>
      <c r="J1760">
        <v>20240310</v>
      </c>
      <c r="K1760" t="s">
        <v>23517</v>
      </c>
      <c r="L1760" t="s">
        <v>23516</v>
      </c>
      <c r="M1760" t="s">
        <v>22578</v>
      </c>
      <c r="N1760">
        <v>141</v>
      </c>
    </row>
    <row r="1761" spans="1:14" x14ac:dyDescent="0.25">
      <c r="A1761">
        <v>2850</v>
      </c>
      <c r="B1761" t="s">
        <v>22583</v>
      </c>
      <c r="C1761" t="s">
        <v>1044</v>
      </c>
      <c r="E1761" t="s">
        <v>1219</v>
      </c>
      <c r="F1761" t="s">
        <v>2021</v>
      </c>
      <c r="G1761" t="s">
        <v>2105</v>
      </c>
      <c r="H1761" t="s">
        <v>2019</v>
      </c>
      <c r="I1761" t="e">
        <f>----T--Weekly</f>
        <v>#NAME?</v>
      </c>
      <c r="J1761">
        <v>20200312</v>
      </c>
      <c r="K1761" t="s">
        <v>23515</v>
      </c>
      <c r="L1761" t="s">
        <v>23514</v>
      </c>
      <c r="M1761" t="s">
        <v>22578</v>
      </c>
      <c r="N1761">
        <v>2584</v>
      </c>
    </row>
    <row r="1762" spans="1:14" x14ac:dyDescent="0.25">
      <c r="A1762">
        <v>2847</v>
      </c>
      <c r="B1762" t="s">
        <v>22583</v>
      </c>
      <c r="C1762" t="s">
        <v>1282</v>
      </c>
      <c r="E1762" t="s">
        <v>1282</v>
      </c>
      <c r="F1762" t="s">
        <v>2021</v>
      </c>
      <c r="G1762" t="s">
        <v>2105</v>
      </c>
      <c r="H1762" t="s">
        <v>2019</v>
      </c>
      <c r="I1762" t="e">
        <f>----T--Weekly</f>
        <v>#NAME?</v>
      </c>
      <c r="J1762">
        <v>20240314</v>
      </c>
      <c r="K1762" t="s">
        <v>23513</v>
      </c>
      <c r="L1762" t="s">
        <v>23512</v>
      </c>
      <c r="M1762" t="s">
        <v>22578</v>
      </c>
      <c r="N1762">
        <v>2724</v>
      </c>
    </row>
    <row r="1763" spans="1:14" x14ac:dyDescent="0.25">
      <c r="A1763">
        <v>2986</v>
      </c>
      <c r="B1763" t="s">
        <v>22583</v>
      </c>
      <c r="C1763" t="s">
        <v>877</v>
      </c>
      <c r="E1763" t="s">
        <v>23511</v>
      </c>
      <c r="F1763" t="s">
        <v>2021</v>
      </c>
      <c r="G1763" t="s">
        <v>2105</v>
      </c>
      <c r="H1763" t="s">
        <v>2118</v>
      </c>
      <c r="I1763" t="e">
        <f>-----F-Weekly</f>
        <v>#NAME?</v>
      </c>
      <c r="J1763">
        <v>20240315</v>
      </c>
      <c r="K1763" t="s">
        <v>23510</v>
      </c>
      <c r="L1763" t="s">
        <v>23509</v>
      </c>
      <c r="M1763" t="s">
        <v>22578</v>
      </c>
      <c r="N1763">
        <v>5530</v>
      </c>
    </row>
    <row r="1764" spans="1:14" x14ac:dyDescent="0.25">
      <c r="A1764">
        <v>2989</v>
      </c>
      <c r="B1764" t="s">
        <v>22583</v>
      </c>
      <c r="C1764" t="s">
        <v>794</v>
      </c>
      <c r="E1764" t="s">
        <v>793</v>
      </c>
      <c r="F1764" t="s">
        <v>2078</v>
      </c>
      <c r="G1764" t="s">
        <v>2105</v>
      </c>
      <c r="H1764" t="s">
        <v>2019</v>
      </c>
      <c r="I1764" t="e">
        <f>----T--Weekly</f>
        <v>#NAME?</v>
      </c>
      <c r="J1764">
        <v>20240314</v>
      </c>
      <c r="K1764" t="s">
        <v>23508</v>
      </c>
      <c r="L1764" t="s">
        <v>23507</v>
      </c>
      <c r="M1764" t="s">
        <v>22578</v>
      </c>
      <c r="N1764">
        <v>6460</v>
      </c>
    </row>
    <row r="1765" spans="1:14" x14ac:dyDescent="0.25">
      <c r="A1765" t="s">
        <v>23506</v>
      </c>
      <c r="B1765" t="s">
        <v>22583</v>
      </c>
      <c r="C1765" t="s">
        <v>794</v>
      </c>
      <c r="D1765" t="s">
        <v>793</v>
      </c>
      <c r="E1765" t="s">
        <v>23505</v>
      </c>
      <c r="F1765" t="s">
        <v>2021</v>
      </c>
      <c r="G1765" t="s">
        <v>2105</v>
      </c>
      <c r="H1765" t="s">
        <v>2019</v>
      </c>
      <c r="I1765" t="s">
        <v>2700</v>
      </c>
      <c r="J1765">
        <v>20140828</v>
      </c>
      <c r="K1765" t="s">
        <v>23504</v>
      </c>
      <c r="L1765" t="s">
        <v>23503</v>
      </c>
      <c r="M1765" t="s">
        <v>22578</v>
      </c>
      <c r="N1765">
        <v>48</v>
      </c>
    </row>
    <row r="1766" spans="1:14" x14ac:dyDescent="0.25">
      <c r="A1766" t="s">
        <v>23502</v>
      </c>
      <c r="B1766" t="s">
        <v>22583</v>
      </c>
      <c r="C1766" t="s">
        <v>794</v>
      </c>
      <c r="D1766" t="s">
        <v>793</v>
      </c>
      <c r="E1766" t="s">
        <v>23501</v>
      </c>
      <c r="F1766" t="s">
        <v>2021</v>
      </c>
      <c r="G1766" t="s">
        <v>2105</v>
      </c>
      <c r="H1766" t="s">
        <v>2019</v>
      </c>
      <c r="I1766" t="s">
        <v>2700</v>
      </c>
      <c r="J1766">
        <v>20140828</v>
      </c>
      <c r="K1766" t="s">
        <v>23500</v>
      </c>
      <c r="L1766" t="s">
        <v>23499</v>
      </c>
      <c r="M1766" t="s">
        <v>22578</v>
      </c>
      <c r="N1766">
        <v>57</v>
      </c>
    </row>
    <row r="1767" spans="1:14" x14ac:dyDescent="0.25">
      <c r="A1767" t="s">
        <v>23498</v>
      </c>
      <c r="B1767" t="s">
        <v>22583</v>
      </c>
      <c r="C1767" t="s">
        <v>794</v>
      </c>
      <c r="D1767" t="s">
        <v>793</v>
      </c>
      <c r="E1767" t="s">
        <v>23497</v>
      </c>
      <c r="F1767" t="s">
        <v>2021</v>
      </c>
      <c r="G1767" t="s">
        <v>2105</v>
      </c>
      <c r="H1767" t="s">
        <v>2019</v>
      </c>
      <c r="I1767" t="s">
        <v>2700</v>
      </c>
      <c r="J1767">
        <v>20140828</v>
      </c>
      <c r="K1767" t="s">
        <v>23496</v>
      </c>
      <c r="L1767" t="s">
        <v>23495</v>
      </c>
      <c r="M1767" t="s">
        <v>22578</v>
      </c>
      <c r="N1767">
        <v>43</v>
      </c>
    </row>
    <row r="1768" spans="1:14" x14ac:dyDescent="0.25">
      <c r="A1768" t="s">
        <v>23494</v>
      </c>
      <c r="B1768" t="s">
        <v>22583</v>
      </c>
      <c r="C1768" t="s">
        <v>794</v>
      </c>
      <c r="D1768" t="s">
        <v>793</v>
      </c>
      <c r="E1768" t="s">
        <v>23493</v>
      </c>
      <c r="F1768" t="s">
        <v>2021</v>
      </c>
      <c r="G1768" t="s">
        <v>2105</v>
      </c>
      <c r="H1768" t="s">
        <v>2019</v>
      </c>
      <c r="I1768" t="s">
        <v>2700</v>
      </c>
      <c r="J1768">
        <v>20140828</v>
      </c>
      <c r="K1768" t="s">
        <v>23492</v>
      </c>
      <c r="L1768" t="s">
        <v>23491</v>
      </c>
      <c r="M1768" t="s">
        <v>22578</v>
      </c>
      <c r="N1768">
        <v>48</v>
      </c>
    </row>
    <row r="1769" spans="1:14" x14ac:dyDescent="0.25">
      <c r="A1769" t="s">
        <v>23490</v>
      </c>
      <c r="B1769" t="s">
        <v>22583</v>
      </c>
      <c r="C1769" t="s">
        <v>794</v>
      </c>
      <c r="D1769" t="s">
        <v>793</v>
      </c>
      <c r="E1769" t="s">
        <v>23489</v>
      </c>
      <c r="F1769" t="s">
        <v>2021</v>
      </c>
      <c r="G1769" t="s">
        <v>2105</v>
      </c>
      <c r="H1769" t="s">
        <v>2019</v>
      </c>
      <c r="I1769" t="s">
        <v>2700</v>
      </c>
      <c r="J1769">
        <v>20140828</v>
      </c>
      <c r="K1769" t="s">
        <v>23488</v>
      </c>
      <c r="L1769" t="s">
        <v>23487</v>
      </c>
      <c r="M1769" t="s">
        <v>22578</v>
      </c>
      <c r="N1769">
        <v>47</v>
      </c>
    </row>
    <row r="1770" spans="1:14" x14ac:dyDescent="0.25">
      <c r="A1770" t="s">
        <v>23486</v>
      </c>
      <c r="B1770" t="s">
        <v>22583</v>
      </c>
      <c r="C1770" t="s">
        <v>794</v>
      </c>
      <c r="D1770" t="s">
        <v>793</v>
      </c>
      <c r="E1770" t="s">
        <v>23485</v>
      </c>
      <c r="F1770" t="s">
        <v>2021</v>
      </c>
      <c r="G1770" t="s">
        <v>2105</v>
      </c>
      <c r="H1770" t="s">
        <v>2019</v>
      </c>
      <c r="I1770" t="s">
        <v>2700</v>
      </c>
      <c r="J1770">
        <v>20140828</v>
      </c>
      <c r="K1770" t="s">
        <v>23484</v>
      </c>
      <c r="L1770" t="s">
        <v>23483</v>
      </c>
      <c r="M1770" t="s">
        <v>22578</v>
      </c>
      <c r="N1770">
        <v>43</v>
      </c>
    </row>
    <row r="1771" spans="1:14" x14ac:dyDescent="0.25">
      <c r="A1771" t="s">
        <v>23482</v>
      </c>
      <c r="B1771" t="s">
        <v>22583</v>
      </c>
      <c r="C1771" t="s">
        <v>794</v>
      </c>
      <c r="D1771" t="s">
        <v>793</v>
      </c>
      <c r="E1771" t="s">
        <v>23481</v>
      </c>
      <c r="F1771" t="s">
        <v>2021</v>
      </c>
      <c r="G1771" t="s">
        <v>2105</v>
      </c>
      <c r="H1771" t="s">
        <v>2019</v>
      </c>
      <c r="I1771" t="s">
        <v>2700</v>
      </c>
      <c r="J1771">
        <v>20140828</v>
      </c>
      <c r="K1771" t="s">
        <v>23480</v>
      </c>
      <c r="L1771" t="s">
        <v>23479</v>
      </c>
      <c r="M1771" t="s">
        <v>22578</v>
      </c>
      <c r="N1771">
        <v>46</v>
      </c>
    </row>
    <row r="1772" spans="1:14" x14ac:dyDescent="0.25">
      <c r="A1772" t="s">
        <v>23478</v>
      </c>
      <c r="B1772" t="s">
        <v>22583</v>
      </c>
      <c r="C1772" t="s">
        <v>794</v>
      </c>
      <c r="D1772" t="s">
        <v>793</v>
      </c>
      <c r="E1772" t="s">
        <v>23477</v>
      </c>
      <c r="F1772" t="s">
        <v>2021</v>
      </c>
      <c r="G1772" t="s">
        <v>2105</v>
      </c>
      <c r="H1772" t="s">
        <v>2019</v>
      </c>
      <c r="I1772" t="s">
        <v>2700</v>
      </c>
      <c r="J1772">
        <v>20140828</v>
      </c>
      <c r="K1772" t="s">
        <v>23476</v>
      </c>
      <c r="L1772" t="s">
        <v>23475</v>
      </c>
      <c r="M1772" t="s">
        <v>22578</v>
      </c>
      <c r="N1772">
        <v>52</v>
      </c>
    </row>
    <row r="1773" spans="1:14" x14ac:dyDescent="0.25">
      <c r="A1773" t="s">
        <v>23474</v>
      </c>
      <c r="B1773" t="s">
        <v>22583</v>
      </c>
      <c r="C1773" t="s">
        <v>794</v>
      </c>
      <c r="D1773" t="s">
        <v>793</v>
      </c>
      <c r="E1773" t="s">
        <v>23473</v>
      </c>
      <c r="F1773" t="s">
        <v>2021</v>
      </c>
      <c r="G1773" t="s">
        <v>2105</v>
      </c>
      <c r="H1773" t="s">
        <v>2019</v>
      </c>
      <c r="I1773" t="s">
        <v>2700</v>
      </c>
      <c r="J1773">
        <v>20140828</v>
      </c>
      <c r="K1773" t="s">
        <v>23472</v>
      </c>
      <c r="L1773" t="s">
        <v>23471</v>
      </c>
      <c r="M1773" t="s">
        <v>22578</v>
      </c>
      <c r="N1773">
        <v>45</v>
      </c>
    </row>
    <row r="1774" spans="1:14" x14ac:dyDescent="0.25">
      <c r="A1774" t="s">
        <v>23470</v>
      </c>
      <c r="B1774" t="s">
        <v>22583</v>
      </c>
      <c r="C1774" t="s">
        <v>794</v>
      </c>
      <c r="D1774" t="s">
        <v>793</v>
      </c>
      <c r="E1774" t="s">
        <v>23469</v>
      </c>
      <c r="F1774" t="s">
        <v>2021</v>
      </c>
      <c r="G1774" t="s">
        <v>2105</v>
      </c>
      <c r="H1774" t="s">
        <v>2019</v>
      </c>
      <c r="I1774" t="s">
        <v>2700</v>
      </c>
      <c r="J1774">
        <v>20140828</v>
      </c>
      <c r="K1774" t="s">
        <v>23468</v>
      </c>
      <c r="L1774" t="s">
        <v>23467</v>
      </c>
      <c r="M1774" t="s">
        <v>22578</v>
      </c>
      <c r="N1774">
        <v>54</v>
      </c>
    </row>
    <row r="1775" spans="1:14" x14ac:dyDescent="0.25">
      <c r="A1775" t="s">
        <v>23466</v>
      </c>
      <c r="B1775" t="s">
        <v>22583</v>
      </c>
      <c r="C1775" t="s">
        <v>794</v>
      </c>
      <c r="D1775" t="s">
        <v>793</v>
      </c>
      <c r="E1775" t="s">
        <v>23465</v>
      </c>
      <c r="F1775" t="s">
        <v>2021</v>
      </c>
      <c r="G1775" t="s">
        <v>2105</v>
      </c>
      <c r="H1775" t="s">
        <v>2019</v>
      </c>
      <c r="I1775" t="s">
        <v>2700</v>
      </c>
      <c r="J1775">
        <v>20140828</v>
      </c>
      <c r="K1775" t="s">
        <v>23464</v>
      </c>
      <c r="L1775" t="s">
        <v>23463</v>
      </c>
      <c r="M1775" t="s">
        <v>22578</v>
      </c>
      <c r="N1775">
        <v>48</v>
      </c>
    </row>
    <row r="1776" spans="1:14" x14ac:dyDescent="0.25">
      <c r="A1776" t="s">
        <v>23462</v>
      </c>
      <c r="B1776" t="s">
        <v>22583</v>
      </c>
      <c r="C1776" t="s">
        <v>794</v>
      </c>
      <c r="D1776" t="s">
        <v>793</v>
      </c>
      <c r="E1776" t="s">
        <v>23461</v>
      </c>
      <c r="F1776" t="s">
        <v>2021</v>
      </c>
      <c r="G1776" t="s">
        <v>2105</v>
      </c>
      <c r="H1776" t="s">
        <v>2019</v>
      </c>
      <c r="I1776" t="s">
        <v>2700</v>
      </c>
      <c r="J1776">
        <v>20140828</v>
      </c>
      <c r="K1776" t="s">
        <v>23460</v>
      </c>
      <c r="L1776" t="s">
        <v>23459</v>
      </c>
      <c r="M1776" t="s">
        <v>22578</v>
      </c>
      <c r="N1776">
        <v>54</v>
      </c>
    </row>
    <row r="1777" spans="1:14" x14ac:dyDescent="0.25">
      <c r="A1777" t="s">
        <v>23458</v>
      </c>
      <c r="B1777" t="s">
        <v>22583</v>
      </c>
      <c r="C1777" t="s">
        <v>794</v>
      </c>
      <c r="D1777" t="s">
        <v>793</v>
      </c>
      <c r="E1777" t="s">
        <v>23457</v>
      </c>
      <c r="F1777" t="s">
        <v>2021</v>
      </c>
      <c r="G1777" t="s">
        <v>2105</v>
      </c>
      <c r="H1777" t="s">
        <v>2019</v>
      </c>
      <c r="I1777" t="s">
        <v>2700</v>
      </c>
      <c r="J1777">
        <v>20140828</v>
      </c>
      <c r="K1777" t="s">
        <v>23456</v>
      </c>
      <c r="L1777" t="s">
        <v>23455</v>
      </c>
      <c r="M1777" t="s">
        <v>22578</v>
      </c>
      <c r="N1777">
        <v>46</v>
      </c>
    </row>
    <row r="1778" spans="1:14" x14ac:dyDescent="0.25">
      <c r="A1778" t="s">
        <v>23454</v>
      </c>
      <c r="B1778" t="s">
        <v>22583</v>
      </c>
      <c r="C1778" t="s">
        <v>794</v>
      </c>
      <c r="D1778" t="s">
        <v>793</v>
      </c>
      <c r="E1778" t="s">
        <v>23453</v>
      </c>
      <c r="F1778" t="s">
        <v>2021</v>
      </c>
      <c r="G1778" t="s">
        <v>2105</v>
      </c>
      <c r="H1778" t="s">
        <v>2019</v>
      </c>
      <c r="I1778" t="s">
        <v>2700</v>
      </c>
      <c r="J1778">
        <v>20140828</v>
      </c>
      <c r="K1778" t="s">
        <v>23452</v>
      </c>
      <c r="L1778" t="s">
        <v>23451</v>
      </c>
      <c r="M1778" t="s">
        <v>22578</v>
      </c>
      <c r="N1778">
        <v>93</v>
      </c>
    </row>
    <row r="1779" spans="1:14" x14ac:dyDescent="0.25">
      <c r="A1779" t="s">
        <v>23450</v>
      </c>
      <c r="B1779" t="s">
        <v>22583</v>
      </c>
      <c r="C1779" t="s">
        <v>794</v>
      </c>
      <c r="D1779" t="s">
        <v>793</v>
      </c>
      <c r="E1779" t="s">
        <v>23449</v>
      </c>
      <c r="F1779" t="s">
        <v>2021</v>
      </c>
      <c r="G1779" t="s">
        <v>2105</v>
      </c>
      <c r="H1779" t="s">
        <v>2019</v>
      </c>
      <c r="I1779" t="s">
        <v>2700</v>
      </c>
      <c r="J1779">
        <v>20140828</v>
      </c>
      <c r="K1779" t="s">
        <v>23448</v>
      </c>
      <c r="L1779" t="s">
        <v>23447</v>
      </c>
      <c r="M1779" t="s">
        <v>22578</v>
      </c>
      <c r="N1779">
        <v>44</v>
      </c>
    </row>
    <row r="1780" spans="1:14" x14ac:dyDescent="0.25">
      <c r="A1780" t="s">
        <v>23446</v>
      </c>
      <c r="B1780" t="s">
        <v>22583</v>
      </c>
      <c r="C1780" t="s">
        <v>794</v>
      </c>
      <c r="D1780" t="s">
        <v>793</v>
      </c>
      <c r="E1780" t="s">
        <v>23445</v>
      </c>
      <c r="F1780" t="s">
        <v>2021</v>
      </c>
      <c r="G1780" t="s">
        <v>2105</v>
      </c>
      <c r="H1780" t="s">
        <v>2019</v>
      </c>
      <c r="I1780" t="s">
        <v>2700</v>
      </c>
      <c r="J1780">
        <v>20140828</v>
      </c>
      <c r="K1780" t="s">
        <v>23444</v>
      </c>
      <c r="L1780" t="s">
        <v>23443</v>
      </c>
      <c r="M1780" t="s">
        <v>22578</v>
      </c>
      <c r="N1780">
        <v>54</v>
      </c>
    </row>
    <row r="1781" spans="1:14" x14ac:dyDescent="0.25">
      <c r="A1781" t="s">
        <v>23442</v>
      </c>
      <c r="B1781" t="s">
        <v>22583</v>
      </c>
      <c r="C1781" t="s">
        <v>794</v>
      </c>
      <c r="D1781" t="s">
        <v>793</v>
      </c>
      <c r="E1781" t="s">
        <v>23441</v>
      </c>
      <c r="F1781" t="s">
        <v>2021</v>
      </c>
      <c r="G1781" t="s">
        <v>2105</v>
      </c>
      <c r="H1781" t="s">
        <v>2019</v>
      </c>
      <c r="I1781" t="s">
        <v>2700</v>
      </c>
      <c r="J1781">
        <v>20140828</v>
      </c>
      <c r="K1781" t="s">
        <v>23440</v>
      </c>
      <c r="L1781" t="s">
        <v>23439</v>
      </c>
      <c r="M1781" t="s">
        <v>22578</v>
      </c>
      <c r="N1781">
        <v>47</v>
      </c>
    </row>
    <row r="1782" spans="1:14" x14ac:dyDescent="0.25">
      <c r="A1782" t="s">
        <v>23438</v>
      </c>
      <c r="B1782" t="s">
        <v>22583</v>
      </c>
      <c r="C1782" t="s">
        <v>794</v>
      </c>
      <c r="D1782" t="s">
        <v>793</v>
      </c>
      <c r="E1782" t="s">
        <v>23437</v>
      </c>
      <c r="F1782" t="s">
        <v>2021</v>
      </c>
      <c r="G1782" t="s">
        <v>2105</v>
      </c>
      <c r="H1782" t="s">
        <v>2019</v>
      </c>
      <c r="I1782" t="s">
        <v>2700</v>
      </c>
      <c r="J1782">
        <v>20140828</v>
      </c>
      <c r="K1782" t="s">
        <v>23436</v>
      </c>
      <c r="L1782" t="s">
        <v>23435</v>
      </c>
      <c r="M1782" t="s">
        <v>22578</v>
      </c>
      <c r="N1782">
        <v>45</v>
      </c>
    </row>
    <row r="1783" spans="1:14" x14ac:dyDescent="0.25">
      <c r="A1783">
        <v>2923</v>
      </c>
      <c r="B1783" t="s">
        <v>22583</v>
      </c>
      <c r="C1783" t="s">
        <v>896</v>
      </c>
      <c r="E1783" t="s">
        <v>896</v>
      </c>
      <c r="F1783" t="s">
        <v>2078</v>
      </c>
      <c r="G1783" t="s">
        <v>2105</v>
      </c>
      <c r="H1783" t="s">
        <v>2118</v>
      </c>
      <c r="I1783" t="e">
        <f>----T--Weekly</f>
        <v>#NAME?</v>
      </c>
      <c r="J1783">
        <v>20240314</v>
      </c>
      <c r="K1783" t="s">
        <v>23434</v>
      </c>
      <c r="L1783" t="s">
        <v>23433</v>
      </c>
      <c r="M1783" t="s">
        <v>22578</v>
      </c>
      <c r="N1783">
        <v>9476</v>
      </c>
    </row>
    <row r="1784" spans="1:14" x14ac:dyDescent="0.25">
      <c r="A1784">
        <v>2508</v>
      </c>
      <c r="B1784" t="s">
        <v>22583</v>
      </c>
      <c r="C1784" t="s">
        <v>707</v>
      </c>
      <c r="E1784" t="s">
        <v>23425</v>
      </c>
      <c r="F1784" t="s">
        <v>2021</v>
      </c>
      <c r="G1784" t="s">
        <v>2105</v>
      </c>
      <c r="H1784" t="s">
        <v>2333</v>
      </c>
      <c r="I1784" t="s">
        <v>2096</v>
      </c>
      <c r="J1784">
        <v>20240315</v>
      </c>
      <c r="K1784" t="s">
        <v>23432</v>
      </c>
      <c r="L1784" t="s">
        <v>23431</v>
      </c>
      <c r="M1784" t="s">
        <v>22578</v>
      </c>
      <c r="N1784">
        <v>14252</v>
      </c>
    </row>
    <row r="1785" spans="1:14" x14ac:dyDescent="0.25">
      <c r="A1785" t="s">
        <v>23430</v>
      </c>
      <c r="B1785" t="s">
        <v>22583</v>
      </c>
      <c r="C1785" t="s">
        <v>707</v>
      </c>
      <c r="D1785" t="s">
        <v>23425</v>
      </c>
      <c r="E1785" t="s">
        <v>23429</v>
      </c>
      <c r="F1785" t="s">
        <v>2078</v>
      </c>
      <c r="G1785" t="s">
        <v>2105</v>
      </c>
      <c r="H1785" t="s">
        <v>2333</v>
      </c>
      <c r="I1785" t="s">
        <v>2088</v>
      </c>
      <c r="J1785">
        <v>20240309</v>
      </c>
      <c r="K1785" t="s">
        <v>23428</v>
      </c>
      <c r="L1785" t="s">
        <v>23427</v>
      </c>
      <c r="M1785" t="s">
        <v>22578</v>
      </c>
      <c r="N1785">
        <v>1414</v>
      </c>
    </row>
    <row r="1786" spans="1:14" x14ac:dyDescent="0.25">
      <c r="A1786" t="s">
        <v>23426</v>
      </c>
      <c r="B1786" t="s">
        <v>22583</v>
      </c>
      <c r="C1786" t="s">
        <v>707</v>
      </c>
      <c r="D1786" t="s">
        <v>23425</v>
      </c>
      <c r="E1786" t="s">
        <v>23424</v>
      </c>
      <c r="F1786" t="s">
        <v>2078</v>
      </c>
      <c r="G1786" t="s">
        <v>2105</v>
      </c>
      <c r="H1786" t="s">
        <v>2333</v>
      </c>
      <c r="I1786" t="s">
        <v>2088</v>
      </c>
      <c r="J1786">
        <v>20240301</v>
      </c>
      <c r="K1786" t="s">
        <v>23423</v>
      </c>
      <c r="L1786" t="s">
        <v>23422</v>
      </c>
      <c r="M1786" t="s">
        <v>22578</v>
      </c>
      <c r="N1786">
        <v>404</v>
      </c>
    </row>
    <row r="1787" spans="1:14" x14ac:dyDescent="0.25">
      <c r="A1787" t="s">
        <v>23421</v>
      </c>
      <c r="B1787" t="s">
        <v>22583</v>
      </c>
      <c r="C1787" t="s">
        <v>23420</v>
      </c>
      <c r="E1787" t="s">
        <v>23419</v>
      </c>
      <c r="F1787" t="s">
        <v>2078</v>
      </c>
      <c r="G1787" t="s">
        <v>2105</v>
      </c>
      <c r="H1787" t="s">
        <v>2052</v>
      </c>
      <c r="I1787" t="s">
        <v>2088</v>
      </c>
      <c r="J1787">
        <v>20240301</v>
      </c>
      <c r="K1787" t="s">
        <v>23418</v>
      </c>
      <c r="L1787" t="s">
        <v>23417</v>
      </c>
      <c r="M1787" t="s">
        <v>22578</v>
      </c>
      <c r="N1787">
        <v>251</v>
      </c>
    </row>
    <row r="1788" spans="1:14" x14ac:dyDescent="0.25">
      <c r="A1788" t="s">
        <v>23416</v>
      </c>
      <c r="B1788" t="s">
        <v>22583</v>
      </c>
      <c r="C1788" t="s">
        <v>3481</v>
      </c>
      <c r="E1788" t="s">
        <v>23415</v>
      </c>
      <c r="F1788" t="s">
        <v>2078</v>
      </c>
      <c r="G1788" t="s">
        <v>2105</v>
      </c>
      <c r="H1788" t="s">
        <v>2089</v>
      </c>
      <c r="I1788" t="s">
        <v>2076</v>
      </c>
      <c r="J1788">
        <v>20200305</v>
      </c>
      <c r="K1788" t="s">
        <v>23414</v>
      </c>
      <c r="L1788" t="s">
        <v>23413</v>
      </c>
      <c r="M1788" t="s">
        <v>22578</v>
      </c>
      <c r="N1788">
        <v>184</v>
      </c>
    </row>
    <row r="1789" spans="1:14" x14ac:dyDescent="0.25">
      <c r="A1789" t="s">
        <v>23412</v>
      </c>
      <c r="B1789" t="s">
        <v>22583</v>
      </c>
      <c r="C1789" t="s">
        <v>3481</v>
      </c>
      <c r="E1789" t="s">
        <v>23411</v>
      </c>
      <c r="F1789" t="s">
        <v>2078</v>
      </c>
      <c r="G1789" t="s">
        <v>2105</v>
      </c>
      <c r="H1789" t="s">
        <v>2089</v>
      </c>
      <c r="I1789" t="s">
        <v>2088</v>
      </c>
      <c r="J1789">
        <v>20230928</v>
      </c>
      <c r="K1789" t="s">
        <v>23410</v>
      </c>
      <c r="L1789" t="s">
        <v>23409</v>
      </c>
      <c r="M1789" t="s">
        <v>22578</v>
      </c>
      <c r="N1789">
        <v>569</v>
      </c>
    </row>
    <row r="1790" spans="1:14" x14ac:dyDescent="0.25">
      <c r="A1790" t="s">
        <v>23408</v>
      </c>
      <c r="B1790" t="s">
        <v>22583</v>
      </c>
      <c r="C1790" t="s">
        <v>3481</v>
      </c>
      <c r="E1790" t="s">
        <v>23407</v>
      </c>
      <c r="F1790" t="s">
        <v>2078</v>
      </c>
      <c r="G1790" t="s">
        <v>2105</v>
      </c>
      <c r="H1790" t="s">
        <v>2173</v>
      </c>
      <c r="I1790" t="s">
        <v>2070</v>
      </c>
      <c r="J1790">
        <v>20231116</v>
      </c>
      <c r="K1790" t="s">
        <v>23406</v>
      </c>
      <c r="L1790" t="s">
        <v>23405</v>
      </c>
      <c r="M1790" t="s">
        <v>22578</v>
      </c>
      <c r="N1790">
        <v>816</v>
      </c>
    </row>
    <row r="1791" spans="1:14" x14ac:dyDescent="0.25">
      <c r="A1791" t="s">
        <v>23404</v>
      </c>
      <c r="B1791" t="s">
        <v>22583</v>
      </c>
      <c r="C1791" t="s">
        <v>3481</v>
      </c>
      <c r="E1791" t="s">
        <v>23403</v>
      </c>
      <c r="F1791" t="s">
        <v>2078</v>
      </c>
      <c r="G1791" t="s">
        <v>2105</v>
      </c>
      <c r="H1791" t="s">
        <v>2624</v>
      </c>
      <c r="I1791" t="s">
        <v>2076</v>
      </c>
      <c r="J1791">
        <v>20200410</v>
      </c>
      <c r="K1791" t="s">
        <v>23402</v>
      </c>
      <c r="L1791" t="s">
        <v>23401</v>
      </c>
      <c r="M1791" t="s">
        <v>22578</v>
      </c>
      <c r="N1791">
        <v>524</v>
      </c>
    </row>
    <row r="1792" spans="1:14" x14ac:dyDescent="0.25">
      <c r="A1792" t="s">
        <v>23400</v>
      </c>
      <c r="B1792" t="s">
        <v>22583</v>
      </c>
      <c r="C1792" t="s">
        <v>3481</v>
      </c>
      <c r="E1792" t="s">
        <v>23399</v>
      </c>
      <c r="F1792" t="s">
        <v>2078</v>
      </c>
      <c r="G1792" t="s">
        <v>2105</v>
      </c>
      <c r="H1792" t="s">
        <v>2173</v>
      </c>
      <c r="I1792" t="s">
        <v>2088</v>
      </c>
      <c r="J1792">
        <v>20231019</v>
      </c>
      <c r="K1792" t="s">
        <v>23398</v>
      </c>
      <c r="L1792" t="s">
        <v>23397</v>
      </c>
      <c r="M1792" t="s">
        <v>22578</v>
      </c>
      <c r="N1792">
        <v>451</v>
      </c>
    </row>
    <row r="1793" spans="1:14" x14ac:dyDescent="0.25">
      <c r="A1793" t="s">
        <v>23396</v>
      </c>
      <c r="B1793" t="s">
        <v>22583</v>
      </c>
      <c r="C1793" t="s">
        <v>3481</v>
      </c>
      <c r="E1793" t="s">
        <v>23395</v>
      </c>
      <c r="F1793" t="s">
        <v>2078</v>
      </c>
      <c r="G1793" t="s">
        <v>2105</v>
      </c>
      <c r="H1793" t="s">
        <v>2077</v>
      </c>
      <c r="I1793" t="s">
        <v>2108</v>
      </c>
      <c r="J1793">
        <v>20190601</v>
      </c>
      <c r="K1793" t="s">
        <v>23394</v>
      </c>
      <c r="L1793" t="s">
        <v>23393</v>
      </c>
      <c r="M1793" t="s">
        <v>22578</v>
      </c>
      <c r="N1793">
        <v>132</v>
      </c>
    </row>
    <row r="1794" spans="1:14" x14ac:dyDescent="0.25">
      <c r="A1794" t="s">
        <v>23392</v>
      </c>
      <c r="B1794" t="s">
        <v>22583</v>
      </c>
      <c r="C1794" t="s">
        <v>23388</v>
      </c>
      <c r="E1794" t="s">
        <v>23387</v>
      </c>
      <c r="F1794" t="s">
        <v>2078</v>
      </c>
      <c r="G1794" t="s">
        <v>2105</v>
      </c>
      <c r="H1794" t="s">
        <v>2077</v>
      </c>
      <c r="I1794" t="s">
        <v>2522</v>
      </c>
      <c r="J1794">
        <v>20230520</v>
      </c>
      <c r="K1794" t="s">
        <v>23391</v>
      </c>
      <c r="L1794" t="s">
        <v>23390</v>
      </c>
      <c r="M1794" t="s">
        <v>22578</v>
      </c>
      <c r="N1794">
        <v>112</v>
      </c>
    </row>
    <row r="1795" spans="1:14" x14ac:dyDescent="0.25">
      <c r="A1795" t="s">
        <v>23389</v>
      </c>
      <c r="B1795" t="s">
        <v>22583</v>
      </c>
      <c r="C1795" t="s">
        <v>23388</v>
      </c>
      <c r="D1795" t="s">
        <v>23387</v>
      </c>
      <c r="E1795" t="s">
        <v>23386</v>
      </c>
      <c r="F1795" t="s">
        <v>2078</v>
      </c>
      <c r="G1795" t="s">
        <v>2105</v>
      </c>
      <c r="H1795" t="s">
        <v>2077</v>
      </c>
      <c r="I1795" t="s">
        <v>2145</v>
      </c>
      <c r="J1795">
        <v>20231002</v>
      </c>
      <c r="K1795" t="s">
        <v>23385</v>
      </c>
      <c r="L1795" t="s">
        <v>23384</v>
      </c>
      <c r="M1795" t="s">
        <v>22578</v>
      </c>
      <c r="N1795">
        <v>2</v>
      </c>
    </row>
    <row r="1796" spans="1:14" x14ac:dyDescent="0.25">
      <c r="A1796" t="s">
        <v>23383</v>
      </c>
      <c r="B1796" t="s">
        <v>22583</v>
      </c>
      <c r="C1796" t="s">
        <v>959</v>
      </c>
      <c r="E1796" t="s">
        <v>958</v>
      </c>
      <c r="F1796" t="s">
        <v>2078</v>
      </c>
      <c r="G1796" t="s">
        <v>2105</v>
      </c>
      <c r="H1796" t="s">
        <v>4050</v>
      </c>
      <c r="I1796" t="s">
        <v>2088</v>
      </c>
      <c r="J1796">
        <v>20240221</v>
      </c>
      <c r="K1796" t="s">
        <v>23382</v>
      </c>
      <c r="L1796" t="s">
        <v>23381</v>
      </c>
      <c r="M1796" t="s">
        <v>22578</v>
      </c>
      <c r="N1796">
        <v>6454</v>
      </c>
    </row>
    <row r="1797" spans="1:14" x14ac:dyDescent="0.25">
      <c r="A1797">
        <v>2996</v>
      </c>
      <c r="B1797" t="s">
        <v>22583</v>
      </c>
      <c r="C1797" t="s">
        <v>23373</v>
      </c>
      <c r="E1797" t="s">
        <v>23380</v>
      </c>
      <c r="F1797" t="s">
        <v>2078</v>
      </c>
      <c r="G1797" t="s">
        <v>2105</v>
      </c>
      <c r="H1797" t="s">
        <v>2456</v>
      </c>
      <c r="I1797" t="s">
        <v>2423</v>
      </c>
      <c r="J1797">
        <v>20240305</v>
      </c>
      <c r="K1797" t="s">
        <v>23379</v>
      </c>
      <c r="L1797" t="s">
        <v>23378</v>
      </c>
      <c r="M1797" t="s">
        <v>22578</v>
      </c>
      <c r="N1797">
        <v>3253</v>
      </c>
    </row>
    <row r="1798" spans="1:14" x14ac:dyDescent="0.25">
      <c r="A1798">
        <v>2997</v>
      </c>
      <c r="B1798" t="s">
        <v>22583</v>
      </c>
      <c r="C1798" t="s">
        <v>23373</v>
      </c>
      <c r="E1798" t="s">
        <v>23377</v>
      </c>
      <c r="F1798" t="s">
        <v>2078</v>
      </c>
      <c r="G1798" t="s">
        <v>2105</v>
      </c>
      <c r="H1798" t="s">
        <v>2323</v>
      </c>
      <c r="I1798" t="e">
        <f>------SWeekly</f>
        <v>#NAME?</v>
      </c>
      <c r="J1798">
        <v>20240312</v>
      </c>
      <c r="K1798" t="s">
        <v>23376</v>
      </c>
      <c r="L1798" t="s">
        <v>23375</v>
      </c>
      <c r="M1798" t="s">
        <v>22578</v>
      </c>
      <c r="N1798">
        <v>28310</v>
      </c>
    </row>
    <row r="1799" spans="1:14" x14ac:dyDescent="0.25">
      <c r="A1799" t="s">
        <v>23374</v>
      </c>
      <c r="B1799" t="s">
        <v>22583</v>
      </c>
      <c r="C1799" t="s">
        <v>23373</v>
      </c>
      <c r="E1799" t="s">
        <v>23372</v>
      </c>
      <c r="F1799" t="s">
        <v>2078</v>
      </c>
      <c r="G1799" t="s">
        <v>2105</v>
      </c>
      <c r="H1799" t="s">
        <v>2089</v>
      </c>
      <c r="I1799" t="s">
        <v>2088</v>
      </c>
      <c r="J1799">
        <v>20201223</v>
      </c>
      <c r="K1799" t="s">
        <v>23371</v>
      </c>
      <c r="L1799" t="s">
        <v>23370</v>
      </c>
      <c r="M1799" t="s">
        <v>22578</v>
      </c>
      <c r="N1799">
        <v>2096</v>
      </c>
    </row>
    <row r="1800" spans="1:14" x14ac:dyDescent="0.25">
      <c r="A1800" t="s">
        <v>23369</v>
      </c>
      <c r="B1800" t="s">
        <v>22583</v>
      </c>
      <c r="C1800" t="s">
        <v>23365</v>
      </c>
      <c r="E1800" t="s">
        <v>1980</v>
      </c>
      <c r="F1800" t="s">
        <v>2021</v>
      </c>
      <c r="G1800" t="s">
        <v>2105</v>
      </c>
      <c r="H1800" t="s">
        <v>2019</v>
      </c>
      <c r="I1800" t="e">
        <f>-MTWTF-Weekly</f>
        <v>#NAME?</v>
      </c>
      <c r="J1800">
        <v>20240315</v>
      </c>
      <c r="K1800" t="s">
        <v>23368</v>
      </c>
      <c r="L1800" t="s">
        <v>23367</v>
      </c>
      <c r="M1800" t="s">
        <v>22578</v>
      </c>
      <c r="N1800">
        <v>500</v>
      </c>
    </row>
    <row r="1801" spans="1:14" x14ac:dyDescent="0.25">
      <c r="A1801" t="s">
        <v>23366</v>
      </c>
      <c r="B1801" t="s">
        <v>22583</v>
      </c>
      <c r="C1801" t="s">
        <v>23365</v>
      </c>
      <c r="E1801" t="s">
        <v>23364</v>
      </c>
      <c r="F1801" t="s">
        <v>2078</v>
      </c>
      <c r="G1801" t="s">
        <v>2105</v>
      </c>
      <c r="H1801" t="s">
        <v>2019</v>
      </c>
      <c r="I1801" t="e">
        <f>----T--Weekly</f>
        <v>#NAME?</v>
      </c>
      <c r="J1801">
        <v>20240314</v>
      </c>
      <c r="K1801" t="s">
        <v>23363</v>
      </c>
      <c r="L1801" t="s">
        <v>23362</v>
      </c>
      <c r="M1801" t="s">
        <v>22578</v>
      </c>
      <c r="N1801">
        <v>293</v>
      </c>
    </row>
    <row r="1802" spans="1:14" x14ac:dyDescent="0.25">
      <c r="A1802">
        <v>2504</v>
      </c>
      <c r="B1802" t="s">
        <v>22583</v>
      </c>
      <c r="C1802" t="s">
        <v>809</v>
      </c>
      <c r="E1802" t="s">
        <v>808</v>
      </c>
      <c r="F1802" t="s">
        <v>2021</v>
      </c>
      <c r="G1802" t="s">
        <v>2105</v>
      </c>
      <c r="H1802" t="s">
        <v>2019</v>
      </c>
      <c r="I1802" t="e">
        <f>-MTWTFSWeekly</f>
        <v>#NAME?</v>
      </c>
      <c r="J1802">
        <v>20240315</v>
      </c>
      <c r="K1802" t="s">
        <v>23361</v>
      </c>
      <c r="L1802" t="s">
        <v>23360</v>
      </c>
      <c r="M1802" t="s">
        <v>22578</v>
      </c>
      <c r="N1802">
        <v>21537</v>
      </c>
    </row>
    <row r="1803" spans="1:14" x14ac:dyDescent="0.25">
      <c r="A1803" t="s">
        <v>23359</v>
      </c>
      <c r="B1803" t="s">
        <v>22583</v>
      </c>
      <c r="C1803" t="s">
        <v>23358</v>
      </c>
      <c r="E1803" t="s">
        <v>23357</v>
      </c>
      <c r="F1803" t="s">
        <v>2078</v>
      </c>
      <c r="G1803" t="s">
        <v>2105</v>
      </c>
      <c r="H1803" t="s">
        <v>4050</v>
      </c>
      <c r="I1803" t="s">
        <v>2088</v>
      </c>
      <c r="J1803">
        <v>20240229</v>
      </c>
      <c r="K1803" t="s">
        <v>23356</v>
      </c>
      <c r="L1803" t="s">
        <v>23355</v>
      </c>
      <c r="M1803" t="s">
        <v>22578</v>
      </c>
      <c r="N1803">
        <v>43</v>
      </c>
    </row>
    <row r="1804" spans="1:14" x14ac:dyDescent="0.25">
      <c r="A1804" t="s">
        <v>23354</v>
      </c>
      <c r="B1804" t="s">
        <v>22583</v>
      </c>
      <c r="C1804" t="s">
        <v>23349</v>
      </c>
      <c r="E1804" t="s">
        <v>23353</v>
      </c>
      <c r="F1804" t="s">
        <v>2078</v>
      </c>
      <c r="G1804" t="s">
        <v>2105</v>
      </c>
      <c r="H1804" t="s">
        <v>23347</v>
      </c>
      <c r="I1804" t="s">
        <v>2700</v>
      </c>
      <c r="J1804">
        <v>20211101</v>
      </c>
      <c r="K1804" t="s">
        <v>23352</v>
      </c>
      <c r="L1804" t="s">
        <v>23351</v>
      </c>
      <c r="M1804" t="s">
        <v>22578</v>
      </c>
      <c r="N1804">
        <v>73</v>
      </c>
    </row>
    <row r="1805" spans="1:14" x14ac:dyDescent="0.25">
      <c r="A1805" t="s">
        <v>23350</v>
      </c>
      <c r="B1805" t="s">
        <v>22583</v>
      </c>
      <c r="C1805" t="s">
        <v>23349</v>
      </c>
      <c r="E1805" t="s">
        <v>23348</v>
      </c>
      <c r="F1805" t="s">
        <v>2078</v>
      </c>
      <c r="G1805" t="s">
        <v>2020</v>
      </c>
      <c r="H1805" t="s">
        <v>23347</v>
      </c>
      <c r="I1805" t="s">
        <v>2700</v>
      </c>
      <c r="J1805">
        <v>20211101</v>
      </c>
      <c r="K1805" t="s">
        <v>23346</v>
      </c>
      <c r="L1805" t="s">
        <v>23345</v>
      </c>
      <c r="M1805" t="s">
        <v>22578</v>
      </c>
      <c r="N1805">
        <v>63</v>
      </c>
    </row>
    <row r="1806" spans="1:14" x14ac:dyDescent="0.25">
      <c r="A1806" t="s">
        <v>23344</v>
      </c>
      <c r="B1806" t="s">
        <v>22583</v>
      </c>
      <c r="C1806" t="s">
        <v>23340</v>
      </c>
      <c r="E1806" t="s">
        <v>23340</v>
      </c>
      <c r="F1806" t="s">
        <v>2021</v>
      </c>
      <c r="G1806" t="s">
        <v>2105</v>
      </c>
      <c r="H1806" t="s">
        <v>2333</v>
      </c>
      <c r="I1806" t="e">
        <f>-M---F-Weekly</f>
        <v>#NAME?</v>
      </c>
      <c r="J1806">
        <v>20240315</v>
      </c>
      <c r="K1806" t="s">
        <v>23343</v>
      </c>
      <c r="L1806" t="s">
        <v>23342</v>
      </c>
      <c r="M1806" t="s">
        <v>22578</v>
      </c>
      <c r="N1806">
        <v>26737</v>
      </c>
    </row>
    <row r="1807" spans="1:14" x14ac:dyDescent="0.25">
      <c r="A1807" t="s">
        <v>23341</v>
      </c>
      <c r="B1807" t="s">
        <v>22583</v>
      </c>
      <c r="C1807" t="s">
        <v>23340</v>
      </c>
      <c r="E1807" t="s">
        <v>23339</v>
      </c>
      <c r="F1807" t="s">
        <v>2078</v>
      </c>
      <c r="G1807" t="s">
        <v>2105</v>
      </c>
      <c r="H1807" t="s">
        <v>2333</v>
      </c>
      <c r="I1807" t="s">
        <v>2088</v>
      </c>
      <c r="J1807">
        <v>20240129</v>
      </c>
      <c r="K1807" t="s">
        <v>23338</v>
      </c>
      <c r="L1807" t="s">
        <v>23337</v>
      </c>
      <c r="M1807" t="s">
        <v>22578</v>
      </c>
      <c r="N1807">
        <v>14</v>
      </c>
    </row>
    <row r="1808" spans="1:14" x14ac:dyDescent="0.25">
      <c r="A1808" t="s">
        <v>23336</v>
      </c>
      <c r="B1808" t="s">
        <v>22583</v>
      </c>
      <c r="C1808" t="s">
        <v>23331</v>
      </c>
      <c r="E1808" t="s">
        <v>23335</v>
      </c>
      <c r="F1808" t="s">
        <v>2078</v>
      </c>
      <c r="G1808" t="s">
        <v>2105</v>
      </c>
      <c r="H1808" t="s">
        <v>2602</v>
      </c>
      <c r="I1808" t="s">
        <v>2088</v>
      </c>
      <c r="J1808">
        <v>20190331</v>
      </c>
      <c r="K1808" t="s">
        <v>23334</v>
      </c>
      <c r="L1808" t="s">
        <v>23333</v>
      </c>
      <c r="M1808" t="s">
        <v>22578</v>
      </c>
      <c r="N1808">
        <v>119</v>
      </c>
    </row>
    <row r="1809" spans="1:14" x14ac:dyDescent="0.25">
      <c r="A1809" t="s">
        <v>23332</v>
      </c>
      <c r="B1809" t="s">
        <v>22583</v>
      </c>
      <c r="C1809" t="s">
        <v>23331</v>
      </c>
      <c r="E1809" t="s">
        <v>23330</v>
      </c>
      <c r="F1809" t="s">
        <v>2078</v>
      </c>
      <c r="G1809" t="s">
        <v>2105</v>
      </c>
      <c r="H1809" t="s">
        <v>2602</v>
      </c>
      <c r="I1809" t="s">
        <v>2070</v>
      </c>
      <c r="J1809">
        <v>20190427</v>
      </c>
      <c r="K1809" t="s">
        <v>23329</v>
      </c>
      <c r="L1809" t="s">
        <v>23328</v>
      </c>
      <c r="M1809" t="s">
        <v>22578</v>
      </c>
      <c r="N1809">
        <v>107</v>
      </c>
    </row>
    <row r="1810" spans="1:14" x14ac:dyDescent="0.25">
      <c r="A1810" t="s">
        <v>23327</v>
      </c>
      <c r="B1810" t="s">
        <v>22583</v>
      </c>
      <c r="C1810" t="s">
        <v>23311</v>
      </c>
      <c r="E1810" t="s">
        <v>23326</v>
      </c>
      <c r="F1810" t="s">
        <v>2078</v>
      </c>
      <c r="G1810" t="s">
        <v>2105</v>
      </c>
      <c r="H1810" t="s">
        <v>2077</v>
      </c>
      <c r="I1810" t="s">
        <v>2088</v>
      </c>
      <c r="J1810">
        <v>20240227</v>
      </c>
      <c r="K1810" t="s">
        <v>23325</v>
      </c>
      <c r="L1810" t="s">
        <v>23324</v>
      </c>
      <c r="M1810" t="s">
        <v>22578</v>
      </c>
      <c r="N1810">
        <v>4009</v>
      </c>
    </row>
    <row r="1811" spans="1:14" x14ac:dyDescent="0.25">
      <c r="A1811" t="s">
        <v>23323</v>
      </c>
      <c r="B1811" t="s">
        <v>22583</v>
      </c>
      <c r="C1811" t="s">
        <v>23311</v>
      </c>
      <c r="E1811" t="s">
        <v>23322</v>
      </c>
      <c r="F1811" t="s">
        <v>2078</v>
      </c>
      <c r="G1811" t="s">
        <v>2105</v>
      </c>
      <c r="H1811" t="s">
        <v>4037</v>
      </c>
      <c r="I1811" t="s">
        <v>2070</v>
      </c>
      <c r="J1811">
        <v>20231110</v>
      </c>
      <c r="K1811" t="s">
        <v>23321</v>
      </c>
      <c r="L1811" t="s">
        <v>23320</v>
      </c>
      <c r="M1811" t="s">
        <v>22578</v>
      </c>
      <c r="N1811">
        <v>1870</v>
      </c>
    </row>
    <row r="1812" spans="1:14" x14ac:dyDescent="0.25">
      <c r="A1812" t="s">
        <v>23319</v>
      </c>
      <c r="B1812" t="s">
        <v>22583</v>
      </c>
      <c r="C1812" t="s">
        <v>23311</v>
      </c>
      <c r="E1812" t="s">
        <v>1430</v>
      </c>
      <c r="F1812" t="s">
        <v>2078</v>
      </c>
      <c r="G1812" t="s">
        <v>2105</v>
      </c>
      <c r="H1812" t="s">
        <v>4037</v>
      </c>
      <c r="I1812" t="s">
        <v>2070</v>
      </c>
      <c r="J1812">
        <v>20240227</v>
      </c>
      <c r="K1812" t="s">
        <v>23318</v>
      </c>
      <c r="L1812" t="s">
        <v>23317</v>
      </c>
      <c r="M1812" t="s">
        <v>22578</v>
      </c>
      <c r="N1812">
        <v>2817</v>
      </c>
    </row>
    <row r="1813" spans="1:14" x14ac:dyDescent="0.25">
      <c r="A1813" t="s">
        <v>23316</v>
      </c>
      <c r="B1813" t="s">
        <v>22583</v>
      </c>
      <c r="C1813" t="s">
        <v>23311</v>
      </c>
      <c r="E1813" t="s">
        <v>23315</v>
      </c>
      <c r="F1813" t="s">
        <v>2078</v>
      </c>
      <c r="G1813" t="s">
        <v>2105</v>
      </c>
      <c r="H1813" t="s">
        <v>4037</v>
      </c>
      <c r="I1813" t="s">
        <v>2088</v>
      </c>
      <c r="J1813">
        <v>20240208</v>
      </c>
      <c r="K1813" t="s">
        <v>23314</v>
      </c>
      <c r="L1813" t="s">
        <v>23313</v>
      </c>
      <c r="M1813" t="s">
        <v>22578</v>
      </c>
      <c r="N1813">
        <v>1887</v>
      </c>
    </row>
    <row r="1814" spans="1:14" x14ac:dyDescent="0.25">
      <c r="A1814" t="s">
        <v>23312</v>
      </c>
      <c r="B1814" t="s">
        <v>22583</v>
      </c>
      <c r="C1814" t="s">
        <v>23311</v>
      </c>
      <c r="E1814" t="s">
        <v>23310</v>
      </c>
      <c r="F1814" t="s">
        <v>2078</v>
      </c>
      <c r="G1814" t="s">
        <v>2105</v>
      </c>
      <c r="H1814" t="s">
        <v>4037</v>
      </c>
      <c r="I1814" t="s">
        <v>2070</v>
      </c>
      <c r="J1814">
        <v>20240202</v>
      </c>
      <c r="K1814" t="s">
        <v>23309</v>
      </c>
      <c r="L1814" t="s">
        <v>23308</v>
      </c>
      <c r="M1814" t="s">
        <v>22578</v>
      </c>
      <c r="N1814">
        <v>1812</v>
      </c>
    </row>
    <row r="1815" spans="1:14" x14ac:dyDescent="0.25">
      <c r="A1815">
        <v>2507</v>
      </c>
      <c r="B1815" t="s">
        <v>22583</v>
      </c>
      <c r="C1815" t="s">
        <v>1280</v>
      </c>
      <c r="E1815" t="s">
        <v>23307</v>
      </c>
      <c r="F1815" t="s">
        <v>2078</v>
      </c>
      <c r="G1815" t="s">
        <v>2105</v>
      </c>
      <c r="H1815" t="s">
        <v>2173</v>
      </c>
      <c r="I1815" t="s">
        <v>2145</v>
      </c>
      <c r="J1815">
        <v>20230530</v>
      </c>
      <c r="K1815" t="s">
        <v>23306</v>
      </c>
      <c r="L1815" t="s">
        <v>23305</v>
      </c>
      <c r="M1815" t="s">
        <v>22578</v>
      </c>
      <c r="N1815">
        <v>40893</v>
      </c>
    </row>
    <row r="1816" spans="1:14" x14ac:dyDescent="0.25">
      <c r="A1816" t="s">
        <v>23304</v>
      </c>
      <c r="B1816" t="s">
        <v>22583</v>
      </c>
      <c r="C1816" t="s">
        <v>1280</v>
      </c>
      <c r="E1816" t="s">
        <v>23303</v>
      </c>
      <c r="F1816" t="s">
        <v>2078</v>
      </c>
      <c r="G1816" t="s">
        <v>2105</v>
      </c>
      <c r="H1816" t="s">
        <v>2624</v>
      </c>
      <c r="I1816" t="s">
        <v>2145</v>
      </c>
      <c r="J1816">
        <v>20230511</v>
      </c>
      <c r="K1816" t="s">
        <v>23302</v>
      </c>
      <c r="L1816" t="s">
        <v>23301</v>
      </c>
      <c r="M1816" t="s">
        <v>22578</v>
      </c>
      <c r="N1816">
        <v>805</v>
      </c>
    </row>
    <row r="1817" spans="1:14" x14ac:dyDescent="0.25">
      <c r="A1817">
        <v>2965</v>
      </c>
      <c r="B1817" t="s">
        <v>22583</v>
      </c>
      <c r="C1817" t="s">
        <v>1280</v>
      </c>
      <c r="E1817" t="s">
        <v>23300</v>
      </c>
      <c r="F1817" t="s">
        <v>2078</v>
      </c>
      <c r="G1817" t="s">
        <v>2105</v>
      </c>
      <c r="H1817" t="s">
        <v>3728</v>
      </c>
      <c r="I1817" t="s">
        <v>2522</v>
      </c>
      <c r="J1817">
        <v>20230315</v>
      </c>
      <c r="K1817" t="s">
        <v>23299</v>
      </c>
      <c r="L1817" t="s">
        <v>23298</v>
      </c>
      <c r="M1817" t="s">
        <v>22578</v>
      </c>
      <c r="N1817">
        <v>2214</v>
      </c>
    </row>
    <row r="1818" spans="1:14" x14ac:dyDescent="0.25">
      <c r="A1818" t="s">
        <v>23297</v>
      </c>
      <c r="B1818" t="s">
        <v>22583</v>
      </c>
      <c r="C1818" t="s">
        <v>23296</v>
      </c>
      <c r="E1818" t="s">
        <v>23295</v>
      </c>
      <c r="F1818" t="s">
        <v>2078</v>
      </c>
      <c r="G1818" t="s">
        <v>2105</v>
      </c>
      <c r="H1818" t="s">
        <v>2052</v>
      </c>
      <c r="I1818" t="s">
        <v>2070</v>
      </c>
      <c r="J1818">
        <v>20240201</v>
      </c>
      <c r="K1818" t="s">
        <v>23294</v>
      </c>
      <c r="L1818" t="s">
        <v>23293</v>
      </c>
      <c r="M1818" t="s">
        <v>22578</v>
      </c>
      <c r="N1818">
        <v>125</v>
      </c>
    </row>
    <row r="1819" spans="1:14" x14ac:dyDescent="0.25">
      <c r="A1819">
        <v>2905</v>
      </c>
      <c r="B1819" t="s">
        <v>22583</v>
      </c>
      <c r="C1819" t="s">
        <v>23292</v>
      </c>
      <c r="E1819" t="s">
        <v>23291</v>
      </c>
      <c r="F1819" t="s">
        <v>2078</v>
      </c>
      <c r="G1819" t="s">
        <v>2105</v>
      </c>
      <c r="H1819" t="s">
        <v>3473</v>
      </c>
      <c r="I1819" t="s">
        <v>2088</v>
      </c>
      <c r="J1819">
        <v>20240201</v>
      </c>
      <c r="K1819" t="s">
        <v>23290</v>
      </c>
      <c r="L1819" t="s">
        <v>23289</v>
      </c>
      <c r="M1819" t="s">
        <v>22578</v>
      </c>
      <c r="N1819">
        <v>3781</v>
      </c>
    </row>
    <row r="1820" spans="1:14" x14ac:dyDescent="0.25">
      <c r="A1820">
        <v>2967</v>
      </c>
      <c r="B1820" t="s">
        <v>22583</v>
      </c>
      <c r="C1820" t="s">
        <v>1050</v>
      </c>
      <c r="E1820" t="s">
        <v>1049</v>
      </c>
      <c r="F1820" t="s">
        <v>2021</v>
      </c>
      <c r="G1820" t="s">
        <v>2105</v>
      </c>
      <c r="H1820" t="s">
        <v>15395</v>
      </c>
      <c r="I1820" t="e">
        <f>--TWTFSWeekly</f>
        <v>#NAME?</v>
      </c>
      <c r="J1820">
        <v>20240315</v>
      </c>
      <c r="K1820" t="s">
        <v>23288</v>
      </c>
      <c r="L1820" t="s">
        <v>23287</v>
      </c>
      <c r="M1820" t="s">
        <v>22578</v>
      </c>
      <c r="N1820">
        <v>2801</v>
      </c>
    </row>
    <row r="1821" spans="1:14" x14ac:dyDescent="0.25">
      <c r="A1821">
        <v>2969</v>
      </c>
      <c r="B1821" t="s">
        <v>22583</v>
      </c>
      <c r="C1821" t="s">
        <v>1050</v>
      </c>
      <c r="E1821" t="s">
        <v>23286</v>
      </c>
      <c r="F1821" t="s">
        <v>2021</v>
      </c>
      <c r="G1821" t="s">
        <v>2105</v>
      </c>
      <c r="H1821" t="s">
        <v>15395</v>
      </c>
      <c r="I1821" t="e">
        <f>--TWTFSWeekly</f>
        <v>#NAME?</v>
      </c>
      <c r="J1821">
        <v>20240315</v>
      </c>
      <c r="K1821" t="s">
        <v>23285</v>
      </c>
      <c r="L1821" t="s">
        <v>23284</v>
      </c>
      <c r="M1821" t="s">
        <v>22578</v>
      </c>
      <c r="N1821">
        <v>1911</v>
      </c>
    </row>
    <row r="1822" spans="1:14" x14ac:dyDescent="0.25">
      <c r="A1822">
        <v>2991</v>
      </c>
      <c r="B1822" t="s">
        <v>22583</v>
      </c>
      <c r="C1822" t="s">
        <v>1050</v>
      </c>
      <c r="E1822" t="s">
        <v>23283</v>
      </c>
      <c r="F1822" t="s">
        <v>2078</v>
      </c>
      <c r="G1822" t="s">
        <v>2105</v>
      </c>
      <c r="H1822" t="s">
        <v>15395</v>
      </c>
      <c r="I1822" t="s">
        <v>2070</v>
      </c>
      <c r="J1822">
        <v>20220315</v>
      </c>
      <c r="K1822" t="s">
        <v>23282</v>
      </c>
      <c r="L1822" t="s">
        <v>23281</v>
      </c>
      <c r="M1822" t="s">
        <v>22578</v>
      </c>
      <c r="N1822">
        <v>3231</v>
      </c>
    </row>
    <row r="1823" spans="1:14" x14ac:dyDescent="0.25">
      <c r="A1823">
        <v>2992</v>
      </c>
      <c r="B1823" t="s">
        <v>22583</v>
      </c>
      <c r="C1823" t="s">
        <v>1050</v>
      </c>
      <c r="E1823" t="s">
        <v>23280</v>
      </c>
      <c r="F1823" t="s">
        <v>2078</v>
      </c>
      <c r="G1823" t="s">
        <v>2105</v>
      </c>
      <c r="H1823" t="s">
        <v>3010</v>
      </c>
      <c r="I1823" t="s">
        <v>2076</v>
      </c>
      <c r="J1823">
        <v>20220315</v>
      </c>
      <c r="K1823" t="s">
        <v>23279</v>
      </c>
      <c r="L1823" t="s">
        <v>23278</v>
      </c>
      <c r="M1823" t="s">
        <v>22578</v>
      </c>
      <c r="N1823">
        <v>3153</v>
      </c>
    </row>
    <row r="1824" spans="1:14" x14ac:dyDescent="0.25">
      <c r="A1824">
        <v>2968</v>
      </c>
      <c r="B1824" t="s">
        <v>22583</v>
      </c>
      <c r="C1824" t="s">
        <v>1050</v>
      </c>
      <c r="E1824" t="s">
        <v>23277</v>
      </c>
      <c r="F1824" t="s">
        <v>2021</v>
      </c>
      <c r="G1824" t="s">
        <v>2105</v>
      </c>
      <c r="H1824" t="s">
        <v>15395</v>
      </c>
      <c r="I1824" t="e">
        <f>--TWTFSWeekly</f>
        <v>#NAME?</v>
      </c>
      <c r="J1824">
        <v>20240315</v>
      </c>
      <c r="K1824" t="s">
        <v>23276</v>
      </c>
      <c r="L1824" t="s">
        <v>23275</v>
      </c>
      <c r="M1824" t="s">
        <v>22578</v>
      </c>
      <c r="N1824">
        <v>3646</v>
      </c>
    </row>
    <row r="1825" spans="1:14" x14ac:dyDescent="0.25">
      <c r="A1825">
        <v>2958</v>
      </c>
      <c r="B1825" t="s">
        <v>22583</v>
      </c>
      <c r="C1825" t="s">
        <v>23270</v>
      </c>
      <c r="E1825" t="s">
        <v>23274</v>
      </c>
      <c r="F1825" t="s">
        <v>2078</v>
      </c>
      <c r="G1825" t="s">
        <v>2105</v>
      </c>
      <c r="H1825" t="s">
        <v>2323</v>
      </c>
      <c r="I1825" t="s">
        <v>2088</v>
      </c>
      <c r="J1825">
        <v>20220427</v>
      </c>
      <c r="K1825" t="s">
        <v>23273</v>
      </c>
      <c r="L1825" t="s">
        <v>23272</v>
      </c>
      <c r="M1825" t="s">
        <v>22578</v>
      </c>
      <c r="N1825">
        <v>4337</v>
      </c>
    </row>
    <row r="1826" spans="1:14" x14ac:dyDescent="0.25">
      <c r="A1826" t="s">
        <v>23271</v>
      </c>
      <c r="B1826" t="s">
        <v>22583</v>
      </c>
      <c r="C1826" t="s">
        <v>23270</v>
      </c>
      <c r="E1826" t="s">
        <v>23269</v>
      </c>
      <c r="F1826" t="s">
        <v>2078</v>
      </c>
      <c r="G1826" t="s">
        <v>2105</v>
      </c>
      <c r="H1826" t="s">
        <v>2323</v>
      </c>
      <c r="I1826" t="s">
        <v>2145</v>
      </c>
      <c r="J1826">
        <v>20211215</v>
      </c>
      <c r="K1826" t="s">
        <v>23268</v>
      </c>
      <c r="L1826" t="s">
        <v>23267</v>
      </c>
      <c r="M1826" t="s">
        <v>22578</v>
      </c>
      <c r="N1826">
        <v>735</v>
      </c>
    </row>
    <row r="1827" spans="1:14" x14ac:dyDescent="0.25">
      <c r="A1827" t="s">
        <v>23266</v>
      </c>
      <c r="B1827" t="s">
        <v>22583</v>
      </c>
      <c r="C1827" t="s">
        <v>23265</v>
      </c>
      <c r="E1827" t="s">
        <v>23264</v>
      </c>
      <c r="F1827" t="s">
        <v>2078</v>
      </c>
      <c r="G1827" t="s">
        <v>2105</v>
      </c>
      <c r="H1827" t="s">
        <v>2323</v>
      </c>
      <c r="I1827" t="e">
        <f>-----F-Weekly</f>
        <v>#NAME?</v>
      </c>
      <c r="J1827">
        <v>20240315</v>
      </c>
      <c r="K1827" t="s">
        <v>23263</v>
      </c>
      <c r="L1827" t="s">
        <v>23262</v>
      </c>
      <c r="M1827" t="s">
        <v>22578</v>
      </c>
      <c r="N1827">
        <v>31</v>
      </c>
    </row>
    <row r="1828" spans="1:14" x14ac:dyDescent="0.25">
      <c r="A1828" t="s">
        <v>23261</v>
      </c>
      <c r="B1828" t="s">
        <v>22583</v>
      </c>
      <c r="C1828" t="s">
        <v>23033</v>
      </c>
      <c r="E1828" t="s">
        <v>23260</v>
      </c>
      <c r="F1828" t="s">
        <v>2021</v>
      </c>
      <c r="G1828" t="s">
        <v>2105</v>
      </c>
      <c r="H1828" t="s">
        <v>2019</v>
      </c>
      <c r="I1828" t="e">
        <f>----T--Weekly</f>
        <v>#NAME?</v>
      </c>
      <c r="J1828">
        <v>20240314</v>
      </c>
      <c r="K1828" t="s">
        <v>23259</v>
      </c>
      <c r="L1828" t="s">
        <v>23258</v>
      </c>
      <c r="M1828" t="s">
        <v>22578</v>
      </c>
      <c r="N1828">
        <v>1499</v>
      </c>
    </row>
    <row r="1829" spans="1:14" x14ac:dyDescent="0.25">
      <c r="A1829" t="s">
        <v>23257</v>
      </c>
      <c r="B1829" t="s">
        <v>22583</v>
      </c>
      <c r="C1829" t="s">
        <v>23033</v>
      </c>
      <c r="E1829" t="s">
        <v>23256</v>
      </c>
      <c r="F1829" t="s">
        <v>2021</v>
      </c>
      <c r="G1829" t="s">
        <v>2105</v>
      </c>
      <c r="H1829" t="s">
        <v>2019</v>
      </c>
      <c r="I1829" t="e">
        <f>-----F-Weekly</f>
        <v>#NAME?</v>
      </c>
      <c r="J1829">
        <v>20240315</v>
      </c>
      <c r="K1829" t="s">
        <v>23255</v>
      </c>
      <c r="L1829" t="s">
        <v>23254</v>
      </c>
      <c r="M1829" t="s">
        <v>22578</v>
      </c>
      <c r="N1829">
        <v>1502</v>
      </c>
    </row>
    <row r="1830" spans="1:14" x14ac:dyDescent="0.25">
      <c r="A1830" t="s">
        <v>23253</v>
      </c>
      <c r="B1830" t="s">
        <v>22583</v>
      </c>
      <c r="C1830" t="s">
        <v>23033</v>
      </c>
      <c r="E1830" t="s">
        <v>23252</v>
      </c>
      <c r="F1830" t="s">
        <v>2021</v>
      </c>
      <c r="G1830" t="s">
        <v>2105</v>
      </c>
      <c r="H1830" t="s">
        <v>2019</v>
      </c>
      <c r="I1830" t="e">
        <f>--T----Weekly</f>
        <v>#NAME?</v>
      </c>
      <c r="J1830">
        <v>20240312</v>
      </c>
      <c r="K1830" t="s">
        <v>23251</v>
      </c>
      <c r="L1830" t="s">
        <v>23250</v>
      </c>
      <c r="M1830" t="s">
        <v>22578</v>
      </c>
      <c r="N1830">
        <v>1497</v>
      </c>
    </row>
    <row r="1831" spans="1:14" x14ac:dyDescent="0.25">
      <c r="A1831" t="s">
        <v>23249</v>
      </c>
      <c r="B1831" t="s">
        <v>22583</v>
      </c>
      <c r="C1831" t="s">
        <v>23033</v>
      </c>
      <c r="E1831" t="s">
        <v>23248</v>
      </c>
      <c r="F1831" t="s">
        <v>2021</v>
      </c>
      <c r="G1831" t="s">
        <v>2105</v>
      </c>
      <c r="H1831" t="s">
        <v>2019</v>
      </c>
      <c r="I1831" t="e">
        <f>-----F-Weekly</f>
        <v>#NAME?</v>
      </c>
      <c r="J1831">
        <v>20240315</v>
      </c>
      <c r="K1831" t="s">
        <v>23247</v>
      </c>
      <c r="L1831" t="s">
        <v>23246</v>
      </c>
      <c r="M1831" t="s">
        <v>22578</v>
      </c>
      <c r="N1831">
        <v>1493</v>
      </c>
    </row>
    <row r="1832" spans="1:14" x14ac:dyDescent="0.25">
      <c r="A1832" t="s">
        <v>23245</v>
      </c>
      <c r="B1832" t="s">
        <v>22583</v>
      </c>
      <c r="C1832" t="s">
        <v>23033</v>
      </c>
      <c r="E1832" t="s">
        <v>23244</v>
      </c>
      <c r="F1832" t="s">
        <v>2021</v>
      </c>
      <c r="G1832" t="s">
        <v>2105</v>
      </c>
      <c r="H1832" t="s">
        <v>2019</v>
      </c>
      <c r="I1832" t="e">
        <f>----T--Weekly</f>
        <v>#NAME?</v>
      </c>
      <c r="J1832">
        <v>20240314</v>
      </c>
      <c r="K1832" t="s">
        <v>23243</v>
      </c>
      <c r="L1832" t="s">
        <v>23242</v>
      </c>
      <c r="M1832" t="s">
        <v>22578</v>
      </c>
      <c r="N1832">
        <v>1491</v>
      </c>
    </row>
    <row r="1833" spans="1:14" x14ac:dyDescent="0.25">
      <c r="A1833" t="s">
        <v>23241</v>
      </c>
      <c r="B1833" t="s">
        <v>22583</v>
      </c>
      <c r="C1833" t="s">
        <v>23033</v>
      </c>
      <c r="E1833" t="s">
        <v>23240</v>
      </c>
      <c r="F1833" t="s">
        <v>2021</v>
      </c>
      <c r="G1833" t="s">
        <v>2105</v>
      </c>
      <c r="H1833" t="s">
        <v>2019</v>
      </c>
      <c r="I1833" t="e">
        <f>-----F-Weekly</f>
        <v>#NAME?</v>
      </c>
      <c r="J1833">
        <v>20240315</v>
      </c>
      <c r="K1833" t="s">
        <v>23239</v>
      </c>
      <c r="L1833" t="s">
        <v>23238</v>
      </c>
      <c r="M1833" t="s">
        <v>22578</v>
      </c>
      <c r="N1833">
        <v>1492</v>
      </c>
    </row>
    <row r="1834" spans="1:14" x14ac:dyDescent="0.25">
      <c r="A1834" t="s">
        <v>23237</v>
      </c>
      <c r="B1834" t="s">
        <v>22583</v>
      </c>
      <c r="C1834" t="s">
        <v>23033</v>
      </c>
      <c r="E1834" t="s">
        <v>23236</v>
      </c>
      <c r="F1834" t="s">
        <v>2021</v>
      </c>
      <c r="G1834" t="s">
        <v>2105</v>
      </c>
      <c r="H1834" t="s">
        <v>2019</v>
      </c>
      <c r="I1834" t="e">
        <f>---W---Weekly</f>
        <v>#NAME?</v>
      </c>
      <c r="J1834">
        <v>20240313</v>
      </c>
      <c r="K1834" t="s">
        <v>23235</v>
      </c>
      <c r="L1834" t="s">
        <v>23234</v>
      </c>
      <c r="M1834" t="s">
        <v>22578</v>
      </c>
      <c r="N1834">
        <v>1492</v>
      </c>
    </row>
    <row r="1835" spans="1:14" x14ac:dyDescent="0.25">
      <c r="A1835" t="s">
        <v>23233</v>
      </c>
      <c r="B1835" t="s">
        <v>22583</v>
      </c>
      <c r="C1835" t="s">
        <v>23033</v>
      </c>
      <c r="E1835" t="s">
        <v>23232</v>
      </c>
      <c r="F1835" t="s">
        <v>2021</v>
      </c>
      <c r="G1835" t="s">
        <v>2105</v>
      </c>
      <c r="H1835" t="s">
        <v>2019</v>
      </c>
      <c r="I1835" t="e">
        <f>---W---Weekly</f>
        <v>#NAME?</v>
      </c>
      <c r="J1835">
        <v>20240313</v>
      </c>
      <c r="K1835" t="s">
        <v>23231</v>
      </c>
      <c r="L1835" t="s">
        <v>23230</v>
      </c>
      <c r="M1835" t="s">
        <v>22578</v>
      </c>
      <c r="N1835">
        <v>1499</v>
      </c>
    </row>
    <row r="1836" spans="1:14" x14ac:dyDescent="0.25">
      <c r="A1836" t="s">
        <v>23229</v>
      </c>
      <c r="B1836" t="s">
        <v>22583</v>
      </c>
      <c r="C1836" t="s">
        <v>23033</v>
      </c>
      <c r="E1836" t="s">
        <v>23228</v>
      </c>
      <c r="F1836" t="s">
        <v>2021</v>
      </c>
      <c r="G1836" t="s">
        <v>2105</v>
      </c>
      <c r="H1836" t="s">
        <v>2019</v>
      </c>
      <c r="I1836" t="e">
        <f>----T--Weekly</f>
        <v>#NAME?</v>
      </c>
      <c r="J1836">
        <v>20240314</v>
      </c>
      <c r="K1836" t="s">
        <v>23227</v>
      </c>
      <c r="L1836" t="s">
        <v>23226</v>
      </c>
      <c r="M1836" t="s">
        <v>22578</v>
      </c>
      <c r="N1836">
        <v>1491</v>
      </c>
    </row>
    <row r="1837" spans="1:14" x14ac:dyDescent="0.25">
      <c r="A1837" t="s">
        <v>23225</v>
      </c>
      <c r="B1837" t="s">
        <v>22583</v>
      </c>
      <c r="C1837" t="s">
        <v>23033</v>
      </c>
      <c r="E1837" t="s">
        <v>23224</v>
      </c>
      <c r="F1837" t="s">
        <v>2021</v>
      </c>
      <c r="G1837" t="s">
        <v>2105</v>
      </c>
      <c r="H1837" t="s">
        <v>2019</v>
      </c>
      <c r="I1837" t="e">
        <f>---W---Weekly</f>
        <v>#NAME?</v>
      </c>
      <c r="J1837">
        <v>20240313</v>
      </c>
      <c r="K1837" t="s">
        <v>23223</v>
      </c>
      <c r="L1837" t="s">
        <v>23222</v>
      </c>
      <c r="M1837" t="s">
        <v>22578</v>
      </c>
      <c r="N1837">
        <v>1501</v>
      </c>
    </row>
    <row r="1838" spans="1:14" x14ac:dyDescent="0.25">
      <c r="A1838" t="s">
        <v>23221</v>
      </c>
      <c r="B1838" t="s">
        <v>22583</v>
      </c>
      <c r="C1838" t="s">
        <v>23033</v>
      </c>
      <c r="E1838" t="s">
        <v>23220</v>
      </c>
      <c r="F1838" t="s">
        <v>2021</v>
      </c>
      <c r="G1838" t="s">
        <v>2105</v>
      </c>
      <c r="H1838" t="s">
        <v>2019</v>
      </c>
      <c r="I1838" t="e">
        <f>---W---Weekly</f>
        <v>#NAME?</v>
      </c>
      <c r="J1838">
        <v>20240313</v>
      </c>
      <c r="K1838" t="s">
        <v>23219</v>
      </c>
      <c r="L1838" t="s">
        <v>23218</v>
      </c>
      <c r="M1838" t="s">
        <v>22578</v>
      </c>
      <c r="N1838">
        <v>1494</v>
      </c>
    </row>
    <row r="1839" spans="1:14" x14ac:dyDescent="0.25">
      <c r="A1839" t="s">
        <v>23217</v>
      </c>
      <c r="B1839" t="s">
        <v>22583</v>
      </c>
      <c r="C1839" t="s">
        <v>23033</v>
      </c>
      <c r="E1839" t="s">
        <v>23216</v>
      </c>
      <c r="F1839" t="s">
        <v>2021</v>
      </c>
      <c r="G1839" t="s">
        <v>2105</v>
      </c>
      <c r="H1839" t="s">
        <v>2019</v>
      </c>
      <c r="I1839" t="e">
        <f>---W---Weekly</f>
        <v>#NAME?</v>
      </c>
      <c r="J1839">
        <v>20240313</v>
      </c>
      <c r="K1839" t="s">
        <v>23215</v>
      </c>
      <c r="L1839" t="s">
        <v>23214</v>
      </c>
      <c r="M1839" t="s">
        <v>22578</v>
      </c>
      <c r="N1839">
        <v>1494</v>
      </c>
    </row>
    <row r="1840" spans="1:14" x14ac:dyDescent="0.25">
      <c r="A1840" t="s">
        <v>23213</v>
      </c>
      <c r="B1840" t="s">
        <v>22583</v>
      </c>
      <c r="C1840" t="s">
        <v>23033</v>
      </c>
      <c r="E1840" t="s">
        <v>23212</v>
      </c>
      <c r="F1840" t="s">
        <v>2021</v>
      </c>
      <c r="G1840" t="s">
        <v>2105</v>
      </c>
      <c r="H1840" t="s">
        <v>2019</v>
      </c>
      <c r="I1840" t="e">
        <f>---W---Weekly</f>
        <v>#NAME?</v>
      </c>
      <c r="J1840">
        <v>20240313</v>
      </c>
      <c r="K1840" t="s">
        <v>23211</v>
      </c>
      <c r="L1840" t="s">
        <v>23210</v>
      </c>
      <c r="M1840" t="s">
        <v>22578</v>
      </c>
      <c r="N1840">
        <v>1498</v>
      </c>
    </row>
    <row r="1841" spans="1:14" x14ac:dyDescent="0.25">
      <c r="A1841" t="s">
        <v>23209</v>
      </c>
      <c r="B1841" t="s">
        <v>22583</v>
      </c>
      <c r="C1841" t="s">
        <v>23033</v>
      </c>
      <c r="E1841" t="s">
        <v>23208</v>
      </c>
      <c r="F1841" t="s">
        <v>2021</v>
      </c>
      <c r="G1841" t="s">
        <v>2105</v>
      </c>
      <c r="H1841" t="s">
        <v>2019</v>
      </c>
      <c r="I1841" t="e">
        <f>-M-----Weekly</f>
        <v>#NAME?</v>
      </c>
      <c r="J1841">
        <v>20240311</v>
      </c>
      <c r="K1841" t="s">
        <v>23207</v>
      </c>
      <c r="L1841" t="s">
        <v>23206</v>
      </c>
      <c r="M1841" t="s">
        <v>22578</v>
      </c>
      <c r="N1841">
        <v>1493</v>
      </c>
    </row>
    <row r="1842" spans="1:14" x14ac:dyDescent="0.25">
      <c r="A1842" t="s">
        <v>23205</v>
      </c>
      <c r="B1842" t="s">
        <v>22583</v>
      </c>
      <c r="C1842" t="s">
        <v>23033</v>
      </c>
      <c r="E1842" t="s">
        <v>23204</v>
      </c>
      <c r="F1842" t="s">
        <v>2021</v>
      </c>
      <c r="G1842" t="s">
        <v>2105</v>
      </c>
      <c r="H1842" t="s">
        <v>2019</v>
      </c>
      <c r="I1842" t="e">
        <f>-M-----Weekly</f>
        <v>#NAME?</v>
      </c>
      <c r="J1842">
        <v>20240311</v>
      </c>
      <c r="K1842" t="s">
        <v>23203</v>
      </c>
      <c r="L1842" t="s">
        <v>23202</v>
      </c>
      <c r="M1842" t="s">
        <v>22578</v>
      </c>
      <c r="N1842">
        <v>1496</v>
      </c>
    </row>
    <row r="1843" spans="1:14" x14ac:dyDescent="0.25">
      <c r="A1843" t="s">
        <v>23201</v>
      </c>
      <c r="B1843" t="s">
        <v>22583</v>
      </c>
      <c r="C1843" t="s">
        <v>23033</v>
      </c>
      <c r="E1843" t="s">
        <v>1596</v>
      </c>
      <c r="F1843" t="s">
        <v>2021</v>
      </c>
      <c r="G1843" t="s">
        <v>2105</v>
      </c>
      <c r="H1843" t="s">
        <v>2019</v>
      </c>
      <c r="I1843" t="e">
        <f>----T--Weekly</f>
        <v>#NAME?</v>
      </c>
      <c r="J1843">
        <v>20240314</v>
      </c>
      <c r="K1843" t="s">
        <v>23200</v>
      </c>
      <c r="L1843" t="s">
        <v>23199</v>
      </c>
      <c r="M1843" t="s">
        <v>22578</v>
      </c>
      <c r="N1843">
        <v>1494</v>
      </c>
    </row>
    <row r="1844" spans="1:14" x14ac:dyDescent="0.25">
      <c r="A1844" t="s">
        <v>23198</v>
      </c>
      <c r="B1844" t="s">
        <v>22583</v>
      </c>
      <c r="C1844" t="s">
        <v>23033</v>
      </c>
      <c r="E1844" t="s">
        <v>23197</v>
      </c>
      <c r="F1844" t="s">
        <v>2021</v>
      </c>
      <c r="G1844" t="s">
        <v>2105</v>
      </c>
      <c r="H1844" t="s">
        <v>2019</v>
      </c>
      <c r="I1844" t="e">
        <f>----T--Weekly</f>
        <v>#NAME?</v>
      </c>
      <c r="J1844">
        <v>20240314</v>
      </c>
      <c r="K1844" t="s">
        <v>23196</v>
      </c>
      <c r="L1844" t="s">
        <v>23195</v>
      </c>
      <c r="M1844" t="s">
        <v>22578</v>
      </c>
      <c r="N1844">
        <v>1495</v>
      </c>
    </row>
    <row r="1845" spans="1:14" x14ac:dyDescent="0.25">
      <c r="A1845" t="s">
        <v>23194</v>
      </c>
      <c r="B1845" t="s">
        <v>22583</v>
      </c>
      <c r="C1845" t="s">
        <v>23033</v>
      </c>
      <c r="E1845" t="s">
        <v>23193</v>
      </c>
      <c r="F1845" t="s">
        <v>2021</v>
      </c>
      <c r="G1845" t="s">
        <v>2105</v>
      </c>
      <c r="H1845" t="s">
        <v>2019</v>
      </c>
      <c r="I1845" t="e">
        <f>----T--Weekly</f>
        <v>#NAME?</v>
      </c>
      <c r="J1845">
        <v>20231221</v>
      </c>
      <c r="K1845" t="s">
        <v>23192</v>
      </c>
      <c r="L1845" t="s">
        <v>23191</v>
      </c>
      <c r="M1845" t="s">
        <v>22578</v>
      </c>
      <c r="N1845">
        <v>1492</v>
      </c>
    </row>
    <row r="1846" spans="1:14" x14ac:dyDescent="0.25">
      <c r="A1846" t="s">
        <v>23190</v>
      </c>
      <c r="B1846" t="s">
        <v>22583</v>
      </c>
      <c r="C1846" t="s">
        <v>23033</v>
      </c>
      <c r="E1846" t="s">
        <v>23189</v>
      </c>
      <c r="F1846" t="s">
        <v>2021</v>
      </c>
      <c r="G1846" t="s">
        <v>2105</v>
      </c>
      <c r="H1846" t="s">
        <v>2019</v>
      </c>
      <c r="I1846" t="e">
        <f>--T----Weekly</f>
        <v>#NAME?</v>
      </c>
      <c r="J1846">
        <v>20240312</v>
      </c>
      <c r="K1846" t="s">
        <v>23188</v>
      </c>
      <c r="L1846" t="s">
        <v>23187</v>
      </c>
      <c r="M1846" t="s">
        <v>22578</v>
      </c>
      <c r="N1846">
        <v>1491</v>
      </c>
    </row>
    <row r="1847" spans="1:14" x14ac:dyDescent="0.25">
      <c r="A1847" t="s">
        <v>23186</v>
      </c>
      <c r="B1847" t="s">
        <v>22583</v>
      </c>
      <c r="C1847" t="s">
        <v>23033</v>
      </c>
      <c r="E1847" t="s">
        <v>23185</v>
      </c>
      <c r="F1847" t="s">
        <v>2021</v>
      </c>
      <c r="G1847" t="s">
        <v>2105</v>
      </c>
      <c r="H1847" t="s">
        <v>2019</v>
      </c>
      <c r="I1847" t="e">
        <f>---W---Weekly</f>
        <v>#NAME?</v>
      </c>
      <c r="J1847">
        <v>20240313</v>
      </c>
      <c r="K1847" t="s">
        <v>23184</v>
      </c>
      <c r="L1847" t="s">
        <v>23183</v>
      </c>
      <c r="M1847" t="s">
        <v>22578</v>
      </c>
      <c r="N1847">
        <v>1496</v>
      </c>
    </row>
    <row r="1848" spans="1:14" x14ac:dyDescent="0.25">
      <c r="A1848" t="s">
        <v>23182</v>
      </c>
      <c r="B1848" t="s">
        <v>22583</v>
      </c>
      <c r="C1848" t="s">
        <v>23033</v>
      </c>
      <c r="E1848" t="s">
        <v>23181</v>
      </c>
      <c r="F1848" t="s">
        <v>2021</v>
      </c>
      <c r="G1848" t="s">
        <v>2105</v>
      </c>
      <c r="H1848" t="s">
        <v>2019</v>
      </c>
      <c r="I1848" t="e">
        <f>---W---Weekly</f>
        <v>#NAME?</v>
      </c>
      <c r="J1848">
        <v>20240313</v>
      </c>
      <c r="K1848" t="s">
        <v>23180</v>
      </c>
      <c r="L1848" t="s">
        <v>23179</v>
      </c>
      <c r="M1848" t="s">
        <v>22578</v>
      </c>
      <c r="N1848">
        <v>1496</v>
      </c>
    </row>
    <row r="1849" spans="1:14" x14ac:dyDescent="0.25">
      <c r="A1849" t="s">
        <v>23178</v>
      </c>
      <c r="B1849" t="s">
        <v>22583</v>
      </c>
      <c r="C1849" t="s">
        <v>23033</v>
      </c>
      <c r="E1849" t="s">
        <v>23177</v>
      </c>
      <c r="F1849" t="s">
        <v>2021</v>
      </c>
      <c r="G1849" t="s">
        <v>2105</v>
      </c>
      <c r="H1849" t="s">
        <v>2019</v>
      </c>
      <c r="I1849" t="e">
        <f>---W---Weekly</f>
        <v>#NAME?</v>
      </c>
      <c r="J1849">
        <v>20240313</v>
      </c>
      <c r="K1849" t="s">
        <v>23176</v>
      </c>
      <c r="L1849" t="s">
        <v>23175</v>
      </c>
      <c r="M1849" t="s">
        <v>22578</v>
      </c>
      <c r="N1849">
        <v>1504</v>
      </c>
    </row>
    <row r="1850" spans="1:14" x14ac:dyDescent="0.25">
      <c r="A1850" t="s">
        <v>23174</v>
      </c>
      <c r="B1850" t="s">
        <v>22583</v>
      </c>
      <c r="C1850" t="s">
        <v>23033</v>
      </c>
      <c r="E1850" t="s">
        <v>23173</v>
      </c>
      <c r="F1850" t="s">
        <v>2021</v>
      </c>
      <c r="G1850" t="s">
        <v>2105</v>
      </c>
      <c r="H1850" t="s">
        <v>2019</v>
      </c>
      <c r="I1850" t="e">
        <f>---W---Weekly</f>
        <v>#NAME?</v>
      </c>
      <c r="J1850">
        <v>20240313</v>
      </c>
      <c r="K1850" t="s">
        <v>23172</v>
      </c>
      <c r="L1850" t="s">
        <v>23171</v>
      </c>
      <c r="M1850" t="s">
        <v>22578</v>
      </c>
      <c r="N1850">
        <v>1502</v>
      </c>
    </row>
    <row r="1851" spans="1:14" x14ac:dyDescent="0.25">
      <c r="A1851" t="s">
        <v>23170</v>
      </c>
      <c r="B1851" t="s">
        <v>22583</v>
      </c>
      <c r="C1851" t="s">
        <v>23033</v>
      </c>
      <c r="E1851" t="s">
        <v>23169</v>
      </c>
      <c r="F1851" t="s">
        <v>2021</v>
      </c>
      <c r="G1851" t="s">
        <v>2105</v>
      </c>
      <c r="H1851" t="s">
        <v>2019</v>
      </c>
      <c r="I1851" t="e">
        <f>-----F-Weekly</f>
        <v>#NAME?</v>
      </c>
      <c r="J1851">
        <v>20240315</v>
      </c>
      <c r="K1851" t="s">
        <v>23168</v>
      </c>
      <c r="L1851" t="s">
        <v>23167</v>
      </c>
      <c r="M1851" t="s">
        <v>22578</v>
      </c>
      <c r="N1851">
        <v>1494</v>
      </c>
    </row>
    <row r="1852" spans="1:14" x14ac:dyDescent="0.25">
      <c r="A1852" t="s">
        <v>23166</v>
      </c>
      <c r="B1852" t="s">
        <v>22583</v>
      </c>
      <c r="C1852" t="s">
        <v>23033</v>
      </c>
      <c r="E1852" t="s">
        <v>23165</v>
      </c>
      <c r="F1852" t="s">
        <v>2021</v>
      </c>
      <c r="G1852" t="s">
        <v>2105</v>
      </c>
      <c r="H1852" t="s">
        <v>2019</v>
      </c>
      <c r="I1852" t="e">
        <f>----T--Weekly</f>
        <v>#NAME?</v>
      </c>
      <c r="J1852">
        <v>20240314</v>
      </c>
      <c r="K1852" t="s">
        <v>23164</v>
      </c>
      <c r="L1852" t="s">
        <v>23163</v>
      </c>
      <c r="M1852" t="s">
        <v>22578</v>
      </c>
      <c r="N1852">
        <v>1496</v>
      </c>
    </row>
    <row r="1853" spans="1:14" x14ac:dyDescent="0.25">
      <c r="A1853" t="s">
        <v>23162</v>
      </c>
      <c r="B1853" t="s">
        <v>22583</v>
      </c>
      <c r="C1853" t="s">
        <v>23033</v>
      </c>
      <c r="E1853" t="s">
        <v>23161</v>
      </c>
      <c r="F1853" t="s">
        <v>2021</v>
      </c>
      <c r="G1853" t="s">
        <v>2105</v>
      </c>
      <c r="H1853" t="s">
        <v>2019</v>
      </c>
      <c r="I1853" t="e">
        <f>----T--Weekly</f>
        <v>#NAME?</v>
      </c>
      <c r="J1853">
        <v>20240314</v>
      </c>
      <c r="K1853" t="s">
        <v>23160</v>
      </c>
      <c r="L1853" t="s">
        <v>23159</v>
      </c>
      <c r="M1853" t="s">
        <v>22578</v>
      </c>
      <c r="N1853">
        <v>1497</v>
      </c>
    </row>
    <row r="1854" spans="1:14" x14ac:dyDescent="0.25">
      <c r="A1854" t="s">
        <v>23158</v>
      </c>
      <c r="B1854" t="s">
        <v>22583</v>
      </c>
      <c r="C1854" t="s">
        <v>23033</v>
      </c>
      <c r="E1854" t="s">
        <v>23157</v>
      </c>
      <c r="F1854" t="s">
        <v>2021</v>
      </c>
      <c r="G1854" t="s">
        <v>2105</v>
      </c>
      <c r="H1854" t="s">
        <v>2019</v>
      </c>
      <c r="I1854" t="e">
        <f>----T--Weekly</f>
        <v>#NAME?</v>
      </c>
      <c r="J1854">
        <v>20240314</v>
      </c>
      <c r="K1854" t="s">
        <v>23156</v>
      </c>
      <c r="L1854" t="s">
        <v>23155</v>
      </c>
      <c r="M1854" t="s">
        <v>22578</v>
      </c>
      <c r="N1854">
        <v>1492</v>
      </c>
    </row>
    <row r="1855" spans="1:14" x14ac:dyDescent="0.25">
      <c r="A1855" t="s">
        <v>23154</v>
      </c>
      <c r="B1855" t="s">
        <v>22583</v>
      </c>
      <c r="C1855" t="s">
        <v>23033</v>
      </c>
      <c r="E1855" t="s">
        <v>23153</v>
      </c>
      <c r="F1855" t="s">
        <v>2021</v>
      </c>
      <c r="G1855" t="s">
        <v>2105</v>
      </c>
      <c r="H1855" t="s">
        <v>2019</v>
      </c>
      <c r="I1855" t="e">
        <f>---W---Weekly</f>
        <v>#NAME?</v>
      </c>
      <c r="J1855">
        <v>20240313</v>
      </c>
      <c r="K1855" t="s">
        <v>23152</v>
      </c>
      <c r="L1855" t="s">
        <v>23151</v>
      </c>
      <c r="M1855" t="s">
        <v>22578</v>
      </c>
      <c r="N1855">
        <v>1494</v>
      </c>
    </row>
    <row r="1856" spans="1:14" x14ac:dyDescent="0.25">
      <c r="A1856" t="s">
        <v>23150</v>
      </c>
      <c r="B1856" t="s">
        <v>22583</v>
      </c>
      <c r="C1856" t="s">
        <v>23033</v>
      </c>
      <c r="E1856" t="s">
        <v>23149</v>
      </c>
      <c r="F1856" t="s">
        <v>2021</v>
      </c>
      <c r="G1856" t="s">
        <v>2105</v>
      </c>
      <c r="H1856" t="s">
        <v>2019</v>
      </c>
      <c r="I1856" t="e">
        <f>---W---Weekly</f>
        <v>#NAME?</v>
      </c>
      <c r="J1856">
        <v>20240313</v>
      </c>
      <c r="K1856" t="s">
        <v>23148</v>
      </c>
      <c r="L1856" t="s">
        <v>23147</v>
      </c>
      <c r="M1856" t="s">
        <v>22578</v>
      </c>
      <c r="N1856">
        <v>1499</v>
      </c>
    </row>
    <row r="1857" spans="1:14" x14ac:dyDescent="0.25">
      <c r="A1857" t="s">
        <v>23146</v>
      </c>
      <c r="B1857" t="s">
        <v>22583</v>
      </c>
      <c r="C1857" t="s">
        <v>23033</v>
      </c>
      <c r="E1857" t="s">
        <v>23145</v>
      </c>
      <c r="F1857" t="s">
        <v>2021</v>
      </c>
      <c r="G1857" t="s">
        <v>2105</v>
      </c>
      <c r="H1857" t="s">
        <v>2019</v>
      </c>
      <c r="I1857" t="e">
        <f>----T--Weekly</f>
        <v>#NAME?</v>
      </c>
      <c r="J1857">
        <v>20240314</v>
      </c>
      <c r="K1857" t="s">
        <v>23144</v>
      </c>
      <c r="L1857" t="s">
        <v>23143</v>
      </c>
      <c r="M1857" t="s">
        <v>22578</v>
      </c>
      <c r="N1857">
        <v>1496</v>
      </c>
    </row>
    <row r="1858" spans="1:14" x14ac:dyDescent="0.25">
      <c r="A1858" t="s">
        <v>23142</v>
      </c>
      <c r="B1858" t="s">
        <v>22583</v>
      </c>
      <c r="C1858" t="s">
        <v>23033</v>
      </c>
      <c r="E1858" t="s">
        <v>23141</v>
      </c>
      <c r="F1858" t="s">
        <v>2021</v>
      </c>
      <c r="G1858" t="s">
        <v>2105</v>
      </c>
      <c r="H1858" t="s">
        <v>2019</v>
      </c>
      <c r="I1858" t="e">
        <f>----T--Weekly</f>
        <v>#NAME?</v>
      </c>
      <c r="J1858">
        <v>20240314</v>
      </c>
      <c r="K1858" t="s">
        <v>23140</v>
      </c>
      <c r="L1858" t="s">
        <v>23139</v>
      </c>
      <c r="M1858" t="s">
        <v>22578</v>
      </c>
      <c r="N1858">
        <v>1492</v>
      </c>
    </row>
    <row r="1859" spans="1:14" x14ac:dyDescent="0.25">
      <c r="A1859" t="s">
        <v>23138</v>
      </c>
      <c r="B1859" t="s">
        <v>22583</v>
      </c>
      <c r="C1859" t="s">
        <v>23033</v>
      </c>
      <c r="E1859" t="s">
        <v>23137</v>
      </c>
      <c r="F1859" t="s">
        <v>2021</v>
      </c>
      <c r="G1859" t="s">
        <v>2105</v>
      </c>
      <c r="H1859" t="s">
        <v>2019</v>
      </c>
      <c r="I1859" t="e">
        <f>----T--Weekly</f>
        <v>#NAME?</v>
      </c>
      <c r="J1859">
        <v>20240314</v>
      </c>
      <c r="K1859" t="s">
        <v>23136</v>
      </c>
      <c r="L1859" t="s">
        <v>23135</v>
      </c>
      <c r="M1859" t="s">
        <v>22578</v>
      </c>
      <c r="N1859">
        <v>1492</v>
      </c>
    </row>
    <row r="1860" spans="1:14" x14ac:dyDescent="0.25">
      <c r="A1860" t="s">
        <v>23134</v>
      </c>
      <c r="B1860" t="s">
        <v>22583</v>
      </c>
      <c r="C1860" t="s">
        <v>23033</v>
      </c>
      <c r="E1860" t="s">
        <v>23133</v>
      </c>
      <c r="F1860" t="s">
        <v>2021</v>
      </c>
      <c r="G1860" t="s">
        <v>2105</v>
      </c>
      <c r="H1860" t="s">
        <v>2019</v>
      </c>
      <c r="I1860" t="e">
        <f>--T--F-Weekly</f>
        <v>#NAME?</v>
      </c>
      <c r="J1860">
        <v>20240315</v>
      </c>
      <c r="K1860" t="s">
        <v>23132</v>
      </c>
      <c r="L1860" t="s">
        <v>23131</v>
      </c>
      <c r="M1860" t="s">
        <v>22578</v>
      </c>
      <c r="N1860">
        <v>1496</v>
      </c>
    </row>
    <row r="1861" spans="1:14" x14ac:dyDescent="0.25">
      <c r="A1861" t="s">
        <v>23130</v>
      </c>
      <c r="B1861" t="s">
        <v>22583</v>
      </c>
      <c r="C1861" t="s">
        <v>23033</v>
      </c>
      <c r="E1861" t="s">
        <v>23129</v>
      </c>
      <c r="F1861" t="s">
        <v>2021</v>
      </c>
      <c r="G1861" t="s">
        <v>2105</v>
      </c>
      <c r="H1861" t="s">
        <v>2019</v>
      </c>
      <c r="I1861" t="e">
        <f>--T--F-Weekly</f>
        <v>#NAME?</v>
      </c>
      <c r="J1861">
        <v>20240315</v>
      </c>
      <c r="K1861" t="s">
        <v>23128</v>
      </c>
      <c r="L1861" t="s">
        <v>23127</v>
      </c>
      <c r="M1861" t="s">
        <v>22578</v>
      </c>
      <c r="N1861">
        <v>11</v>
      </c>
    </row>
    <row r="1862" spans="1:14" x14ac:dyDescent="0.25">
      <c r="A1862" t="s">
        <v>23126</v>
      </c>
      <c r="B1862" t="s">
        <v>22583</v>
      </c>
      <c r="C1862" t="s">
        <v>23033</v>
      </c>
      <c r="E1862" t="s">
        <v>23125</v>
      </c>
      <c r="F1862" t="s">
        <v>2021</v>
      </c>
      <c r="G1862" t="s">
        <v>2105</v>
      </c>
      <c r="H1862" t="s">
        <v>2019</v>
      </c>
      <c r="I1862" t="e">
        <f>--T--F-Weekly</f>
        <v>#NAME?</v>
      </c>
      <c r="J1862">
        <v>20240315</v>
      </c>
      <c r="K1862" t="s">
        <v>23124</v>
      </c>
      <c r="L1862" t="s">
        <v>23123</v>
      </c>
      <c r="M1862" t="s">
        <v>22578</v>
      </c>
      <c r="N1862">
        <v>1494</v>
      </c>
    </row>
    <row r="1863" spans="1:14" x14ac:dyDescent="0.25">
      <c r="A1863" t="s">
        <v>23122</v>
      </c>
      <c r="B1863" t="s">
        <v>22583</v>
      </c>
      <c r="C1863" t="s">
        <v>23033</v>
      </c>
      <c r="E1863" t="s">
        <v>23121</v>
      </c>
      <c r="F1863" t="s">
        <v>2021</v>
      </c>
      <c r="G1863" t="s">
        <v>2105</v>
      </c>
      <c r="H1863" t="s">
        <v>2019</v>
      </c>
      <c r="I1863" t="e">
        <f>---W---Weekly</f>
        <v>#NAME?</v>
      </c>
      <c r="J1863">
        <v>20240313</v>
      </c>
      <c r="K1863" t="s">
        <v>23120</v>
      </c>
      <c r="L1863" t="s">
        <v>23119</v>
      </c>
      <c r="M1863" t="s">
        <v>22578</v>
      </c>
      <c r="N1863">
        <v>1496</v>
      </c>
    </row>
    <row r="1864" spans="1:14" x14ac:dyDescent="0.25">
      <c r="A1864" t="s">
        <v>23118</v>
      </c>
      <c r="B1864" t="s">
        <v>22583</v>
      </c>
      <c r="C1864" t="s">
        <v>23033</v>
      </c>
      <c r="E1864" t="s">
        <v>23117</v>
      </c>
      <c r="F1864" t="s">
        <v>2021</v>
      </c>
      <c r="G1864" t="s">
        <v>2105</v>
      </c>
      <c r="H1864" t="s">
        <v>2019</v>
      </c>
      <c r="I1864" t="e">
        <f>----T--Weekly</f>
        <v>#NAME?</v>
      </c>
      <c r="J1864">
        <v>20240314</v>
      </c>
      <c r="K1864" t="s">
        <v>23116</v>
      </c>
      <c r="L1864" t="s">
        <v>23115</v>
      </c>
      <c r="M1864" t="s">
        <v>22578</v>
      </c>
      <c r="N1864">
        <v>1500</v>
      </c>
    </row>
    <row r="1865" spans="1:14" x14ac:dyDescent="0.25">
      <c r="A1865" t="s">
        <v>23114</v>
      </c>
      <c r="B1865" t="s">
        <v>22583</v>
      </c>
      <c r="C1865" t="s">
        <v>23033</v>
      </c>
      <c r="E1865" t="s">
        <v>23113</v>
      </c>
      <c r="F1865" t="s">
        <v>2021</v>
      </c>
      <c r="G1865" t="s">
        <v>2105</v>
      </c>
      <c r="H1865" t="s">
        <v>2019</v>
      </c>
      <c r="I1865" t="e">
        <f>----T--Weekly</f>
        <v>#NAME?</v>
      </c>
      <c r="J1865">
        <v>20240314</v>
      </c>
      <c r="K1865" t="s">
        <v>23112</v>
      </c>
      <c r="L1865" t="s">
        <v>23111</v>
      </c>
      <c r="M1865" t="s">
        <v>22578</v>
      </c>
      <c r="N1865">
        <v>1492</v>
      </c>
    </row>
    <row r="1866" spans="1:14" x14ac:dyDescent="0.25">
      <c r="A1866" t="s">
        <v>23110</v>
      </c>
      <c r="B1866" t="s">
        <v>22583</v>
      </c>
      <c r="C1866" t="s">
        <v>23033</v>
      </c>
      <c r="E1866" t="s">
        <v>23109</v>
      </c>
      <c r="F1866" t="s">
        <v>2021</v>
      </c>
      <c r="G1866" t="s">
        <v>2105</v>
      </c>
      <c r="H1866" t="s">
        <v>2019</v>
      </c>
      <c r="I1866" t="e">
        <f>----T--Weekly</f>
        <v>#NAME?</v>
      </c>
      <c r="J1866">
        <v>20240314</v>
      </c>
      <c r="K1866" t="s">
        <v>23108</v>
      </c>
      <c r="L1866" t="s">
        <v>23107</v>
      </c>
      <c r="M1866" t="s">
        <v>22578</v>
      </c>
      <c r="N1866">
        <v>1491</v>
      </c>
    </row>
    <row r="1867" spans="1:14" x14ac:dyDescent="0.25">
      <c r="A1867" t="s">
        <v>23106</v>
      </c>
      <c r="B1867" t="s">
        <v>22583</v>
      </c>
      <c r="C1867" t="s">
        <v>23033</v>
      </c>
      <c r="E1867" t="s">
        <v>23105</v>
      </c>
      <c r="F1867" t="s">
        <v>2021</v>
      </c>
      <c r="G1867" t="s">
        <v>2105</v>
      </c>
      <c r="H1867" t="s">
        <v>2019</v>
      </c>
      <c r="I1867" t="e">
        <f>----T--Weekly</f>
        <v>#NAME?</v>
      </c>
      <c r="J1867">
        <v>20240314</v>
      </c>
      <c r="K1867" t="s">
        <v>23104</v>
      </c>
      <c r="L1867" t="s">
        <v>23103</v>
      </c>
      <c r="M1867" t="s">
        <v>22578</v>
      </c>
      <c r="N1867">
        <v>1489</v>
      </c>
    </row>
    <row r="1868" spans="1:14" x14ac:dyDescent="0.25">
      <c r="A1868" t="s">
        <v>23102</v>
      </c>
      <c r="B1868" t="s">
        <v>22583</v>
      </c>
      <c r="C1868" t="s">
        <v>23033</v>
      </c>
      <c r="E1868" t="s">
        <v>23101</v>
      </c>
      <c r="F1868" t="s">
        <v>2021</v>
      </c>
      <c r="G1868" t="s">
        <v>2105</v>
      </c>
      <c r="H1868" t="s">
        <v>2019</v>
      </c>
      <c r="I1868" t="e">
        <f>---W---Weekly</f>
        <v>#NAME?</v>
      </c>
      <c r="J1868">
        <v>20240313</v>
      </c>
      <c r="K1868" t="s">
        <v>23100</v>
      </c>
      <c r="L1868" t="s">
        <v>23099</v>
      </c>
      <c r="M1868" t="s">
        <v>22578</v>
      </c>
      <c r="N1868">
        <v>1493</v>
      </c>
    </row>
    <row r="1869" spans="1:14" x14ac:dyDescent="0.25">
      <c r="A1869" t="s">
        <v>23098</v>
      </c>
      <c r="B1869" t="s">
        <v>22583</v>
      </c>
      <c r="C1869" t="s">
        <v>23033</v>
      </c>
      <c r="E1869" t="s">
        <v>23097</v>
      </c>
      <c r="F1869" t="s">
        <v>2021</v>
      </c>
      <c r="G1869" t="s">
        <v>2105</v>
      </c>
      <c r="H1869" t="s">
        <v>2019</v>
      </c>
      <c r="I1869" t="e">
        <f>---W---Weekly</f>
        <v>#NAME?</v>
      </c>
      <c r="J1869">
        <v>20240313</v>
      </c>
      <c r="K1869" t="s">
        <v>23096</v>
      </c>
      <c r="L1869" t="s">
        <v>23095</v>
      </c>
      <c r="M1869" t="s">
        <v>22578</v>
      </c>
      <c r="N1869">
        <v>1493</v>
      </c>
    </row>
    <row r="1870" spans="1:14" x14ac:dyDescent="0.25">
      <c r="A1870" t="s">
        <v>23094</v>
      </c>
      <c r="B1870" t="s">
        <v>22583</v>
      </c>
      <c r="C1870" t="s">
        <v>23033</v>
      </c>
      <c r="E1870" t="s">
        <v>23093</v>
      </c>
      <c r="F1870" t="s">
        <v>2021</v>
      </c>
      <c r="G1870" t="s">
        <v>2105</v>
      </c>
      <c r="H1870" t="s">
        <v>2019</v>
      </c>
      <c r="I1870" t="e">
        <f>-----F-Weekly</f>
        <v>#NAME?</v>
      </c>
      <c r="J1870">
        <v>20240315</v>
      </c>
      <c r="K1870" t="s">
        <v>23092</v>
      </c>
      <c r="L1870" t="s">
        <v>23091</v>
      </c>
      <c r="M1870" t="s">
        <v>22578</v>
      </c>
      <c r="N1870">
        <v>1494</v>
      </c>
    </row>
    <row r="1871" spans="1:14" x14ac:dyDescent="0.25">
      <c r="A1871" t="s">
        <v>23090</v>
      </c>
      <c r="B1871" t="s">
        <v>22583</v>
      </c>
      <c r="C1871" t="s">
        <v>23033</v>
      </c>
      <c r="E1871" t="s">
        <v>23089</v>
      </c>
      <c r="F1871" t="s">
        <v>2021</v>
      </c>
      <c r="G1871" t="s">
        <v>2105</v>
      </c>
      <c r="H1871" t="s">
        <v>2019</v>
      </c>
      <c r="I1871" t="e">
        <f>---W---Weekly</f>
        <v>#NAME?</v>
      </c>
      <c r="J1871">
        <v>20240313</v>
      </c>
      <c r="K1871" t="s">
        <v>23088</v>
      </c>
      <c r="L1871" t="s">
        <v>23087</v>
      </c>
      <c r="M1871" t="s">
        <v>22578</v>
      </c>
      <c r="N1871">
        <v>1495</v>
      </c>
    </row>
    <row r="1872" spans="1:14" x14ac:dyDescent="0.25">
      <c r="A1872" t="s">
        <v>23086</v>
      </c>
      <c r="B1872" t="s">
        <v>22583</v>
      </c>
      <c r="C1872" t="s">
        <v>23033</v>
      </c>
      <c r="E1872" t="s">
        <v>23085</v>
      </c>
      <c r="F1872" t="s">
        <v>2021</v>
      </c>
      <c r="G1872" t="s">
        <v>2105</v>
      </c>
      <c r="H1872" t="s">
        <v>2019</v>
      </c>
      <c r="I1872" t="e">
        <f>---W---Weekly</f>
        <v>#NAME?</v>
      </c>
      <c r="J1872">
        <v>20240313</v>
      </c>
      <c r="K1872" t="s">
        <v>23084</v>
      </c>
      <c r="L1872" t="s">
        <v>23083</v>
      </c>
      <c r="M1872" t="s">
        <v>22578</v>
      </c>
      <c r="N1872">
        <v>1495</v>
      </c>
    </row>
    <row r="1873" spans="1:14" x14ac:dyDescent="0.25">
      <c r="A1873" t="s">
        <v>23082</v>
      </c>
      <c r="B1873" t="s">
        <v>22583</v>
      </c>
      <c r="C1873" t="s">
        <v>23033</v>
      </c>
      <c r="E1873" t="s">
        <v>23081</v>
      </c>
      <c r="F1873" t="s">
        <v>2021</v>
      </c>
      <c r="G1873" t="s">
        <v>2105</v>
      </c>
      <c r="H1873" t="s">
        <v>2019</v>
      </c>
      <c r="I1873" t="e">
        <f>-----F-Weekly</f>
        <v>#NAME?</v>
      </c>
      <c r="J1873">
        <v>20240315</v>
      </c>
      <c r="K1873" t="s">
        <v>23080</v>
      </c>
      <c r="L1873" t="s">
        <v>23079</v>
      </c>
      <c r="M1873" t="s">
        <v>22578</v>
      </c>
      <c r="N1873">
        <v>1490</v>
      </c>
    </row>
    <row r="1874" spans="1:14" x14ac:dyDescent="0.25">
      <c r="A1874" t="s">
        <v>23078</v>
      </c>
      <c r="B1874" t="s">
        <v>22583</v>
      </c>
      <c r="C1874" t="s">
        <v>23033</v>
      </c>
      <c r="E1874" t="s">
        <v>23077</v>
      </c>
      <c r="F1874" t="s">
        <v>2021</v>
      </c>
      <c r="G1874" t="s">
        <v>2105</v>
      </c>
      <c r="H1874" t="s">
        <v>2019</v>
      </c>
      <c r="I1874" t="e">
        <f>--T----Weekly</f>
        <v>#NAME?</v>
      </c>
      <c r="J1874">
        <v>20240312</v>
      </c>
      <c r="K1874" t="s">
        <v>23076</v>
      </c>
      <c r="L1874" t="s">
        <v>23075</v>
      </c>
      <c r="M1874" t="s">
        <v>22578</v>
      </c>
      <c r="N1874">
        <v>0</v>
      </c>
    </row>
    <row r="1875" spans="1:14" x14ac:dyDescent="0.25">
      <c r="A1875" t="s">
        <v>23074</v>
      </c>
      <c r="B1875" t="s">
        <v>22583</v>
      </c>
      <c r="C1875" t="s">
        <v>23033</v>
      </c>
      <c r="E1875" t="s">
        <v>23073</v>
      </c>
      <c r="F1875" t="s">
        <v>2021</v>
      </c>
      <c r="G1875" t="s">
        <v>2105</v>
      </c>
      <c r="H1875" t="s">
        <v>2019</v>
      </c>
      <c r="I1875" t="e">
        <f>-----F-Weekly</f>
        <v>#NAME?</v>
      </c>
      <c r="J1875">
        <v>20240315</v>
      </c>
      <c r="K1875" t="s">
        <v>23072</v>
      </c>
      <c r="L1875" t="s">
        <v>23071</v>
      </c>
      <c r="M1875" t="s">
        <v>22578</v>
      </c>
      <c r="N1875">
        <v>1494</v>
      </c>
    </row>
    <row r="1876" spans="1:14" x14ac:dyDescent="0.25">
      <c r="A1876" t="s">
        <v>23070</v>
      </c>
      <c r="B1876" t="s">
        <v>22583</v>
      </c>
      <c r="C1876" t="s">
        <v>23033</v>
      </c>
      <c r="E1876" t="s">
        <v>23069</v>
      </c>
      <c r="F1876" t="s">
        <v>2021</v>
      </c>
      <c r="G1876" t="s">
        <v>2105</v>
      </c>
      <c r="H1876" t="s">
        <v>2019</v>
      </c>
      <c r="I1876" t="e">
        <f>--T--F-Weekly</f>
        <v>#NAME?</v>
      </c>
      <c r="J1876">
        <v>20240315</v>
      </c>
      <c r="K1876" t="s">
        <v>23068</v>
      </c>
      <c r="L1876" t="s">
        <v>23067</v>
      </c>
      <c r="M1876" t="s">
        <v>22578</v>
      </c>
      <c r="N1876">
        <v>1496</v>
      </c>
    </row>
    <row r="1877" spans="1:14" x14ac:dyDescent="0.25">
      <c r="A1877" t="s">
        <v>23066</v>
      </c>
      <c r="B1877" t="s">
        <v>22583</v>
      </c>
      <c r="C1877" t="s">
        <v>23033</v>
      </c>
      <c r="E1877" t="s">
        <v>23065</v>
      </c>
      <c r="F1877" t="s">
        <v>2021</v>
      </c>
      <c r="G1877" t="s">
        <v>2105</v>
      </c>
      <c r="H1877" t="s">
        <v>2019</v>
      </c>
      <c r="I1877" t="e">
        <f>---W---Weekly</f>
        <v>#NAME?</v>
      </c>
      <c r="J1877">
        <v>20240313</v>
      </c>
      <c r="K1877" t="s">
        <v>23064</v>
      </c>
      <c r="L1877" t="s">
        <v>23063</v>
      </c>
      <c r="M1877" t="s">
        <v>22578</v>
      </c>
      <c r="N1877">
        <v>1492</v>
      </c>
    </row>
    <row r="1878" spans="1:14" x14ac:dyDescent="0.25">
      <c r="A1878" t="s">
        <v>23062</v>
      </c>
      <c r="B1878" t="s">
        <v>22583</v>
      </c>
      <c r="C1878" t="s">
        <v>23033</v>
      </c>
      <c r="E1878" t="s">
        <v>23061</v>
      </c>
      <c r="F1878" t="s">
        <v>2021</v>
      </c>
      <c r="G1878" t="s">
        <v>2105</v>
      </c>
      <c r="H1878" t="s">
        <v>2019</v>
      </c>
      <c r="I1878" t="e">
        <f>--T----Weekly</f>
        <v>#NAME?</v>
      </c>
      <c r="J1878">
        <v>20240312</v>
      </c>
      <c r="K1878" t="s">
        <v>23060</v>
      </c>
      <c r="L1878" t="s">
        <v>23059</v>
      </c>
      <c r="M1878" t="s">
        <v>22578</v>
      </c>
      <c r="N1878">
        <v>10</v>
      </c>
    </row>
    <row r="1879" spans="1:14" x14ac:dyDescent="0.25">
      <c r="A1879" t="s">
        <v>23058</v>
      </c>
      <c r="B1879" t="s">
        <v>22583</v>
      </c>
      <c r="C1879" t="s">
        <v>23033</v>
      </c>
      <c r="E1879" t="s">
        <v>23057</v>
      </c>
      <c r="F1879" t="s">
        <v>2021</v>
      </c>
      <c r="G1879" t="s">
        <v>2105</v>
      </c>
      <c r="H1879" t="s">
        <v>2019</v>
      </c>
      <c r="I1879" t="e">
        <f>---W---Weekly</f>
        <v>#NAME?</v>
      </c>
      <c r="J1879">
        <v>20240313</v>
      </c>
      <c r="K1879" t="s">
        <v>23056</v>
      </c>
      <c r="L1879" t="s">
        <v>23055</v>
      </c>
      <c r="M1879" t="s">
        <v>22578</v>
      </c>
      <c r="N1879">
        <v>10</v>
      </c>
    </row>
    <row r="1880" spans="1:14" x14ac:dyDescent="0.25">
      <c r="A1880" t="s">
        <v>23054</v>
      </c>
      <c r="B1880" t="s">
        <v>22583</v>
      </c>
      <c r="C1880" t="s">
        <v>23033</v>
      </c>
      <c r="E1880" t="s">
        <v>23053</v>
      </c>
      <c r="F1880" t="s">
        <v>2021</v>
      </c>
      <c r="G1880" t="s">
        <v>2105</v>
      </c>
      <c r="H1880" t="s">
        <v>2019</v>
      </c>
      <c r="I1880" t="e">
        <f>----T--Weekly</f>
        <v>#NAME?</v>
      </c>
      <c r="J1880">
        <v>20240314</v>
      </c>
      <c r="K1880" t="s">
        <v>23052</v>
      </c>
      <c r="L1880" t="s">
        <v>23051</v>
      </c>
      <c r="M1880" t="s">
        <v>22578</v>
      </c>
      <c r="N1880">
        <v>1491</v>
      </c>
    </row>
    <row r="1881" spans="1:14" x14ac:dyDescent="0.25">
      <c r="A1881" t="s">
        <v>23050</v>
      </c>
      <c r="B1881" t="s">
        <v>22583</v>
      </c>
      <c r="C1881" t="s">
        <v>23033</v>
      </c>
      <c r="E1881" t="s">
        <v>23049</v>
      </c>
      <c r="F1881" t="s">
        <v>2021</v>
      </c>
      <c r="G1881" t="s">
        <v>2105</v>
      </c>
      <c r="H1881" t="s">
        <v>2019</v>
      </c>
      <c r="I1881" t="e">
        <f>---W---Weekly</f>
        <v>#NAME?</v>
      </c>
      <c r="J1881">
        <v>20240313</v>
      </c>
      <c r="K1881" t="s">
        <v>23048</v>
      </c>
      <c r="L1881" t="s">
        <v>23047</v>
      </c>
      <c r="M1881" t="s">
        <v>22578</v>
      </c>
      <c r="N1881">
        <v>4</v>
      </c>
    </row>
    <row r="1882" spans="1:14" x14ac:dyDescent="0.25">
      <c r="A1882" t="s">
        <v>23046</v>
      </c>
      <c r="B1882" t="s">
        <v>22583</v>
      </c>
      <c r="C1882" t="s">
        <v>23033</v>
      </c>
      <c r="E1882" t="s">
        <v>23045</v>
      </c>
      <c r="F1882" t="s">
        <v>2021</v>
      </c>
      <c r="G1882" t="s">
        <v>2105</v>
      </c>
      <c r="H1882" t="s">
        <v>2019</v>
      </c>
      <c r="I1882" t="s">
        <v>2088</v>
      </c>
      <c r="J1882">
        <v>20240131</v>
      </c>
      <c r="K1882" t="s">
        <v>23044</v>
      </c>
      <c r="L1882" t="s">
        <v>23043</v>
      </c>
      <c r="M1882" t="s">
        <v>22578</v>
      </c>
      <c r="N1882">
        <v>4</v>
      </c>
    </row>
    <row r="1883" spans="1:14" x14ac:dyDescent="0.25">
      <c r="A1883" t="s">
        <v>23042</v>
      </c>
      <c r="B1883" t="s">
        <v>22583</v>
      </c>
      <c r="C1883" t="s">
        <v>23033</v>
      </c>
      <c r="E1883" t="s">
        <v>23041</v>
      </c>
      <c r="F1883" t="s">
        <v>2021</v>
      </c>
      <c r="G1883" t="s">
        <v>2105</v>
      </c>
      <c r="H1883" t="s">
        <v>2019</v>
      </c>
      <c r="I1883" t="e">
        <f>---W---Weekly</f>
        <v>#NAME?</v>
      </c>
      <c r="J1883">
        <v>20240313</v>
      </c>
      <c r="K1883" t="s">
        <v>23040</v>
      </c>
      <c r="L1883" t="s">
        <v>23039</v>
      </c>
      <c r="M1883" t="s">
        <v>22578</v>
      </c>
      <c r="N1883">
        <v>1496</v>
      </c>
    </row>
    <row r="1884" spans="1:14" x14ac:dyDescent="0.25">
      <c r="A1884" t="s">
        <v>23038</v>
      </c>
      <c r="B1884" t="s">
        <v>22583</v>
      </c>
      <c r="C1884" t="s">
        <v>23033</v>
      </c>
      <c r="E1884" t="s">
        <v>23037</v>
      </c>
      <c r="F1884" t="s">
        <v>2021</v>
      </c>
      <c r="G1884" t="s">
        <v>2105</v>
      </c>
      <c r="H1884" t="s">
        <v>2019</v>
      </c>
      <c r="I1884" t="e">
        <f>---W---Weekly</f>
        <v>#NAME?</v>
      </c>
      <c r="J1884">
        <v>20240313</v>
      </c>
      <c r="K1884" t="s">
        <v>23036</v>
      </c>
      <c r="L1884" t="s">
        <v>23035</v>
      </c>
      <c r="M1884" t="s">
        <v>22578</v>
      </c>
      <c r="N1884">
        <v>1507</v>
      </c>
    </row>
    <row r="1885" spans="1:14" x14ac:dyDescent="0.25">
      <c r="A1885" t="s">
        <v>23034</v>
      </c>
      <c r="B1885" t="s">
        <v>22583</v>
      </c>
      <c r="C1885" t="s">
        <v>23033</v>
      </c>
      <c r="E1885" t="s">
        <v>23032</v>
      </c>
      <c r="F1885" t="s">
        <v>2021</v>
      </c>
      <c r="G1885" t="s">
        <v>2105</v>
      </c>
      <c r="H1885" t="s">
        <v>2019</v>
      </c>
      <c r="I1885" t="e">
        <f>----T--Weekly</f>
        <v>#NAME?</v>
      </c>
      <c r="J1885">
        <v>20240314</v>
      </c>
      <c r="K1885" t="s">
        <v>23031</v>
      </c>
      <c r="L1885" t="s">
        <v>23030</v>
      </c>
      <c r="M1885" t="s">
        <v>22578</v>
      </c>
      <c r="N1885">
        <v>1499</v>
      </c>
    </row>
    <row r="1886" spans="1:14" x14ac:dyDescent="0.25">
      <c r="A1886" t="s">
        <v>23029</v>
      </c>
      <c r="B1886" t="s">
        <v>22583</v>
      </c>
      <c r="C1886" t="s">
        <v>23024</v>
      </c>
      <c r="E1886" t="s">
        <v>23028</v>
      </c>
      <c r="F1886" t="s">
        <v>2078</v>
      </c>
      <c r="G1886" t="s">
        <v>2105</v>
      </c>
      <c r="H1886" t="s">
        <v>2300</v>
      </c>
      <c r="I1886" t="s">
        <v>2076</v>
      </c>
      <c r="J1886">
        <v>20230104</v>
      </c>
      <c r="K1886" t="s">
        <v>23027</v>
      </c>
      <c r="L1886" t="s">
        <v>23026</v>
      </c>
      <c r="M1886" t="s">
        <v>22578</v>
      </c>
      <c r="N1886">
        <v>79</v>
      </c>
    </row>
    <row r="1887" spans="1:14" x14ac:dyDescent="0.25">
      <c r="A1887" t="s">
        <v>23025</v>
      </c>
      <c r="B1887" t="s">
        <v>22583</v>
      </c>
      <c r="C1887" t="s">
        <v>23024</v>
      </c>
      <c r="E1887" t="s">
        <v>23023</v>
      </c>
      <c r="F1887" t="s">
        <v>2078</v>
      </c>
      <c r="G1887" t="s">
        <v>2105</v>
      </c>
      <c r="H1887" t="s">
        <v>2779</v>
      </c>
      <c r="I1887" t="s">
        <v>2076</v>
      </c>
      <c r="J1887">
        <v>20240118</v>
      </c>
      <c r="K1887" t="s">
        <v>23022</v>
      </c>
      <c r="L1887" t="s">
        <v>23021</v>
      </c>
      <c r="M1887" t="s">
        <v>22578</v>
      </c>
      <c r="N1887">
        <v>862</v>
      </c>
    </row>
    <row r="1888" spans="1:14" x14ac:dyDescent="0.25">
      <c r="A1888" t="s">
        <v>23020</v>
      </c>
      <c r="B1888" t="s">
        <v>22583</v>
      </c>
      <c r="C1888" t="s">
        <v>2967</v>
      </c>
      <c r="E1888" t="s">
        <v>23019</v>
      </c>
      <c r="F1888" t="s">
        <v>2078</v>
      </c>
      <c r="G1888" t="s">
        <v>2020</v>
      </c>
      <c r="H1888" t="s">
        <v>2077</v>
      </c>
      <c r="I1888" t="s">
        <v>2108</v>
      </c>
      <c r="J1888">
        <v>20190101</v>
      </c>
      <c r="K1888" t="s">
        <v>23018</v>
      </c>
      <c r="L1888" t="s">
        <v>23017</v>
      </c>
      <c r="M1888" t="s">
        <v>22578</v>
      </c>
      <c r="N1888">
        <v>53</v>
      </c>
    </row>
    <row r="1889" spans="1:14" x14ac:dyDescent="0.25">
      <c r="A1889" t="s">
        <v>23016</v>
      </c>
      <c r="B1889" t="s">
        <v>22583</v>
      </c>
      <c r="C1889" t="s">
        <v>22992</v>
      </c>
      <c r="E1889" t="s">
        <v>23015</v>
      </c>
      <c r="F1889" t="s">
        <v>2078</v>
      </c>
      <c r="G1889" t="s">
        <v>2105</v>
      </c>
      <c r="H1889" t="s">
        <v>4050</v>
      </c>
      <c r="I1889" t="s">
        <v>2088</v>
      </c>
      <c r="J1889">
        <v>20240314</v>
      </c>
      <c r="K1889" t="s">
        <v>23014</v>
      </c>
      <c r="L1889" t="s">
        <v>23013</v>
      </c>
      <c r="M1889" t="s">
        <v>22578</v>
      </c>
      <c r="N1889">
        <v>30</v>
      </c>
    </row>
    <row r="1890" spans="1:14" x14ac:dyDescent="0.25">
      <c r="A1890" t="s">
        <v>23012</v>
      </c>
      <c r="B1890" t="s">
        <v>22583</v>
      </c>
      <c r="C1890" t="s">
        <v>22992</v>
      </c>
      <c r="E1890" t="s">
        <v>2013</v>
      </c>
      <c r="F1890" t="s">
        <v>2078</v>
      </c>
      <c r="G1890" t="s">
        <v>2105</v>
      </c>
      <c r="H1890" t="s">
        <v>4050</v>
      </c>
      <c r="I1890" t="s">
        <v>2076</v>
      </c>
      <c r="J1890">
        <v>20231222</v>
      </c>
      <c r="K1890" t="s">
        <v>23011</v>
      </c>
      <c r="L1890" t="s">
        <v>23010</v>
      </c>
      <c r="M1890" t="s">
        <v>22578</v>
      </c>
      <c r="N1890">
        <v>14</v>
      </c>
    </row>
    <row r="1891" spans="1:14" x14ac:dyDescent="0.25">
      <c r="A1891" t="s">
        <v>23009</v>
      </c>
      <c r="B1891" t="s">
        <v>22583</v>
      </c>
      <c r="C1891" t="s">
        <v>22992</v>
      </c>
      <c r="E1891" t="s">
        <v>23008</v>
      </c>
      <c r="F1891" t="s">
        <v>2078</v>
      </c>
      <c r="G1891" t="s">
        <v>2105</v>
      </c>
      <c r="H1891" t="s">
        <v>4050</v>
      </c>
      <c r="I1891" t="s">
        <v>2076</v>
      </c>
      <c r="J1891">
        <v>20231215</v>
      </c>
      <c r="K1891" t="s">
        <v>23007</v>
      </c>
      <c r="L1891" t="s">
        <v>23006</v>
      </c>
      <c r="M1891" t="s">
        <v>22578</v>
      </c>
      <c r="N1891">
        <v>26</v>
      </c>
    </row>
    <row r="1892" spans="1:14" x14ac:dyDescent="0.25">
      <c r="A1892" t="s">
        <v>23005</v>
      </c>
      <c r="B1892" t="s">
        <v>22583</v>
      </c>
      <c r="C1892" t="s">
        <v>22992</v>
      </c>
      <c r="E1892" t="s">
        <v>23004</v>
      </c>
      <c r="F1892" t="s">
        <v>2078</v>
      </c>
      <c r="G1892" t="s">
        <v>2105</v>
      </c>
      <c r="H1892" t="s">
        <v>2077</v>
      </c>
      <c r="I1892" t="s">
        <v>2070</v>
      </c>
      <c r="J1892">
        <v>20240306</v>
      </c>
      <c r="K1892" t="s">
        <v>23003</v>
      </c>
      <c r="L1892" t="s">
        <v>23002</v>
      </c>
      <c r="M1892" t="s">
        <v>22578</v>
      </c>
      <c r="N1892">
        <v>22</v>
      </c>
    </row>
    <row r="1893" spans="1:14" x14ac:dyDescent="0.25">
      <c r="A1893" t="s">
        <v>23001</v>
      </c>
      <c r="B1893" t="s">
        <v>22583</v>
      </c>
      <c r="C1893" t="s">
        <v>22992</v>
      </c>
      <c r="E1893" t="s">
        <v>23000</v>
      </c>
      <c r="F1893" t="s">
        <v>2078</v>
      </c>
      <c r="G1893" t="s">
        <v>2105</v>
      </c>
      <c r="H1893" t="s">
        <v>2779</v>
      </c>
      <c r="I1893" t="s">
        <v>2076</v>
      </c>
      <c r="J1893">
        <v>20240314</v>
      </c>
      <c r="K1893" t="s">
        <v>22999</v>
      </c>
      <c r="L1893" t="s">
        <v>22998</v>
      </c>
      <c r="M1893" t="s">
        <v>22578</v>
      </c>
      <c r="N1893">
        <v>22</v>
      </c>
    </row>
    <row r="1894" spans="1:14" x14ac:dyDescent="0.25">
      <c r="A1894" t="s">
        <v>22997</v>
      </c>
      <c r="B1894" t="s">
        <v>22583</v>
      </c>
      <c r="C1894" t="s">
        <v>22992</v>
      </c>
      <c r="E1894" t="s">
        <v>22996</v>
      </c>
      <c r="F1894" t="s">
        <v>2078</v>
      </c>
      <c r="G1894" t="s">
        <v>2105</v>
      </c>
      <c r="H1894" t="s">
        <v>2779</v>
      </c>
      <c r="I1894" t="s">
        <v>2070</v>
      </c>
      <c r="J1894">
        <v>20240209</v>
      </c>
      <c r="K1894" t="s">
        <v>22995</v>
      </c>
      <c r="L1894" t="s">
        <v>22994</v>
      </c>
      <c r="M1894" t="s">
        <v>22578</v>
      </c>
      <c r="N1894">
        <v>26</v>
      </c>
    </row>
    <row r="1895" spans="1:14" x14ac:dyDescent="0.25">
      <c r="A1895" t="s">
        <v>22993</v>
      </c>
      <c r="B1895" t="s">
        <v>22583</v>
      </c>
      <c r="C1895" t="s">
        <v>22992</v>
      </c>
      <c r="E1895" t="s">
        <v>22991</v>
      </c>
      <c r="F1895" t="s">
        <v>2078</v>
      </c>
      <c r="G1895" t="s">
        <v>2105</v>
      </c>
      <c r="H1895" t="s">
        <v>2456</v>
      </c>
      <c r="I1895" t="s">
        <v>2076</v>
      </c>
      <c r="J1895">
        <v>20240222</v>
      </c>
      <c r="K1895" t="s">
        <v>22990</v>
      </c>
      <c r="L1895" t="s">
        <v>22989</v>
      </c>
      <c r="M1895" t="s">
        <v>22578</v>
      </c>
      <c r="N1895">
        <v>23</v>
      </c>
    </row>
    <row r="1896" spans="1:14" x14ac:dyDescent="0.25">
      <c r="A1896" t="s">
        <v>22988</v>
      </c>
      <c r="B1896" t="s">
        <v>22583</v>
      </c>
      <c r="C1896" t="s">
        <v>22987</v>
      </c>
      <c r="E1896" t="s">
        <v>22986</v>
      </c>
      <c r="F1896" t="s">
        <v>2078</v>
      </c>
      <c r="G1896" t="s">
        <v>2105</v>
      </c>
      <c r="H1896" t="s">
        <v>2333</v>
      </c>
      <c r="I1896" t="s">
        <v>2088</v>
      </c>
      <c r="J1896">
        <v>20240401</v>
      </c>
      <c r="K1896" t="s">
        <v>22985</v>
      </c>
      <c r="L1896" t="s">
        <v>22984</v>
      </c>
      <c r="M1896" t="s">
        <v>22578</v>
      </c>
      <c r="N1896">
        <v>6</v>
      </c>
    </row>
    <row r="1897" spans="1:14" x14ac:dyDescent="0.25">
      <c r="A1897" t="s">
        <v>22983</v>
      </c>
      <c r="B1897" t="s">
        <v>22583</v>
      </c>
      <c r="C1897" t="s">
        <v>22974</v>
      </c>
      <c r="E1897" t="s">
        <v>22982</v>
      </c>
      <c r="F1897" t="s">
        <v>2078</v>
      </c>
      <c r="G1897" t="s">
        <v>2105</v>
      </c>
      <c r="H1897" t="s">
        <v>2052</v>
      </c>
      <c r="I1897" t="e">
        <f>----T--Weekly</f>
        <v>#NAME?</v>
      </c>
      <c r="J1897">
        <v>20221117</v>
      </c>
      <c r="K1897" t="s">
        <v>22981</v>
      </c>
      <c r="L1897" t="s">
        <v>22980</v>
      </c>
      <c r="M1897" t="s">
        <v>22578</v>
      </c>
      <c r="N1897">
        <v>257</v>
      </c>
    </row>
    <row r="1898" spans="1:14" x14ac:dyDescent="0.25">
      <c r="A1898" t="s">
        <v>22979</v>
      </c>
      <c r="B1898" t="s">
        <v>22583</v>
      </c>
      <c r="C1898" t="s">
        <v>22974</v>
      </c>
      <c r="E1898" t="s">
        <v>22978</v>
      </c>
      <c r="F1898" t="s">
        <v>2078</v>
      </c>
      <c r="G1898" t="s">
        <v>2105</v>
      </c>
      <c r="H1898" t="s">
        <v>2052</v>
      </c>
      <c r="I1898" t="s">
        <v>2088</v>
      </c>
      <c r="J1898">
        <v>20190701</v>
      </c>
      <c r="K1898" t="s">
        <v>22977</v>
      </c>
      <c r="L1898" t="s">
        <v>22976</v>
      </c>
      <c r="M1898" t="s">
        <v>22578</v>
      </c>
      <c r="N1898">
        <v>165</v>
      </c>
    </row>
    <row r="1899" spans="1:14" x14ac:dyDescent="0.25">
      <c r="A1899" t="s">
        <v>22975</v>
      </c>
      <c r="B1899" t="s">
        <v>22583</v>
      </c>
      <c r="C1899" t="s">
        <v>22974</v>
      </c>
      <c r="E1899" t="s">
        <v>22973</v>
      </c>
      <c r="F1899" t="s">
        <v>2078</v>
      </c>
      <c r="G1899" t="s">
        <v>2105</v>
      </c>
      <c r="H1899" t="s">
        <v>2052</v>
      </c>
      <c r="I1899" t="s">
        <v>2088</v>
      </c>
      <c r="J1899">
        <v>20210301</v>
      </c>
      <c r="K1899" t="s">
        <v>22972</v>
      </c>
      <c r="L1899" t="s">
        <v>22971</v>
      </c>
      <c r="M1899" t="s">
        <v>22578</v>
      </c>
      <c r="N1899">
        <v>133</v>
      </c>
    </row>
    <row r="1900" spans="1:14" x14ac:dyDescent="0.25">
      <c r="A1900">
        <v>2945</v>
      </c>
      <c r="B1900" t="s">
        <v>22583</v>
      </c>
      <c r="C1900" t="s">
        <v>22970</v>
      </c>
      <c r="E1900" t="s">
        <v>22969</v>
      </c>
      <c r="F1900" t="s">
        <v>2078</v>
      </c>
      <c r="G1900" t="s">
        <v>2105</v>
      </c>
      <c r="H1900" t="s">
        <v>2779</v>
      </c>
      <c r="I1900" t="s">
        <v>2070</v>
      </c>
      <c r="J1900">
        <v>20231213</v>
      </c>
      <c r="K1900" t="s">
        <v>22968</v>
      </c>
      <c r="L1900" t="s">
        <v>22967</v>
      </c>
      <c r="M1900" t="s">
        <v>22578</v>
      </c>
      <c r="N1900">
        <v>2451</v>
      </c>
    </row>
    <row r="1901" spans="1:14" x14ac:dyDescent="0.25">
      <c r="A1901">
        <v>2952</v>
      </c>
      <c r="B1901" t="s">
        <v>22583</v>
      </c>
      <c r="C1901" t="s">
        <v>22957</v>
      </c>
      <c r="E1901" t="s">
        <v>22956</v>
      </c>
      <c r="F1901" t="s">
        <v>2078</v>
      </c>
      <c r="G1901" t="s">
        <v>2105</v>
      </c>
      <c r="H1901" t="s">
        <v>2779</v>
      </c>
      <c r="I1901" t="s">
        <v>2088</v>
      </c>
      <c r="J1901">
        <v>20240131</v>
      </c>
      <c r="K1901" t="s">
        <v>22966</v>
      </c>
      <c r="L1901" t="s">
        <v>22965</v>
      </c>
      <c r="M1901" t="s">
        <v>22578</v>
      </c>
      <c r="N1901">
        <v>2574</v>
      </c>
    </row>
    <row r="1902" spans="1:14" x14ac:dyDescent="0.25">
      <c r="A1902">
        <v>2954</v>
      </c>
      <c r="B1902" t="s">
        <v>22583</v>
      </c>
      <c r="C1902" t="s">
        <v>22957</v>
      </c>
      <c r="E1902" t="s">
        <v>22964</v>
      </c>
      <c r="F1902" t="s">
        <v>2078</v>
      </c>
      <c r="G1902" t="s">
        <v>2105</v>
      </c>
      <c r="H1902" t="s">
        <v>2779</v>
      </c>
      <c r="I1902" t="s">
        <v>2088</v>
      </c>
      <c r="J1902">
        <v>20240306</v>
      </c>
      <c r="K1902" t="s">
        <v>22963</v>
      </c>
      <c r="L1902" t="s">
        <v>22962</v>
      </c>
      <c r="M1902" t="s">
        <v>22578</v>
      </c>
      <c r="N1902">
        <v>3436</v>
      </c>
    </row>
    <row r="1903" spans="1:14" x14ac:dyDescent="0.25">
      <c r="A1903">
        <v>2955</v>
      </c>
      <c r="B1903" t="s">
        <v>22583</v>
      </c>
      <c r="C1903" t="s">
        <v>22957</v>
      </c>
      <c r="E1903" t="s">
        <v>22961</v>
      </c>
      <c r="F1903" t="s">
        <v>2078</v>
      </c>
      <c r="G1903" t="s">
        <v>2105</v>
      </c>
      <c r="H1903" t="s">
        <v>2779</v>
      </c>
      <c r="I1903" t="s">
        <v>2088</v>
      </c>
      <c r="J1903">
        <v>20240306</v>
      </c>
      <c r="K1903" t="s">
        <v>22960</v>
      </c>
      <c r="L1903" t="s">
        <v>22959</v>
      </c>
      <c r="M1903" t="s">
        <v>22578</v>
      </c>
      <c r="N1903">
        <v>2806</v>
      </c>
    </row>
    <row r="1904" spans="1:14" x14ac:dyDescent="0.25">
      <c r="A1904" t="s">
        <v>22958</v>
      </c>
      <c r="B1904" t="s">
        <v>22583</v>
      </c>
      <c r="C1904" t="s">
        <v>22957</v>
      </c>
      <c r="D1904" t="s">
        <v>22956</v>
      </c>
      <c r="E1904" t="s">
        <v>22955</v>
      </c>
      <c r="F1904" t="s">
        <v>2078</v>
      </c>
      <c r="G1904" t="s">
        <v>2105</v>
      </c>
      <c r="H1904" t="s">
        <v>2779</v>
      </c>
      <c r="I1904" t="s">
        <v>2522</v>
      </c>
      <c r="J1904">
        <v>20231115</v>
      </c>
      <c r="K1904" t="s">
        <v>22954</v>
      </c>
      <c r="L1904" t="s">
        <v>22953</v>
      </c>
      <c r="M1904" t="s">
        <v>22578</v>
      </c>
      <c r="N1904">
        <v>24</v>
      </c>
    </row>
    <row r="1905" spans="1:14" x14ac:dyDescent="0.25">
      <c r="A1905" t="s">
        <v>22952</v>
      </c>
      <c r="B1905" t="s">
        <v>22583</v>
      </c>
      <c r="C1905" t="s">
        <v>22927</v>
      </c>
      <c r="E1905" t="s">
        <v>22951</v>
      </c>
      <c r="F1905" t="s">
        <v>2078</v>
      </c>
      <c r="G1905" t="s">
        <v>2105</v>
      </c>
      <c r="H1905" t="s">
        <v>2333</v>
      </c>
      <c r="I1905" t="s">
        <v>2088</v>
      </c>
      <c r="J1905">
        <v>20240311</v>
      </c>
      <c r="K1905" t="s">
        <v>22950</v>
      </c>
      <c r="L1905" t="s">
        <v>22949</v>
      </c>
      <c r="M1905" t="s">
        <v>22578</v>
      </c>
      <c r="N1905">
        <v>2014</v>
      </c>
    </row>
    <row r="1906" spans="1:14" x14ac:dyDescent="0.25">
      <c r="A1906" t="s">
        <v>22948</v>
      </c>
      <c r="B1906" t="s">
        <v>22583</v>
      </c>
      <c r="C1906" t="s">
        <v>22927</v>
      </c>
      <c r="E1906" t="s">
        <v>22947</v>
      </c>
      <c r="F1906" t="s">
        <v>2078</v>
      </c>
      <c r="G1906" t="s">
        <v>2105</v>
      </c>
      <c r="H1906" t="s">
        <v>4802</v>
      </c>
      <c r="I1906" t="s">
        <v>2449</v>
      </c>
      <c r="J1906">
        <v>20231222</v>
      </c>
      <c r="K1906" t="s">
        <v>22946</v>
      </c>
      <c r="L1906" t="s">
        <v>22945</v>
      </c>
      <c r="M1906" t="s">
        <v>22578</v>
      </c>
      <c r="N1906">
        <v>11</v>
      </c>
    </row>
    <row r="1907" spans="1:14" x14ac:dyDescent="0.25">
      <c r="A1907" t="s">
        <v>22944</v>
      </c>
      <c r="B1907" t="s">
        <v>22583</v>
      </c>
      <c r="C1907" t="s">
        <v>22927</v>
      </c>
      <c r="E1907" t="s">
        <v>22943</v>
      </c>
      <c r="F1907" t="s">
        <v>2078</v>
      </c>
      <c r="G1907" t="s">
        <v>2105</v>
      </c>
      <c r="H1907" t="s">
        <v>4037</v>
      </c>
      <c r="I1907" t="s">
        <v>2070</v>
      </c>
      <c r="J1907">
        <v>20240205</v>
      </c>
      <c r="K1907" t="s">
        <v>22942</v>
      </c>
      <c r="L1907" t="s">
        <v>22941</v>
      </c>
      <c r="M1907" t="s">
        <v>22578</v>
      </c>
      <c r="N1907">
        <v>2166</v>
      </c>
    </row>
    <row r="1908" spans="1:14" x14ac:dyDescent="0.25">
      <c r="A1908" t="s">
        <v>22940</v>
      </c>
      <c r="B1908" t="s">
        <v>22583</v>
      </c>
      <c r="C1908" t="s">
        <v>22927</v>
      </c>
      <c r="E1908" t="s">
        <v>22939</v>
      </c>
      <c r="F1908" t="s">
        <v>2078</v>
      </c>
      <c r="G1908" t="s">
        <v>2105</v>
      </c>
      <c r="H1908" t="s">
        <v>4037</v>
      </c>
      <c r="I1908" t="s">
        <v>2088</v>
      </c>
      <c r="J1908">
        <v>20240305</v>
      </c>
      <c r="K1908" t="s">
        <v>22938</v>
      </c>
      <c r="L1908" t="s">
        <v>22937</v>
      </c>
      <c r="M1908" t="s">
        <v>22578</v>
      </c>
      <c r="N1908">
        <v>2524</v>
      </c>
    </row>
    <row r="1909" spans="1:14" x14ac:dyDescent="0.25">
      <c r="A1909" t="s">
        <v>22936</v>
      </c>
      <c r="B1909" t="s">
        <v>22583</v>
      </c>
      <c r="C1909" t="s">
        <v>22927</v>
      </c>
      <c r="E1909" t="s">
        <v>22935</v>
      </c>
      <c r="F1909" t="s">
        <v>2078</v>
      </c>
      <c r="G1909" t="s">
        <v>2105</v>
      </c>
      <c r="H1909" t="s">
        <v>4037</v>
      </c>
      <c r="I1909" t="s">
        <v>2088</v>
      </c>
      <c r="J1909">
        <v>20240311</v>
      </c>
      <c r="K1909" t="s">
        <v>22934</v>
      </c>
      <c r="L1909" t="s">
        <v>22933</v>
      </c>
      <c r="M1909" t="s">
        <v>22578</v>
      </c>
      <c r="N1909">
        <v>2088</v>
      </c>
    </row>
    <row r="1910" spans="1:14" x14ac:dyDescent="0.25">
      <c r="A1910" t="s">
        <v>22932</v>
      </c>
      <c r="B1910" t="s">
        <v>22583</v>
      </c>
      <c r="C1910" t="s">
        <v>22927</v>
      </c>
      <c r="E1910" t="s">
        <v>22931</v>
      </c>
      <c r="F1910" t="s">
        <v>2078</v>
      </c>
      <c r="G1910" t="s">
        <v>2105</v>
      </c>
      <c r="H1910" t="s">
        <v>4037</v>
      </c>
      <c r="I1910" t="s">
        <v>2070</v>
      </c>
      <c r="J1910">
        <v>20240219</v>
      </c>
      <c r="K1910" t="s">
        <v>22930</v>
      </c>
      <c r="L1910" t="s">
        <v>22929</v>
      </c>
      <c r="M1910" t="s">
        <v>22578</v>
      </c>
      <c r="N1910">
        <v>2092</v>
      </c>
    </row>
    <row r="1911" spans="1:14" x14ac:dyDescent="0.25">
      <c r="A1911" t="s">
        <v>22928</v>
      </c>
      <c r="B1911" t="s">
        <v>22583</v>
      </c>
      <c r="C1911" t="s">
        <v>22927</v>
      </c>
      <c r="E1911" t="s">
        <v>22926</v>
      </c>
      <c r="F1911" t="s">
        <v>2078</v>
      </c>
      <c r="G1911" t="s">
        <v>2105</v>
      </c>
      <c r="H1911" t="s">
        <v>4037</v>
      </c>
      <c r="I1911" t="s">
        <v>2070</v>
      </c>
      <c r="J1911">
        <v>20240212</v>
      </c>
      <c r="K1911" t="s">
        <v>22925</v>
      </c>
      <c r="L1911" t="s">
        <v>22924</v>
      </c>
      <c r="M1911" t="s">
        <v>22578</v>
      </c>
      <c r="N1911">
        <v>1990</v>
      </c>
    </row>
    <row r="1912" spans="1:14" x14ac:dyDescent="0.25">
      <c r="A1912" t="s">
        <v>22923</v>
      </c>
      <c r="B1912" t="s">
        <v>22583</v>
      </c>
      <c r="C1912" t="s">
        <v>985</v>
      </c>
      <c r="E1912" t="s">
        <v>22922</v>
      </c>
      <c r="F1912" t="s">
        <v>2078</v>
      </c>
      <c r="G1912" t="s">
        <v>2105</v>
      </c>
      <c r="H1912" t="s">
        <v>16844</v>
      </c>
      <c r="I1912" t="s">
        <v>2700</v>
      </c>
      <c r="J1912">
        <v>20220507</v>
      </c>
      <c r="K1912" t="s">
        <v>22921</v>
      </c>
      <c r="L1912" t="s">
        <v>22920</v>
      </c>
      <c r="M1912" t="s">
        <v>22578</v>
      </c>
      <c r="N1912">
        <v>80</v>
      </c>
    </row>
    <row r="1913" spans="1:14" x14ac:dyDescent="0.25">
      <c r="A1913" t="s">
        <v>22919</v>
      </c>
      <c r="B1913" t="s">
        <v>22583</v>
      </c>
      <c r="C1913" t="s">
        <v>985</v>
      </c>
      <c r="E1913" t="s">
        <v>22918</v>
      </c>
      <c r="F1913" t="s">
        <v>2078</v>
      </c>
      <c r="G1913" t="s">
        <v>2105</v>
      </c>
      <c r="H1913" t="s">
        <v>2456</v>
      </c>
      <c r="I1913" t="s">
        <v>4013</v>
      </c>
      <c r="J1913">
        <v>20200210</v>
      </c>
      <c r="K1913" t="s">
        <v>22917</v>
      </c>
      <c r="L1913" t="s">
        <v>22916</v>
      </c>
      <c r="M1913" t="s">
        <v>22578</v>
      </c>
      <c r="N1913">
        <v>98</v>
      </c>
    </row>
    <row r="1914" spans="1:14" x14ac:dyDescent="0.25">
      <c r="A1914" t="s">
        <v>22915</v>
      </c>
      <c r="B1914" t="s">
        <v>22583</v>
      </c>
      <c r="C1914" t="s">
        <v>985</v>
      </c>
      <c r="E1914" t="s">
        <v>984</v>
      </c>
      <c r="F1914" t="s">
        <v>2078</v>
      </c>
      <c r="G1914" t="s">
        <v>2105</v>
      </c>
      <c r="H1914" t="s">
        <v>2624</v>
      </c>
      <c r="I1914" t="s">
        <v>2088</v>
      </c>
      <c r="J1914">
        <v>20240306</v>
      </c>
      <c r="K1914" t="s">
        <v>22914</v>
      </c>
      <c r="L1914" t="s">
        <v>22913</v>
      </c>
      <c r="M1914" t="s">
        <v>22578</v>
      </c>
      <c r="N1914">
        <v>1306</v>
      </c>
    </row>
    <row r="1915" spans="1:14" x14ac:dyDescent="0.25">
      <c r="A1915" t="s">
        <v>22912</v>
      </c>
      <c r="B1915" t="s">
        <v>22583</v>
      </c>
      <c r="C1915" t="s">
        <v>985</v>
      </c>
      <c r="D1915" t="s">
        <v>984</v>
      </c>
      <c r="E1915" t="s">
        <v>22911</v>
      </c>
      <c r="F1915" t="s">
        <v>2078</v>
      </c>
      <c r="G1915" t="s">
        <v>2105</v>
      </c>
      <c r="H1915" t="s">
        <v>2323</v>
      </c>
      <c r="I1915" t="s">
        <v>2145</v>
      </c>
      <c r="J1915">
        <v>20180519</v>
      </c>
      <c r="K1915" t="s">
        <v>22910</v>
      </c>
      <c r="L1915" t="s">
        <v>22909</v>
      </c>
      <c r="M1915" t="s">
        <v>22578</v>
      </c>
      <c r="N1915">
        <v>120</v>
      </c>
    </row>
    <row r="1916" spans="1:14" x14ac:dyDescent="0.25">
      <c r="A1916" t="s">
        <v>22908</v>
      </c>
      <c r="B1916" t="s">
        <v>22583</v>
      </c>
      <c r="C1916" t="s">
        <v>985</v>
      </c>
      <c r="D1916" t="s">
        <v>984</v>
      </c>
      <c r="E1916" t="s">
        <v>22907</v>
      </c>
      <c r="F1916" t="s">
        <v>2078</v>
      </c>
      <c r="G1916" t="s">
        <v>2105</v>
      </c>
      <c r="H1916" t="s">
        <v>2019</v>
      </c>
      <c r="I1916" t="s">
        <v>2145</v>
      </c>
      <c r="J1916">
        <v>20210209</v>
      </c>
      <c r="K1916" t="s">
        <v>22906</v>
      </c>
      <c r="L1916" t="s">
        <v>22905</v>
      </c>
      <c r="M1916" t="s">
        <v>22578</v>
      </c>
      <c r="N1916">
        <v>23</v>
      </c>
    </row>
    <row r="1917" spans="1:14" x14ac:dyDescent="0.25">
      <c r="A1917" t="s">
        <v>22904</v>
      </c>
      <c r="B1917" t="s">
        <v>22583</v>
      </c>
      <c r="C1917" t="s">
        <v>784</v>
      </c>
      <c r="E1917" t="s">
        <v>22903</v>
      </c>
      <c r="F1917" t="s">
        <v>2078</v>
      </c>
      <c r="G1917" t="s">
        <v>2105</v>
      </c>
      <c r="H1917" t="s">
        <v>3010</v>
      </c>
      <c r="I1917" t="s">
        <v>2522</v>
      </c>
      <c r="J1917">
        <v>20230901</v>
      </c>
      <c r="K1917" t="s">
        <v>22902</v>
      </c>
      <c r="L1917" t="s">
        <v>22901</v>
      </c>
      <c r="M1917" t="s">
        <v>22578</v>
      </c>
      <c r="N1917">
        <v>95</v>
      </c>
    </row>
    <row r="1918" spans="1:14" x14ac:dyDescent="0.25">
      <c r="A1918" t="s">
        <v>22900</v>
      </c>
      <c r="B1918" t="s">
        <v>22583</v>
      </c>
      <c r="C1918" t="s">
        <v>784</v>
      </c>
      <c r="E1918" t="s">
        <v>22899</v>
      </c>
      <c r="F1918" t="s">
        <v>2078</v>
      </c>
      <c r="G1918" t="s">
        <v>2105</v>
      </c>
      <c r="H1918" t="s">
        <v>2173</v>
      </c>
      <c r="I1918" t="s">
        <v>2522</v>
      </c>
      <c r="J1918">
        <v>20231012</v>
      </c>
      <c r="K1918" t="s">
        <v>22898</v>
      </c>
      <c r="L1918" t="s">
        <v>22897</v>
      </c>
      <c r="M1918" t="s">
        <v>22578</v>
      </c>
      <c r="N1918">
        <v>136</v>
      </c>
    </row>
    <row r="1919" spans="1:14" x14ac:dyDescent="0.25">
      <c r="A1919" t="s">
        <v>22896</v>
      </c>
      <c r="B1919" t="s">
        <v>22583</v>
      </c>
      <c r="C1919" t="s">
        <v>784</v>
      </c>
      <c r="E1919" t="s">
        <v>22895</v>
      </c>
      <c r="F1919" t="s">
        <v>2078</v>
      </c>
      <c r="G1919" t="s">
        <v>2020</v>
      </c>
      <c r="H1919" t="s">
        <v>2173</v>
      </c>
      <c r="I1919" t="s">
        <v>2522</v>
      </c>
      <c r="J1919">
        <v>20231012</v>
      </c>
      <c r="K1919" t="s">
        <v>22894</v>
      </c>
      <c r="L1919" t="s">
        <v>22893</v>
      </c>
      <c r="M1919" t="s">
        <v>22578</v>
      </c>
      <c r="N1919">
        <v>153</v>
      </c>
    </row>
    <row r="1920" spans="1:14" x14ac:dyDescent="0.25">
      <c r="A1920" t="s">
        <v>22892</v>
      </c>
      <c r="B1920" t="s">
        <v>22583</v>
      </c>
      <c r="C1920" t="s">
        <v>784</v>
      </c>
      <c r="E1920" t="s">
        <v>22891</v>
      </c>
      <c r="F1920" t="s">
        <v>2078</v>
      </c>
      <c r="G1920" t="s">
        <v>2105</v>
      </c>
      <c r="H1920" t="s">
        <v>2333</v>
      </c>
      <c r="I1920" t="s">
        <v>2108</v>
      </c>
      <c r="J1920">
        <v>20230622</v>
      </c>
      <c r="K1920" t="s">
        <v>22890</v>
      </c>
      <c r="L1920" t="s">
        <v>22889</v>
      </c>
      <c r="M1920" t="s">
        <v>22578</v>
      </c>
      <c r="N1920">
        <v>297</v>
      </c>
    </row>
    <row r="1921" spans="1:14" x14ac:dyDescent="0.25">
      <c r="A1921" t="s">
        <v>22888</v>
      </c>
      <c r="B1921" t="s">
        <v>22583</v>
      </c>
      <c r="C1921" t="s">
        <v>784</v>
      </c>
      <c r="E1921" t="s">
        <v>22887</v>
      </c>
      <c r="F1921" t="s">
        <v>2078</v>
      </c>
      <c r="G1921" t="s">
        <v>2105</v>
      </c>
      <c r="H1921" t="s">
        <v>2333</v>
      </c>
      <c r="I1921" t="s">
        <v>2088</v>
      </c>
      <c r="J1921">
        <v>20240307</v>
      </c>
      <c r="K1921" t="s">
        <v>22886</v>
      </c>
      <c r="L1921" t="s">
        <v>22885</v>
      </c>
      <c r="M1921" t="s">
        <v>22578</v>
      </c>
      <c r="N1921">
        <v>1242</v>
      </c>
    </row>
    <row r="1922" spans="1:14" x14ac:dyDescent="0.25">
      <c r="A1922" t="s">
        <v>22884</v>
      </c>
      <c r="B1922" t="s">
        <v>22583</v>
      </c>
      <c r="C1922" t="s">
        <v>784</v>
      </c>
      <c r="E1922" t="s">
        <v>22883</v>
      </c>
      <c r="F1922" t="s">
        <v>2078</v>
      </c>
      <c r="G1922" t="s">
        <v>2105</v>
      </c>
      <c r="H1922" t="s">
        <v>2333</v>
      </c>
      <c r="I1922" t="s">
        <v>2088</v>
      </c>
      <c r="J1922">
        <v>20230510</v>
      </c>
      <c r="K1922" t="s">
        <v>22882</v>
      </c>
      <c r="L1922" t="s">
        <v>22881</v>
      </c>
      <c r="M1922" t="s">
        <v>22578</v>
      </c>
      <c r="N1922">
        <v>343</v>
      </c>
    </row>
    <row r="1923" spans="1:14" x14ac:dyDescent="0.25">
      <c r="A1923" t="s">
        <v>22880</v>
      </c>
      <c r="B1923" t="s">
        <v>22583</v>
      </c>
      <c r="C1923" t="s">
        <v>784</v>
      </c>
      <c r="E1923" t="s">
        <v>783</v>
      </c>
      <c r="F1923" t="s">
        <v>2078</v>
      </c>
      <c r="G1923" t="s">
        <v>2105</v>
      </c>
      <c r="H1923" t="s">
        <v>8174</v>
      </c>
      <c r="I1923" t="e">
        <f>----T--Biweekly</f>
        <v>#NAME?</v>
      </c>
      <c r="J1923">
        <v>20240314</v>
      </c>
      <c r="K1923" t="s">
        <v>22879</v>
      </c>
      <c r="L1923" t="s">
        <v>22878</v>
      </c>
      <c r="M1923" t="s">
        <v>22578</v>
      </c>
      <c r="N1923">
        <v>26737</v>
      </c>
    </row>
    <row r="1924" spans="1:14" x14ac:dyDescent="0.25">
      <c r="A1924" t="s">
        <v>22877</v>
      </c>
      <c r="B1924" t="s">
        <v>22583</v>
      </c>
      <c r="C1924" t="s">
        <v>784</v>
      </c>
      <c r="E1924" t="s">
        <v>22876</v>
      </c>
      <c r="F1924" t="s">
        <v>2078</v>
      </c>
      <c r="G1924" t="s">
        <v>2105</v>
      </c>
      <c r="H1924" t="s">
        <v>2333</v>
      </c>
      <c r="I1924" t="s">
        <v>2108</v>
      </c>
      <c r="J1924">
        <v>20240201</v>
      </c>
      <c r="K1924" t="s">
        <v>22875</v>
      </c>
      <c r="L1924" t="s">
        <v>22874</v>
      </c>
      <c r="M1924" t="s">
        <v>22578</v>
      </c>
      <c r="N1924">
        <v>112</v>
      </c>
    </row>
    <row r="1925" spans="1:14" x14ac:dyDescent="0.25">
      <c r="A1925">
        <v>2526</v>
      </c>
      <c r="B1925" t="s">
        <v>22583</v>
      </c>
      <c r="C1925" t="s">
        <v>22865</v>
      </c>
      <c r="E1925" t="s">
        <v>702</v>
      </c>
      <c r="F1925" t="s">
        <v>2021</v>
      </c>
      <c r="G1925" t="s">
        <v>2105</v>
      </c>
      <c r="H1925" t="s">
        <v>2019</v>
      </c>
      <c r="I1925" t="e">
        <f>-MTWTFSWeekly</f>
        <v>#NAME?</v>
      </c>
      <c r="J1925">
        <v>20240315</v>
      </c>
      <c r="K1925" t="s">
        <v>22873</v>
      </c>
      <c r="L1925" t="s">
        <v>22872</v>
      </c>
      <c r="M1925" t="s">
        <v>22578</v>
      </c>
      <c r="N1925">
        <v>31298</v>
      </c>
    </row>
    <row r="1926" spans="1:14" x14ac:dyDescent="0.25">
      <c r="A1926">
        <v>2900</v>
      </c>
      <c r="B1926" t="s">
        <v>22583</v>
      </c>
      <c r="C1926" t="s">
        <v>22865</v>
      </c>
      <c r="E1926" t="s">
        <v>1135</v>
      </c>
      <c r="F1926" t="s">
        <v>2078</v>
      </c>
      <c r="G1926" t="s">
        <v>2105</v>
      </c>
      <c r="H1926" t="s">
        <v>2019</v>
      </c>
      <c r="I1926" t="e">
        <f>-----F-Weekly</f>
        <v>#NAME?</v>
      </c>
      <c r="J1926">
        <v>20240315</v>
      </c>
      <c r="K1926" t="s">
        <v>22871</v>
      </c>
      <c r="L1926" t="s">
        <v>22870</v>
      </c>
      <c r="M1926" t="s">
        <v>22578</v>
      </c>
      <c r="N1926">
        <v>7141</v>
      </c>
    </row>
    <row r="1927" spans="1:14" x14ac:dyDescent="0.25">
      <c r="A1927" t="s">
        <v>22869</v>
      </c>
      <c r="B1927" t="s">
        <v>22583</v>
      </c>
      <c r="C1927" t="s">
        <v>22865</v>
      </c>
      <c r="E1927" t="s">
        <v>1872</v>
      </c>
      <c r="F1927" t="s">
        <v>2021</v>
      </c>
      <c r="G1927" t="s">
        <v>2105</v>
      </c>
      <c r="H1927" t="s">
        <v>22868</v>
      </c>
      <c r="I1927" t="s">
        <v>2096</v>
      </c>
      <c r="J1927">
        <v>20240315</v>
      </c>
      <c r="K1927" t="s">
        <v>22867</v>
      </c>
      <c r="L1927" t="s">
        <v>22866</v>
      </c>
      <c r="M1927" t="s">
        <v>22578</v>
      </c>
      <c r="N1927">
        <v>6291</v>
      </c>
    </row>
    <row r="1928" spans="1:14" x14ac:dyDescent="0.25">
      <c r="A1928">
        <v>2899</v>
      </c>
      <c r="B1928" t="s">
        <v>22583</v>
      </c>
      <c r="C1928" t="s">
        <v>22865</v>
      </c>
      <c r="E1928" t="s">
        <v>911</v>
      </c>
      <c r="F1928" t="s">
        <v>2078</v>
      </c>
      <c r="G1928" t="s">
        <v>2105</v>
      </c>
      <c r="H1928" t="s">
        <v>22864</v>
      </c>
      <c r="I1928" t="e">
        <f>-----F-Weekly</f>
        <v>#NAME?</v>
      </c>
      <c r="J1928">
        <v>20240315</v>
      </c>
      <c r="K1928" t="s">
        <v>22863</v>
      </c>
      <c r="L1928" t="s">
        <v>22862</v>
      </c>
      <c r="M1928" t="s">
        <v>22578</v>
      </c>
      <c r="N1928">
        <v>3922</v>
      </c>
    </row>
    <row r="1929" spans="1:14" x14ac:dyDescent="0.25">
      <c r="A1929" t="s">
        <v>22861</v>
      </c>
      <c r="B1929" t="s">
        <v>22583</v>
      </c>
      <c r="C1929" t="s">
        <v>825</v>
      </c>
      <c r="E1929" t="s">
        <v>22860</v>
      </c>
      <c r="F1929" t="s">
        <v>2021</v>
      </c>
      <c r="G1929" t="s">
        <v>2105</v>
      </c>
      <c r="H1929" t="s">
        <v>2019</v>
      </c>
      <c r="I1929" t="s">
        <v>2018</v>
      </c>
      <c r="J1929">
        <v>20240310</v>
      </c>
      <c r="K1929" t="s">
        <v>22859</v>
      </c>
      <c r="L1929" t="s">
        <v>22858</v>
      </c>
      <c r="M1929" t="s">
        <v>22578</v>
      </c>
      <c r="N1929">
        <v>63</v>
      </c>
    </row>
    <row r="1930" spans="1:14" x14ac:dyDescent="0.25">
      <c r="A1930" t="s">
        <v>22857</v>
      </c>
      <c r="B1930" t="s">
        <v>22583</v>
      </c>
      <c r="C1930" t="s">
        <v>825</v>
      </c>
      <c r="E1930" t="s">
        <v>22856</v>
      </c>
      <c r="F1930" t="s">
        <v>2021</v>
      </c>
      <c r="G1930" t="s">
        <v>2105</v>
      </c>
      <c r="H1930" t="s">
        <v>2019</v>
      </c>
      <c r="I1930" t="s">
        <v>2018</v>
      </c>
      <c r="J1930">
        <v>20240310</v>
      </c>
      <c r="K1930" t="s">
        <v>22855</v>
      </c>
      <c r="L1930" t="s">
        <v>22854</v>
      </c>
      <c r="M1930" t="s">
        <v>22578</v>
      </c>
      <c r="N1930">
        <v>126</v>
      </c>
    </row>
    <row r="1931" spans="1:14" x14ac:dyDescent="0.25">
      <c r="A1931" t="s">
        <v>22853</v>
      </c>
      <c r="B1931" t="s">
        <v>22583</v>
      </c>
      <c r="C1931" t="s">
        <v>825</v>
      </c>
      <c r="E1931" t="s">
        <v>22852</v>
      </c>
      <c r="F1931" t="s">
        <v>2021</v>
      </c>
      <c r="G1931" t="s">
        <v>2105</v>
      </c>
      <c r="H1931" t="s">
        <v>2019</v>
      </c>
      <c r="I1931" t="s">
        <v>2018</v>
      </c>
      <c r="J1931">
        <v>20240310</v>
      </c>
      <c r="K1931" t="s">
        <v>22851</v>
      </c>
      <c r="L1931" t="s">
        <v>22850</v>
      </c>
      <c r="M1931" t="s">
        <v>22578</v>
      </c>
      <c r="N1931">
        <v>1704</v>
      </c>
    </row>
    <row r="1932" spans="1:14" x14ac:dyDescent="0.25">
      <c r="A1932" t="s">
        <v>22849</v>
      </c>
      <c r="B1932" t="s">
        <v>22583</v>
      </c>
      <c r="C1932" t="s">
        <v>825</v>
      </c>
      <c r="E1932" t="s">
        <v>22848</v>
      </c>
      <c r="F1932" t="s">
        <v>2021</v>
      </c>
      <c r="G1932" t="s">
        <v>2105</v>
      </c>
      <c r="H1932" t="s">
        <v>2019</v>
      </c>
      <c r="I1932" t="s">
        <v>2018</v>
      </c>
      <c r="J1932">
        <v>20240310</v>
      </c>
      <c r="K1932" t="s">
        <v>22847</v>
      </c>
      <c r="L1932" t="s">
        <v>22846</v>
      </c>
      <c r="M1932" t="s">
        <v>22578</v>
      </c>
      <c r="N1932">
        <v>49</v>
      </c>
    </row>
    <row r="1933" spans="1:14" x14ac:dyDescent="0.25">
      <c r="A1933" t="s">
        <v>22845</v>
      </c>
      <c r="B1933" t="s">
        <v>22583</v>
      </c>
      <c r="C1933" t="s">
        <v>825</v>
      </c>
      <c r="E1933" t="s">
        <v>22844</v>
      </c>
      <c r="F1933" t="s">
        <v>2021</v>
      </c>
      <c r="G1933" t="s">
        <v>2105</v>
      </c>
      <c r="H1933" t="s">
        <v>2019</v>
      </c>
      <c r="I1933" t="s">
        <v>2018</v>
      </c>
      <c r="J1933">
        <v>20240310</v>
      </c>
      <c r="K1933" t="s">
        <v>22843</v>
      </c>
      <c r="L1933" t="s">
        <v>22842</v>
      </c>
      <c r="M1933" t="s">
        <v>22578</v>
      </c>
      <c r="N1933">
        <v>1550</v>
      </c>
    </row>
    <row r="1934" spans="1:14" x14ac:dyDescent="0.25">
      <c r="A1934" t="s">
        <v>22841</v>
      </c>
      <c r="B1934" t="s">
        <v>22583</v>
      </c>
      <c r="C1934" t="s">
        <v>825</v>
      </c>
      <c r="E1934" t="s">
        <v>22840</v>
      </c>
      <c r="F1934" t="s">
        <v>2021</v>
      </c>
      <c r="G1934" t="s">
        <v>2105</v>
      </c>
      <c r="H1934" t="s">
        <v>2019</v>
      </c>
      <c r="I1934" t="s">
        <v>2018</v>
      </c>
      <c r="J1934">
        <v>20240310</v>
      </c>
      <c r="K1934" t="s">
        <v>22839</v>
      </c>
      <c r="L1934" t="s">
        <v>22838</v>
      </c>
      <c r="M1934" t="s">
        <v>22578</v>
      </c>
      <c r="N1934">
        <v>1532</v>
      </c>
    </row>
    <row r="1935" spans="1:14" x14ac:dyDescent="0.25">
      <c r="A1935" t="s">
        <v>22837</v>
      </c>
      <c r="B1935" t="s">
        <v>22583</v>
      </c>
      <c r="C1935" t="s">
        <v>825</v>
      </c>
      <c r="E1935" t="s">
        <v>22836</v>
      </c>
      <c r="F1935" t="s">
        <v>2021</v>
      </c>
      <c r="G1935" t="s">
        <v>2105</v>
      </c>
      <c r="H1935" t="s">
        <v>2019</v>
      </c>
      <c r="I1935" t="s">
        <v>2018</v>
      </c>
      <c r="J1935">
        <v>20240310</v>
      </c>
      <c r="K1935" t="s">
        <v>22835</v>
      </c>
      <c r="L1935" t="s">
        <v>22834</v>
      </c>
      <c r="M1935" t="s">
        <v>22578</v>
      </c>
      <c r="N1935">
        <v>22</v>
      </c>
    </row>
    <row r="1936" spans="1:14" x14ac:dyDescent="0.25">
      <c r="A1936" t="s">
        <v>22833</v>
      </c>
      <c r="B1936" t="s">
        <v>22583</v>
      </c>
      <c r="C1936" t="s">
        <v>825</v>
      </c>
      <c r="E1936" t="s">
        <v>22832</v>
      </c>
      <c r="F1936" t="s">
        <v>2021</v>
      </c>
      <c r="G1936" t="s">
        <v>2105</v>
      </c>
      <c r="H1936" t="s">
        <v>2019</v>
      </c>
      <c r="I1936" t="s">
        <v>2018</v>
      </c>
      <c r="J1936">
        <v>20240310</v>
      </c>
      <c r="K1936" t="s">
        <v>22831</v>
      </c>
      <c r="L1936" t="s">
        <v>22830</v>
      </c>
      <c r="M1936" t="s">
        <v>22578</v>
      </c>
      <c r="N1936">
        <v>1629</v>
      </c>
    </row>
    <row r="1937" spans="1:14" x14ac:dyDescent="0.25">
      <c r="A1937" t="s">
        <v>22829</v>
      </c>
      <c r="B1937" t="s">
        <v>22583</v>
      </c>
      <c r="C1937" t="s">
        <v>825</v>
      </c>
      <c r="E1937" t="s">
        <v>22828</v>
      </c>
      <c r="F1937" t="s">
        <v>2021</v>
      </c>
      <c r="G1937" t="s">
        <v>2105</v>
      </c>
      <c r="H1937" t="s">
        <v>2019</v>
      </c>
      <c r="I1937" t="s">
        <v>2018</v>
      </c>
      <c r="J1937">
        <v>20240310</v>
      </c>
      <c r="K1937" t="s">
        <v>22827</v>
      </c>
      <c r="L1937" t="s">
        <v>22826</v>
      </c>
      <c r="M1937" t="s">
        <v>22578</v>
      </c>
      <c r="N1937">
        <v>1531</v>
      </c>
    </row>
    <row r="1938" spans="1:14" x14ac:dyDescent="0.25">
      <c r="A1938" t="s">
        <v>22825</v>
      </c>
      <c r="B1938" t="s">
        <v>22583</v>
      </c>
      <c r="C1938" t="s">
        <v>825</v>
      </c>
      <c r="E1938" t="s">
        <v>1868</v>
      </c>
      <c r="F1938" t="s">
        <v>2021</v>
      </c>
      <c r="G1938" t="s">
        <v>2105</v>
      </c>
      <c r="H1938" t="s">
        <v>2019</v>
      </c>
      <c r="I1938" t="s">
        <v>2018</v>
      </c>
      <c r="J1938">
        <v>20240310</v>
      </c>
      <c r="K1938" t="s">
        <v>22824</v>
      </c>
      <c r="L1938" t="s">
        <v>22823</v>
      </c>
      <c r="M1938" t="s">
        <v>22578</v>
      </c>
      <c r="N1938">
        <v>18</v>
      </c>
    </row>
    <row r="1939" spans="1:14" x14ac:dyDescent="0.25">
      <c r="A1939" t="s">
        <v>22822</v>
      </c>
      <c r="B1939" t="s">
        <v>22583</v>
      </c>
      <c r="C1939" t="s">
        <v>825</v>
      </c>
      <c r="E1939" t="s">
        <v>22821</v>
      </c>
      <c r="F1939" t="s">
        <v>2021</v>
      </c>
      <c r="G1939" t="s">
        <v>2105</v>
      </c>
      <c r="H1939" t="s">
        <v>2019</v>
      </c>
      <c r="I1939" t="e">
        <f t="shared" ref="I1939:I1979" si="1">-MTWTFSWeekly</f>
        <v>#NAME?</v>
      </c>
      <c r="J1939">
        <v>20240315</v>
      </c>
      <c r="K1939" t="s">
        <v>22820</v>
      </c>
      <c r="L1939" t="s">
        <v>22819</v>
      </c>
      <c r="M1939" t="s">
        <v>22578</v>
      </c>
      <c r="N1939">
        <v>1507</v>
      </c>
    </row>
    <row r="1940" spans="1:14" x14ac:dyDescent="0.25">
      <c r="A1940" t="s">
        <v>22818</v>
      </c>
      <c r="B1940" t="s">
        <v>22583</v>
      </c>
      <c r="C1940" t="s">
        <v>825</v>
      </c>
      <c r="E1940" t="s">
        <v>1478</v>
      </c>
      <c r="F1940" t="s">
        <v>2021</v>
      </c>
      <c r="G1940" t="s">
        <v>2105</v>
      </c>
      <c r="H1940" t="s">
        <v>2019</v>
      </c>
      <c r="I1940" t="e">
        <f t="shared" si="1"/>
        <v>#NAME?</v>
      </c>
      <c r="J1940">
        <v>20240315</v>
      </c>
      <c r="K1940" t="s">
        <v>22817</v>
      </c>
      <c r="L1940" t="s">
        <v>22816</v>
      </c>
      <c r="M1940" t="s">
        <v>22578</v>
      </c>
      <c r="N1940">
        <v>1608</v>
      </c>
    </row>
    <row r="1941" spans="1:14" x14ac:dyDescent="0.25">
      <c r="A1941" t="s">
        <v>22815</v>
      </c>
      <c r="B1941" t="s">
        <v>22583</v>
      </c>
      <c r="C1941" t="s">
        <v>825</v>
      </c>
      <c r="E1941" t="s">
        <v>937</v>
      </c>
      <c r="F1941" t="s">
        <v>2021</v>
      </c>
      <c r="G1941" t="s">
        <v>2105</v>
      </c>
      <c r="H1941" t="s">
        <v>2019</v>
      </c>
      <c r="I1941" t="e">
        <f t="shared" si="1"/>
        <v>#NAME?</v>
      </c>
      <c r="J1941">
        <v>20240315</v>
      </c>
      <c r="K1941" t="s">
        <v>22814</v>
      </c>
      <c r="L1941" t="s">
        <v>22813</v>
      </c>
      <c r="M1941" t="s">
        <v>22578</v>
      </c>
      <c r="N1941">
        <v>1577</v>
      </c>
    </row>
    <row r="1942" spans="1:14" x14ac:dyDescent="0.25">
      <c r="A1942" t="s">
        <v>22812</v>
      </c>
      <c r="B1942" t="s">
        <v>22583</v>
      </c>
      <c r="C1942" t="s">
        <v>825</v>
      </c>
      <c r="E1942" t="s">
        <v>1377</v>
      </c>
      <c r="F1942" t="s">
        <v>2021</v>
      </c>
      <c r="G1942" t="s">
        <v>2105</v>
      </c>
      <c r="H1942" t="s">
        <v>2019</v>
      </c>
      <c r="I1942" t="e">
        <f t="shared" si="1"/>
        <v>#NAME?</v>
      </c>
      <c r="J1942">
        <v>20240315</v>
      </c>
      <c r="K1942" t="s">
        <v>22811</v>
      </c>
      <c r="L1942" t="s">
        <v>22810</v>
      </c>
      <c r="M1942" t="s">
        <v>22578</v>
      </c>
      <c r="N1942">
        <v>1553</v>
      </c>
    </row>
    <row r="1943" spans="1:14" x14ac:dyDescent="0.25">
      <c r="A1943" t="s">
        <v>22809</v>
      </c>
      <c r="B1943" t="s">
        <v>22583</v>
      </c>
      <c r="C1943" t="s">
        <v>825</v>
      </c>
      <c r="E1943" t="s">
        <v>1256</v>
      </c>
      <c r="F1943" t="s">
        <v>2021</v>
      </c>
      <c r="G1943" t="s">
        <v>2105</v>
      </c>
      <c r="H1943" t="s">
        <v>2019</v>
      </c>
      <c r="I1943" t="e">
        <f t="shared" si="1"/>
        <v>#NAME?</v>
      </c>
      <c r="J1943">
        <v>20240315</v>
      </c>
      <c r="K1943" t="s">
        <v>22808</v>
      </c>
      <c r="L1943" t="s">
        <v>22807</v>
      </c>
      <c r="M1943" t="s">
        <v>22578</v>
      </c>
      <c r="N1943">
        <v>1541</v>
      </c>
    </row>
    <row r="1944" spans="1:14" x14ac:dyDescent="0.25">
      <c r="A1944" t="s">
        <v>22806</v>
      </c>
      <c r="B1944" t="s">
        <v>22583</v>
      </c>
      <c r="C1944" t="s">
        <v>825</v>
      </c>
      <c r="E1944" t="s">
        <v>1082</v>
      </c>
      <c r="F1944" t="s">
        <v>2021</v>
      </c>
      <c r="G1944" t="s">
        <v>2105</v>
      </c>
      <c r="H1944" t="s">
        <v>2019</v>
      </c>
      <c r="I1944" t="e">
        <f t="shared" si="1"/>
        <v>#NAME?</v>
      </c>
      <c r="J1944">
        <v>20240315</v>
      </c>
      <c r="K1944" t="s">
        <v>22805</v>
      </c>
      <c r="L1944" t="s">
        <v>22804</v>
      </c>
      <c r="M1944" t="s">
        <v>22578</v>
      </c>
      <c r="N1944">
        <v>1626</v>
      </c>
    </row>
    <row r="1945" spans="1:14" x14ac:dyDescent="0.25">
      <c r="A1945" t="s">
        <v>22803</v>
      </c>
      <c r="B1945" t="s">
        <v>22583</v>
      </c>
      <c r="C1945" t="s">
        <v>825</v>
      </c>
      <c r="E1945" t="s">
        <v>1297</v>
      </c>
      <c r="F1945" t="s">
        <v>2021</v>
      </c>
      <c r="G1945" t="s">
        <v>2105</v>
      </c>
      <c r="H1945" t="s">
        <v>2019</v>
      </c>
      <c r="I1945" t="e">
        <f t="shared" si="1"/>
        <v>#NAME?</v>
      </c>
      <c r="J1945">
        <v>20240315</v>
      </c>
      <c r="K1945" t="s">
        <v>22802</v>
      </c>
      <c r="L1945" t="s">
        <v>22801</v>
      </c>
      <c r="M1945" t="s">
        <v>22578</v>
      </c>
      <c r="N1945">
        <v>1548</v>
      </c>
    </row>
    <row r="1946" spans="1:14" x14ac:dyDescent="0.25">
      <c r="A1946" t="s">
        <v>22800</v>
      </c>
      <c r="B1946" t="s">
        <v>22583</v>
      </c>
      <c r="C1946" t="s">
        <v>825</v>
      </c>
      <c r="E1946" t="s">
        <v>1474</v>
      </c>
      <c r="F1946" t="s">
        <v>2021</v>
      </c>
      <c r="G1946" t="s">
        <v>2105</v>
      </c>
      <c r="H1946" t="s">
        <v>2019</v>
      </c>
      <c r="I1946" t="e">
        <f t="shared" si="1"/>
        <v>#NAME?</v>
      </c>
      <c r="J1946">
        <v>20240315</v>
      </c>
      <c r="K1946" t="s">
        <v>22799</v>
      </c>
      <c r="L1946" t="s">
        <v>22798</v>
      </c>
      <c r="M1946" t="s">
        <v>22578</v>
      </c>
      <c r="N1946">
        <v>1537</v>
      </c>
    </row>
    <row r="1947" spans="1:14" x14ac:dyDescent="0.25">
      <c r="A1947" t="s">
        <v>22797</v>
      </c>
      <c r="B1947" t="s">
        <v>22583</v>
      </c>
      <c r="C1947" t="s">
        <v>825</v>
      </c>
      <c r="E1947" t="s">
        <v>1475</v>
      </c>
      <c r="F1947" t="s">
        <v>2021</v>
      </c>
      <c r="G1947" t="s">
        <v>2105</v>
      </c>
      <c r="H1947" t="s">
        <v>2019</v>
      </c>
      <c r="I1947" t="e">
        <f t="shared" si="1"/>
        <v>#NAME?</v>
      </c>
      <c r="J1947">
        <v>20240315</v>
      </c>
      <c r="K1947" t="s">
        <v>22796</v>
      </c>
      <c r="L1947" t="s">
        <v>22795</v>
      </c>
      <c r="M1947" t="s">
        <v>22578</v>
      </c>
      <c r="N1947">
        <v>1542</v>
      </c>
    </row>
    <row r="1948" spans="1:14" x14ac:dyDescent="0.25">
      <c r="A1948" t="s">
        <v>22794</v>
      </c>
      <c r="B1948" t="s">
        <v>22583</v>
      </c>
      <c r="C1948" t="s">
        <v>825</v>
      </c>
      <c r="E1948" t="s">
        <v>22793</v>
      </c>
      <c r="F1948" t="s">
        <v>2021</v>
      </c>
      <c r="G1948" t="s">
        <v>2105</v>
      </c>
      <c r="H1948" t="s">
        <v>2019</v>
      </c>
      <c r="I1948" t="e">
        <f t="shared" si="1"/>
        <v>#NAME?</v>
      </c>
      <c r="J1948">
        <v>20240315</v>
      </c>
      <c r="K1948" t="s">
        <v>22792</v>
      </c>
      <c r="L1948" t="s">
        <v>22791</v>
      </c>
      <c r="M1948" t="s">
        <v>22578</v>
      </c>
      <c r="N1948">
        <v>1554</v>
      </c>
    </row>
    <row r="1949" spans="1:14" x14ac:dyDescent="0.25">
      <c r="A1949" t="s">
        <v>22790</v>
      </c>
      <c r="B1949" t="s">
        <v>22583</v>
      </c>
      <c r="C1949" t="s">
        <v>825</v>
      </c>
      <c r="E1949" t="s">
        <v>1097</v>
      </c>
      <c r="F1949" t="s">
        <v>2021</v>
      </c>
      <c r="G1949" t="s">
        <v>2105</v>
      </c>
      <c r="H1949" t="s">
        <v>2019</v>
      </c>
      <c r="I1949" t="e">
        <f t="shared" si="1"/>
        <v>#NAME?</v>
      </c>
      <c r="J1949">
        <v>20240315</v>
      </c>
      <c r="K1949" t="s">
        <v>22789</v>
      </c>
      <c r="L1949" t="s">
        <v>22788</v>
      </c>
      <c r="M1949" t="s">
        <v>22578</v>
      </c>
      <c r="N1949">
        <v>1535</v>
      </c>
    </row>
    <row r="1950" spans="1:14" x14ac:dyDescent="0.25">
      <c r="A1950" t="s">
        <v>22787</v>
      </c>
      <c r="B1950" t="s">
        <v>22583</v>
      </c>
      <c r="C1950" t="s">
        <v>825</v>
      </c>
      <c r="E1950" t="s">
        <v>968</v>
      </c>
      <c r="F1950" t="s">
        <v>2021</v>
      </c>
      <c r="G1950" t="s">
        <v>2105</v>
      </c>
      <c r="H1950" t="s">
        <v>2019</v>
      </c>
      <c r="I1950" t="e">
        <f t="shared" si="1"/>
        <v>#NAME?</v>
      </c>
      <c r="J1950">
        <v>20240315</v>
      </c>
      <c r="K1950" t="s">
        <v>22786</v>
      </c>
      <c r="L1950" t="s">
        <v>22785</v>
      </c>
      <c r="M1950" t="s">
        <v>22578</v>
      </c>
      <c r="N1950">
        <v>1544</v>
      </c>
    </row>
    <row r="1951" spans="1:14" x14ac:dyDescent="0.25">
      <c r="A1951" t="s">
        <v>22784</v>
      </c>
      <c r="B1951" t="s">
        <v>22583</v>
      </c>
      <c r="C1951" t="s">
        <v>825</v>
      </c>
      <c r="E1951" t="s">
        <v>1045</v>
      </c>
      <c r="F1951" t="s">
        <v>2021</v>
      </c>
      <c r="G1951" t="s">
        <v>2105</v>
      </c>
      <c r="H1951" t="s">
        <v>2019</v>
      </c>
      <c r="I1951" t="e">
        <f t="shared" si="1"/>
        <v>#NAME?</v>
      </c>
      <c r="J1951">
        <v>20240315</v>
      </c>
      <c r="K1951" t="s">
        <v>22783</v>
      </c>
      <c r="L1951" t="s">
        <v>22782</v>
      </c>
      <c r="M1951" t="s">
        <v>22578</v>
      </c>
      <c r="N1951">
        <v>1549</v>
      </c>
    </row>
    <row r="1952" spans="1:14" x14ac:dyDescent="0.25">
      <c r="A1952" t="s">
        <v>22781</v>
      </c>
      <c r="B1952" t="s">
        <v>22583</v>
      </c>
      <c r="C1952" t="s">
        <v>825</v>
      </c>
      <c r="E1952" t="s">
        <v>1477</v>
      </c>
      <c r="F1952" t="s">
        <v>2021</v>
      </c>
      <c r="G1952" t="s">
        <v>2105</v>
      </c>
      <c r="H1952" t="s">
        <v>2019</v>
      </c>
      <c r="I1952" t="e">
        <f t="shared" si="1"/>
        <v>#NAME?</v>
      </c>
      <c r="J1952">
        <v>20240315</v>
      </c>
      <c r="K1952" t="s">
        <v>22780</v>
      </c>
      <c r="L1952" t="s">
        <v>22779</v>
      </c>
      <c r="M1952" t="s">
        <v>22578</v>
      </c>
      <c r="N1952">
        <v>1532</v>
      </c>
    </row>
    <row r="1953" spans="1:14" x14ac:dyDescent="0.25">
      <c r="A1953" t="s">
        <v>22778</v>
      </c>
      <c r="B1953" t="s">
        <v>22583</v>
      </c>
      <c r="C1953" t="s">
        <v>825</v>
      </c>
      <c r="E1953" t="s">
        <v>1277</v>
      </c>
      <c r="F1953" t="s">
        <v>2021</v>
      </c>
      <c r="G1953" t="s">
        <v>2105</v>
      </c>
      <c r="H1953" t="s">
        <v>2019</v>
      </c>
      <c r="I1953" t="e">
        <f t="shared" si="1"/>
        <v>#NAME?</v>
      </c>
      <c r="J1953">
        <v>20240315</v>
      </c>
      <c r="K1953" t="s">
        <v>22777</v>
      </c>
      <c r="L1953" t="s">
        <v>22776</v>
      </c>
      <c r="M1953" t="s">
        <v>22578</v>
      </c>
      <c r="N1953">
        <v>1537</v>
      </c>
    </row>
    <row r="1954" spans="1:14" x14ac:dyDescent="0.25">
      <c r="A1954" t="s">
        <v>22775</v>
      </c>
      <c r="B1954" t="s">
        <v>22583</v>
      </c>
      <c r="C1954" t="s">
        <v>825</v>
      </c>
      <c r="E1954" t="s">
        <v>1369</v>
      </c>
      <c r="F1954" t="s">
        <v>2021</v>
      </c>
      <c r="G1954" t="s">
        <v>2105</v>
      </c>
      <c r="H1954" t="s">
        <v>2019</v>
      </c>
      <c r="I1954" t="e">
        <f t="shared" si="1"/>
        <v>#NAME?</v>
      </c>
      <c r="J1954">
        <v>20240315</v>
      </c>
      <c r="K1954" t="s">
        <v>22774</v>
      </c>
      <c r="L1954" t="s">
        <v>22773</v>
      </c>
      <c r="M1954" t="s">
        <v>22578</v>
      </c>
      <c r="N1954">
        <v>1639</v>
      </c>
    </row>
    <row r="1955" spans="1:14" x14ac:dyDescent="0.25">
      <c r="A1955" t="s">
        <v>22772</v>
      </c>
      <c r="B1955" t="s">
        <v>22583</v>
      </c>
      <c r="C1955" t="s">
        <v>825</v>
      </c>
      <c r="E1955" t="s">
        <v>847</v>
      </c>
      <c r="F1955" t="s">
        <v>2021</v>
      </c>
      <c r="G1955" t="s">
        <v>2105</v>
      </c>
      <c r="H1955" t="s">
        <v>2019</v>
      </c>
      <c r="I1955" t="e">
        <f t="shared" si="1"/>
        <v>#NAME?</v>
      </c>
      <c r="J1955">
        <v>20240315</v>
      </c>
      <c r="K1955" t="s">
        <v>22771</v>
      </c>
      <c r="L1955" t="s">
        <v>22770</v>
      </c>
      <c r="M1955" t="s">
        <v>22578</v>
      </c>
      <c r="N1955">
        <v>1530</v>
      </c>
    </row>
    <row r="1956" spans="1:14" x14ac:dyDescent="0.25">
      <c r="A1956" t="s">
        <v>22769</v>
      </c>
      <c r="B1956" t="s">
        <v>22583</v>
      </c>
      <c r="C1956" t="s">
        <v>825</v>
      </c>
      <c r="E1956" t="s">
        <v>824</v>
      </c>
      <c r="F1956" t="s">
        <v>2021</v>
      </c>
      <c r="G1956" t="s">
        <v>2105</v>
      </c>
      <c r="H1956" t="s">
        <v>2019</v>
      </c>
      <c r="I1956" t="e">
        <f t="shared" si="1"/>
        <v>#NAME?</v>
      </c>
      <c r="J1956">
        <v>20240315</v>
      </c>
      <c r="K1956" t="s">
        <v>22768</v>
      </c>
      <c r="L1956" t="s">
        <v>22767</v>
      </c>
      <c r="M1956" t="s">
        <v>22578</v>
      </c>
      <c r="N1956">
        <v>1562</v>
      </c>
    </row>
    <row r="1957" spans="1:14" x14ac:dyDescent="0.25">
      <c r="A1957" t="s">
        <v>22766</v>
      </c>
      <c r="B1957" t="s">
        <v>22583</v>
      </c>
      <c r="C1957" t="s">
        <v>825</v>
      </c>
      <c r="E1957" t="s">
        <v>1316</v>
      </c>
      <c r="F1957" t="s">
        <v>2021</v>
      </c>
      <c r="G1957" t="s">
        <v>2105</v>
      </c>
      <c r="H1957" t="s">
        <v>2019</v>
      </c>
      <c r="I1957" t="e">
        <f t="shared" si="1"/>
        <v>#NAME?</v>
      </c>
      <c r="J1957">
        <v>20240315</v>
      </c>
      <c r="K1957" t="s">
        <v>22765</v>
      </c>
      <c r="L1957" t="s">
        <v>22764</v>
      </c>
      <c r="M1957" t="s">
        <v>22578</v>
      </c>
      <c r="N1957">
        <v>1609</v>
      </c>
    </row>
    <row r="1958" spans="1:14" x14ac:dyDescent="0.25">
      <c r="A1958" t="s">
        <v>22763</v>
      </c>
      <c r="B1958" t="s">
        <v>22583</v>
      </c>
      <c r="C1958" t="s">
        <v>825</v>
      </c>
      <c r="E1958" t="s">
        <v>1471</v>
      </c>
      <c r="F1958" t="s">
        <v>2021</v>
      </c>
      <c r="G1958" t="s">
        <v>2105</v>
      </c>
      <c r="H1958" t="s">
        <v>2019</v>
      </c>
      <c r="I1958" t="e">
        <f t="shared" si="1"/>
        <v>#NAME?</v>
      </c>
      <c r="J1958">
        <v>20240315</v>
      </c>
      <c r="K1958" t="s">
        <v>22762</v>
      </c>
      <c r="L1958" t="s">
        <v>22761</v>
      </c>
      <c r="M1958" t="s">
        <v>22578</v>
      </c>
      <c r="N1958">
        <v>1582</v>
      </c>
    </row>
    <row r="1959" spans="1:14" x14ac:dyDescent="0.25">
      <c r="A1959" t="s">
        <v>22760</v>
      </c>
      <c r="B1959" t="s">
        <v>22583</v>
      </c>
      <c r="C1959" t="s">
        <v>825</v>
      </c>
      <c r="E1959" t="s">
        <v>1217</v>
      </c>
      <c r="F1959" t="s">
        <v>2021</v>
      </c>
      <c r="G1959" t="s">
        <v>2105</v>
      </c>
      <c r="H1959" t="s">
        <v>2019</v>
      </c>
      <c r="I1959" t="e">
        <f t="shared" si="1"/>
        <v>#NAME?</v>
      </c>
      <c r="J1959">
        <v>20240315</v>
      </c>
      <c r="K1959" t="s">
        <v>22759</v>
      </c>
      <c r="L1959" t="s">
        <v>22758</v>
      </c>
      <c r="M1959" t="s">
        <v>22578</v>
      </c>
      <c r="N1959">
        <v>1900</v>
      </c>
    </row>
    <row r="1960" spans="1:14" x14ac:dyDescent="0.25">
      <c r="A1960" t="s">
        <v>22757</v>
      </c>
      <c r="B1960" t="s">
        <v>22583</v>
      </c>
      <c r="C1960" t="s">
        <v>825</v>
      </c>
      <c r="E1960" t="s">
        <v>1037</v>
      </c>
      <c r="F1960" t="s">
        <v>2021</v>
      </c>
      <c r="G1960" t="s">
        <v>2105</v>
      </c>
      <c r="H1960" t="s">
        <v>2019</v>
      </c>
      <c r="I1960" t="e">
        <f t="shared" si="1"/>
        <v>#NAME?</v>
      </c>
      <c r="J1960">
        <v>20240315</v>
      </c>
      <c r="K1960" t="s">
        <v>22756</v>
      </c>
      <c r="L1960" t="s">
        <v>22755</v>
      </c>
      <c r="M1960" t="s">
        <v>22578</v>
      </c>
      <c r="N1960">
        <v>2307</v>
      </c>
    </row>
    <row r="1961" spans="1:14" x14ac:dyDescent="0.25">
      <c r="A1961" t="s">
        <v>22754</v>
      </c>
      <c r="B1961" t="s">
        <v>22583</v>
      </c>
      <c r="C1961" t="s">
        <v>825</v>
      </c>
      <c r="E1961" t="s">
        <v>1255</v>
      </c>
      <c r="F1961" t="s">
        <v>2021</v>
      </c>
      <c r="G1961" t="s">
        <v>2105</v>
      </c>
      <c r="H1961" t="s">
        <v>2019</v>
      </c>
      <c r="I1961" t="e">
        <f t="shared" si="1"/>
        <v>#NAME?</v>
      </c>
      <c r="J1961">
        <v>20240315</v>
      </c>
      <c r="K1961" t="s">
        <v>22753</v>
      </c>
      <c r="L1961" t="s">
        <v>22752</v>
      </c>
      <c r="M1961" t="s">
        <v>22578</v>
      </c>
      <c r="N1961">
        <v>1571</v>
      </c>
    </row>
    <row r="1962" spans="1:14" x14ac:dyDescent="0.25">
      <c r="A1962" t="s">
        <v>22751</v>
      </c>
      <c r="B1962" t="s">
        <v>22583</v>
      </c>
      <c r="C1962" t="s">
        <v>825</v>
      </c>
      <c r="E1962" t="s">
        <v>1254</v>
      </c>
      <c r="F1962" t="s">
        <v>2021</v>
      </c>
      <c r="G1962" t="s">
        <v>2105</v>
      </c>
      <c r="H1962" t="s">
        <v>2019</v>
      </c>
      <c r="I1962" t="e">
        <f t="shared" si="1"/>
        <v>#NAME?</v>
      </c>
      <c r="J1962">
        <v>20240315</v>
      </c>
      <c r="K1962" t="s">
        <v>22750</v>
      </c>
      <c r="L1962" t="s">
        <v>22749</v>
      </c>
      <c r="M1962" t="s">
        <v>22578</v>
      </c>
      <c r="N1962">
        <v>1533</v>
      </c>
    </row>
    <row r="1963" spans="1:14" x14ac:dyDescent="0.25">
      <c r="A1963" t="s">
        <v>22748</v>
      </c>
      <c r="B1963" t="s">
        <v>22583</v>
      </c>
      <c r="C1963" t="s">
        <v>825</v>
      </c>
      <c r="E1963" t="s">
        <v>1292</v>
      </c>
      <c r="F1963" t="s">
        <v>2021</v>
      </c>
      <c r="G1963" t="s">
        <v>2105</v>
      </c>
      <c r="H1963" t="s">
        <v>2019</v>
      </c>
      <c r="I1963" t="e">
        <f t="shared" si="1"/>
        <v>#NAME?</v>
      </c>
      <c r="J1963">
        <v>20240315</v>
      </c>
      <c r="K1963" t="s">
        <v>22747</v>
      </c>
      <c r="L1963" t="s">
        <v>22746</v>
      </c>
      <c r="M1963" t="s">
        <v>22578</v>
      </c>
      <c r="N1963">
        <v>1546</v>
      </c>
    </row>
    <row r="1964" spans="1:14" x14ac:dyDescent="0.25">
      <c r="A1964" t="s">
        <v>22745</v>
      </c>
      <c r="B1964" t="s">
        <v>22583</v>
      </c>
      <c r="C1964" t="s">
        <v>825</v>
      </c>
      <c r="E1964" t="s">
        <v>22744</v>
      </c>
      <c r="F1964" t="s">
        <v>2021</v>
      </c>
      <c r="G1964" t="s">
        <v>2105</v>
      </c>
      <c r="H1964" t="s">
        <v>2019</v>
      </c>
      <c r="I1964" t="e">
        <f t="shared" si="1"/>
        <v>#NAME?</v>
      </c>
      <c r="J1964">
        <v>20240315</v>
      </c>
      <c r="K1964" t="s">
        <v>22743</v>
      </c>
      <c r="L1964" t="s">
        <v>22742</v>
      </c>
      <c r="M1964" t="s">
        <v>22578</v>
      </c>
      <c r="N1964">
        <v>1539</v>
      </c>
    </row>
    <row r="1965" spans="1:14" x14ac:dyDescent="0.25">
      <c r="A1965" t="s">
        <v>22741</v>
      </c>
      <c r="B1965" t="s">
        <v>22583</v>
      </c>
      <c r="C1965" t="s">
        <v>825</v>
      </c>
      <c r="E1965" t="s">
        <v>1468</v>
      </c>
      <c r="F1965" t="s">
        <v>2021</v>
      </c>
      <c r="G1965" t="s">
        <v>2105</v>
      </c>
      <c r="H1965" t="s">
        <v>2019</v>
      </c>
      <c r="I1965" t="e">
        <f t="shared" si="1"/>
        <v>#NAME?</v>
      </c>
      <c r="J1965">
        <v>20240315</v>
      </c>
      <c r="K1965" t="s">
        <v>22740</v>
      </c>
      <c r="L1965" t="s">
        <v>22739</v>
      </c>
      <c r="M1965" t="s">
        <v>22578</v>
      </c>
      <c r="N1965">
        <v>1559</v>
      </c>
    </row>
    <row r="1966" spans="1:14" x14ac:dyDescent="0.25">
      <c r="A1966" t="s">
        <v>22738</v>
      </c>
      <c r="B1966" t="s">
        <v>22583</v>
      </c>
      <c r="C1966" t="s">
        <v>825</v>
      </c>
      <c r="E1966" t="s">
        <v>22737</v>
      </c>
      <c r="F1966" t="s">
        <v>2021</v>
      </c>
      <c r="G1966" t="s">
        <v>2105</v>
      </c>
      <c r="H1966" t="s">
        <v>2019</v>
      </c>
      <c r="I1966" t="e">
        <f t="shared" si="1"/>
        <v>#NAME?</v>
      </c>
      <c r="J1966">
        <v>20240315</v>
      </c>
      <c r="K1966" t="s">
        <v>22736</v>
      </c>
      <c r="L1966" t="s">
        <v>22735</v>
      </c>
      <c r="M1966" t="s">
        <v>22578</v>
      </c>
      <c r="N1966">
        <v>1528</v>
      </c>
    </row>
    <row r="1967" spans="1:14" x14ac:dyDescent="0.25">
      <c r="A1967" t="s">
        <v>22734</v>
      </c>
      <c r="B1967" t="s">
        <v>22583</v>
      </c>
      <c r="C1967" t="s">
        <v>825</v>
      </c>
      <c r="E1967" t="s">
        <v>1218</v>
      </c>
      <c r="F1967" t="s">
        <v>2021</v>
      </c>
      <c r="G1967" t="s">
        <v>2105</v>
      </c>
      <c r="H1967" t="s">
        <v>2019</v>
      </c>
      <c r="I1967" t="e">
        <f t="shared" si="1"/>
        <v>#NAME?</v>
      </c>
      <c r="J1967">
        <v>20240315</v>
      </c>
      <c r="K1967" t="s">
        <v>22733</v>
      </c>
      <c r="L1967" t="s">
        <v>22732</v>
      </c>
      <c r="M1967" t="s">
        <v>22578</v>
      </c>
      <c r="N1967">
        <v>3601</v>
      </c>
    </row>
    <row r="1968" spans="1:14" x14ac:dyDescent="0.25">
      <c r="A1968" t="s">
        <v>22731</v>
      </c>
      <c r="B1968" t="s">
        <v>22583</v>
      </c>
      <c r="C1968" t="s">
        <v>825</v>
      </c>
      <c r="E1968" t="s">
        <v>980</v>
      </c>
      <c r="F1968" t="s">
        <v>2021</v>
      </c>
      <c r="G1968" t="s">
        <v>2105</v>
      </c>
      <c r="H1968" t="s">
        <v>2019</v>
      </c>
      <c r="I1968" t="e">
        <f t="shared" si="1"/>
        <v>#NAME?</v>
      </c>
      <c r="J1968">
        <v>20240315</v>
      </c>
      <c r="K1968" t="s">
        <v>22730</v>
      </c>
      <c r="L1968" t="s">
        <v>22729</v>
      </c>
      <c r="M1968" t="s">
        <v>22578</v>
      </c>
      <c r="N1968">
        <v>1563</v>
      </c>
    </row>
    <row r="1969" spans="1:14" x14ac:dyDescent="0.25">
      <c r="A1969" t="s">
        <v>22728</v>
      </c>
      <c r="B1969" t="s">
        <v>22583</v>
      </c>
      <c r="C1969" t="s">
        <v>825</v>
      </c>
      <c r="E1969" t="s">
        <v>1216</v>
      </c>
      <c r="F1969" t="s">
        <v>2021</v>
      </c>
      <c r="G1969" t="s">
        <v>2105</v>
      </c>
      <c r="H1969" t="s">
        <v>2019</v>
      </c>
      <c r="I1969" t="e">
        <f t="shared" si="1"/>
        <v>#NAME?</v>
      </c>
      <c r="J1969">
        <v>20240315</v>
      </c>
      <c r="K1969" t="s">
        <v>22727</v>
      </c>
      <c r="L1969" t="s">
        <v>22726</v>
      </c>
      <c r="M1969" t="s">
        <v>22578</v>
      </c>
      <c r="N1969">
        <v>1635</v>
      </c>
    </row>
    <row r="1970" spans="1:14" x14ac:dyDescent="0.25">
      <c r="A1970" t="s">
        <v>22725</v>
      </c>
      <c r="B1970" t="s">
        <v>22583</v>
      </c>
      <c r="C1970" t="s">
        <v>825</v>
      </c>
      <c r="E1970" t="s">
        <v>22724</v>
      </c>
      <c r="F1970" t="s">
        <v>2021</v>
      </c>
      <c r="G1970" t="s">
        <v>2105</v>
      </c>
      <c r="H1970" t="s">
        <v>2019</v>
      </c>
      <c r="I1970" t="e">
        <f t="shared" si="1"/>
        <v>#NAME?</v>
      </c>
      <c r="J1970">
        <v>20240315</v>
      </c>
      <c r="K1970" t="s">
        <v>22723</v>
      </c>
      <c r="L1970" t="s">
        <v>22722</v>
      </c>
      <c r="M1970" t="s">
        <v>22578</v>
      </c>
      <c r="N1970">
        <v>1563</v>
      </c>
    </row>
    <row r="1971" spans="1:14" x14ac:dyDescent="0.25">
      <c r="A1971" t="s">
        <v>22721</v>
      </c>
      <c r="B1971" t="s">
        <v>22583</v>
      </c>
      <c r="C1971" t="s">
        <v>825</v>
      </c>
      <c r="E1971" t="s">
        <v>1302</v>
      </c>
      <c r="F1971" t="s">
        <v>2021</v>
      </c>
      <c r="G1971" t="s">
        <v>2105</v>
      </c>
      <c r="H1971" t="s">
        <v>2019</v>
      </c>
      <c r="I1971" t="e">
        <f t="shared" si="1"/>
        <v>#NAME?</v>
      </c>
      <c r="J1971">
        <v>20240315</v>
      </c>
      <c r="K1971" t="s">
        <v>22720</v>
      </c>
      <c r="L1971" t="s">
        <v>22719</v>
      </c>
      <c r="M1971" t="s">
        <v>22578</v>
      </c>
      <c r="N1971">
        <v>1578</v>
      </c>
    </row>
    <row r="1972" spans="1:14" x14ac:dyDescent="0.25">
      <c r="A1972" t="s">
        <v>22718</v>
      </c>
      <c r="B1972" t="s">
        <v>22583</v>
      </c>
      <c r="C1972" t="s">
        <v>825</v>
      </c>
      <c r="E1972" t="s">
        <v>1220</v>
      </c>
      <c r="F1972" t="s">
        <v>2021</v>
      </c>
      <c r="G1972" t="s">
        <v>2105</v>
      </c>
      <c r="H1972" t="s">
        <v>2019</v>
      </c>
      <c r="I1972" t="e">
        <f t="shared" si="1"/>
        <v>#NAME?</v>
      </c>
      <c r="J1972">
        <v>20240315</v>
      </c>
      <c r="K1972" t="s">
        <v>22717</v>
      </c>
      <c r="L1972" t="s">
        <v>22716</v>
      </c>
      <c r="M1972" t="s">
        <v>22578</v>
      </c>
      <c r="N1972">
        <v>1609</v>
      </c>
    </row>
    <row r="1973" spans="1:14" x14ac:dyDescent="0.25">
      <c r="A1973" t="s">
        <v>22715</v>
      </c>
      <c r="B1973" t="s">
        <v>22583</v>
      </c>
      <c r="C1973" t="s">
        <v>825</v>
      </c>
      <c r="E1973" t="s">
        <v>22714</v>
      </c>
      <c r="F1973" t="s">
        <v>2021</v>
      </c>
      <c r="G1973" t="s">
        <v>2105</v>
      </c>
      <c r="H1973" t="s">
        <v>2019</v>
      </c>
      <c r="I1973" t="e">
        <f t="shared" si="1"/>
        <v>#NAME?</v>
      </c>
      <c r="J1973">
        <v>20240315</v>
      </c>
      <c r="K1973" t="s">
        <v>22713</v>
      </c>
      <c r="L1973" t="s">
        <v>22712</v>
      </c>
      <c r="M1973" t="s">
        <v>22578</v>
      </c>
      <c r="N1973">
        <v>1548</v>
      </c>
    </row>
    <row r="1974" spans="1:14" x14ac:dyDescent="0.25">
      <c r="A1974" t="s">
        <v>22711</v>
      </c>
      <c r="B1974" t="s">
        <v>22583</v>
      </c>
      <c r="C1974" t="s">
        <v>825</v>
      </c>
      <c r="E1974" t="s">
        <v>22710</v>
      </c>
      <c r="F1974" t="s">
        <v>2021</v>
      </c>
      <c r="G1974" t="s">
        <v>2105</v>
      </c>
      <c r="H1974" t="s">
        <v>2019</v>
      </c>
      <c r="I1974" t="e">
        <f t="shared" si="1"/>
        <v>#NAME?</v>
      </c>
      <c r="J1974">
        <v>20240315</v>
      </c>
      <c r="K1974" t="s">
        <v>22709</v>
      </c>
      <c r="L1974" t="s">
        <v>22708</v>
      </c>
      <c r="M1974" t="s">
        <v>22578</v>
      </c>
      <c r="N1974">
        <v>1572</v>
      </c>
    </row>
    <row r="1975" spans="1:14" x14ac:dyDescent="0.25">
      <c r="A1975" t="s">
        <v>22707</v>
      </c>
      <c r="B1975" t="s">
        <v>22583</v>
      </c>
      <c r="C1975" t="s">
        <v>825</v>
      </c>
      <c r="E1975" t="s">
        <v>22706</v>
      </c>
      <c r="F1975" t="s">
        <v>2021</v>
      </c>
      <c r="G1975" t="s">
        <v>2105</v>
      </c>
      <c r="H1975" t="s">
        <v>2019</v>
      </c>
      <c r="I1975" t="e">
        <f t="shared" si="1"/>
        <v>#NAME?</v>
      </c>
      <c r="J1975">
        <v>20240315</v>
      </c>
      <c r="K1975" t="s">
        <v>22705</v>
      </c>
      <c r="L1975" t="s">
        <v>22704</v>
      </c>
      <c r="M1975" t="s">
        <v>22578</v>
      </c>
      <c r="N1975">
        <v>1821</v>
      </c>
    </row>
    <row r="1976" spans="1:14" x14ac:dyDescent="0.25">
      <c r="A1976" t="s">
        <v>22703</v>
      </c>
      <c r="B1976" t="s">
        <v>22583</v>
      </c>
      <c r="C1976" t="s">
        <v>825</v>
      </c>
      <c r="E1976" t="s">
        <v>22702</v>
      </c>
      <c r="F1976" t="s">
        <v>2021</v>
      </c>
      <c r="G1976" t="s">
        <v>2105</v>
      </c>
      <c r="H1976" t="s">
        <v>2019</v>
      </c>
      <c r="I1976" t="e">
        <f t="shared" si="1"/>
        <v>#NAME?</v>
      </c>
      <c r="J1976">
        <v>20240315</v>
      </c>
      <c r="K1976" t="s">
        <v>22701</v>
      </c>
      <c r="L1976" t="s">
        <v>22700</v>
      </c>
      <c r="M1976" t="s">
        <v>22578</v>
      </c>
      <c r="N1976">
        <v>1670</v>
      </c>
    </row>
    <row r="1977" spans="1:14" x14ac:dyDescent="0.25">
      <c r="A1977" t="s">
        <v>22699</v>
      </c>
      <c r="B1977" t="s">
        <v>22583</v>
      </c>
      <c r="C1977" t="s">
        <v>825</v>
      </c>
      <c r="E1977" t="s">
        <v>22698</v>
      </c>
      <c r="F1977" t="s">
        <v>2021</v>
      </c>
      <c r="G1977" t="s">
        <v>2105</v>
      </c>
      <c r="H1977" t="s">
        <v>2019</v>
      </c>
      <c r="I1977" t="e">
        <f t="shared" si="1"/>
        <v>#NAME?</v>
      </c>
      <c r="J1977">
        <v>20240315</v>
      </c>
      <c r="K1977" t="s">
        <v>22697</v>
      </c>
      <c r="L1977" t="s">
        <v>22696</v>
      </c>
      <c r="M1977" t="s">
        <v>22578</v>
      </c>
      <c r="N1977">
        <v>1601</v>
      </c>
    </row>
    <row r="1978" spans="1:14" x14ac:dyDescent="0.25">
      <c r="A1978" t="s">
        <v>22695</v>
      </c>
      <c r="B1978" t="s">
        <v>22583</v>
      </c>
      <c r="C1978" t="s">
        <v>825</v>
      </c>
      <c r="E1978" t="s">
        <v>1038</v>
      </c>
      <c r="F1978" t="s">
        <v>2021</v>
      </c>
      <c r="G1978" t="s">
        <v>2105</v>
      </c>
      <c r="H1978" t="s">
        <v>2019</v>
      </c>
      <c r="I1978" t="e">
        <f t="shared" si="1"/>
        <v>#NAME?</v>
      </c>
      <c r="J1978">
        <v>20240315</v>
      </c>
      <c r="K1978" t="s">
        <v>22694</v>
      </c>
      <c r="L1978" t="s">
        <v>22693</v>
      </c>
      <c r="M1978" t="s">
        <v>22578</v>
      </c>
      <c r="N1978">
        <v>1627</v>
      </c>
    </row>
    <row r="1979" spans="1:14" x14ac:dyDescent="0.25">
      <c r="A1979" t="s">
        <v>22692</v>
      </c>
      <c r="B1979" t="s">
        <v>22583</v>
      </c>
      <c r="C1979" t="s">
        <v>825</v>
      </c>
      <c r="E1979" t="s">
        <v>22691</v>
      </c>
      <c r="F1979" t="s">
        <v>2021</v>
      </c>
      <c r="G1979" t="s">
        <v>2105</v>
      </c>
      <c r="H1979" t="s">
        <v>2019</v>
      </c>
      <c r="I1979" t="e">
        <f t="shared" si="1"/>
        <v>#NAME?</v>
      </c>
      <c r="J1979">
        <v>20240315</v>
      </c>
      <c r="K1979" t="s">
        <v>22690</v>
      </c>
      <c r="L1979" t="s">
        <v>22689</v>
      </c>
      <c r="M1979" t="s">
        <v>22578</v>
      </c>
      <c r="N1979">
        <v>1812</v>
      </c>
    </row>
    <row r="1980" spans="1:14" x14ac:dyDescent="0.25">
      <c r="A1980" t="s">
        <v>22688</v>
      </c>
      <c r="B1980" t="s">
        <v>22583</v>
      </c>
      <c r="C1980" t="s">
        <v>1520</v>
      </c>
      <c r="E1980" t="s">
        <v>22687</v>
      </c>
      <c r="F1980" t="s">
        <v>2078</v>
      </c>
      <c r="G1980" t="s">
        <v>2105</v>
      </c>
      <c r="H1980" t="s">
        <v>2779</v>
      </c>
      <c r="I1980" t="s">
        <v>2076</v>
      </c>
      <c r="J1980">
        <v>20180808</v>
      </c>
      <c r="K1980" t="s">
        <v>22686</v>
      </c>
      <c r="L1980" t="s">
        <v>22685</v>
      </c>
      <c r="M1980" t="s">
        <v>22578</v>
      </c>
      <c r="N1980">
        <v>136</v>
      </c>
    </row>
    <row r="1981" spans="1:14" x14ac:dyDescent="0.25">
      <c r="A1981" t="s">
        <v>22684</v>
      </c>
      <c r="B1981" t="s">
        <v>22583</v>
      </c>
      <c r="C1981" t="s">
        <v>1520</v>
      </c>
      <c r="E1981" t="s">
        <v>1519</v>
      </c>
      <c r="F1981" t="s">
        <v>2078</v>
      </c>
      <c r="G1981" t="s">
        <v>2105</v>
      </c>
      <c r="H1981" t="s">
        <v>22683</v>
      </c>
      <c r="I1981" t="s">
        <v>2076</v>
      </c>
      <c r="J1981">
        <v>20231230</v>
      </c>
      <c r="K1981" t="s">
        <v>22682</v>
      </c>
      <c r="L1981" t="s">
        <v>22681</v>
      </c>
      <c r="M1981" t="s">
        <v>22578</v>
      </c>
      <c r="N1981">
        <v>260</v>
      </c>
    </row>
    <row r="1982" spans="1:14" x14ac:dyDescent="0.25">
      <c r="A1982" t="s">
        <v>22680</v>
      </c>
      <c r="B1982" t="s">
        <v>22583</v>
      </c>
      <c r="C1982" t="s">
        <v>22621</v>
      </c>
      <c r="E1982" t="s">
        <v>22679</v>
      </c>
      <c r="F1982" t="s">
        <v>2078</v>
      </c>
      <c r="G1982" t="s">
        <v>2105</v>
      </c>
      <c r="H1982" t="s">
        <v>2779</v>
      </c>
      <c r="I1982" t="s">
        <v>2070</v>
      </c>
      <c r="J1982">
        <v>20240228</v>
      </c>
      <c r="K1982" t="s">
        <v>22678</v>
      </c>
      <c r="L1982" t="s">
        <v>22677</v>
      </c>
      <c r="M1982" t="s">
        <v>22578</v>
      </c>
      <c r="N1982">
        <v>800</v>
      </c>
    </row>
    <row r="1983" spans="1:14" x14ac:dyDescent="0.25">
      <c r="A1983" t="s">
        <v>22676</v>
      </c>
      <c r="B1983" t="s">
        <v>22583</v>
      </c>
      <c r="C1983" t="s">
        <v>22621</v>
      </c>
      <c r="E1983" t="s">
        <v>22675</v>
      </c>
      <c r="F1983" t="s">
        <v>2078</v>
      </c>
      <c r="G1983" t="s">
        <v>2105</v>
      </c>
      <c r="H1983" t="s">
        <v>2779</v>
      </c>
      <c r="I1983" t="s">
        <v>2145</v>
      </c>
      <c r="J1983">
        <v>20230921</v>
      </c>
      <c r="K1983" t="s">
        <v>22674</v>
      </c>
      <c r="L1983" t="s">
        <v>22673</v>
      </c>
      <c r="M1983" t="s">
        <v>22578</v>
      </c>
      <c r="N1983">
        <v>243</v>
      </c>
    </row>
    <row r="1984" spans="1:14" x14ac:dyDescent="0.25">
      <c r="A1984" t="s">
        <v>22672</v>
      </c>
      <c r="B1984" t="s">
        <v>22583</v>
      </c>
      <c r="C1984" t="s">
        <v>22621</v>
      </c>
      <c r="E1984" t="s">
        <v>22671</v>
      </c>
      <c r="F1984" t="s">
        <v>2078</v>
      </c>
      <c r="G1984" t="s">
        <v>2105</v>
      </c>
      <c r="H1984" t="s">
        <v>2077</v>
      </c>
      <c r="I1984" t="s">
        <v>2070</v>
      </c>
      <c r="J1984">
        <v>20240307</v>
      </c>
      <c r="K1984" t="s">
        <v>22670</v>
      </c>
      <c r="L1984" t="s">
        <v>22669</v>
      </c>
      <c r="M1984" t="s">
        <v>22578</v>
      </c>
      <c r="N1984">
        <v>1501</v>
      </c>
    </row>
    <row r="1985" spans="1:14" x14ac:dyDescent="0.25">
      <c r="A1985" t="s">
        <v>22668</v>
      </c>
      <c r="B1985" t="s">
        <v>22583</v>
      </c>
      <c r="C1985" t="s">
        <v>22621</v>
      </c>
      <c r="E1985" t="s">
        <v>22667</v>
      </c>
      <c r="F1985" t="s">
        <v>2078</v>
      </c>
      <c r="G1985" t="s">
        <v>2105</v>
      </c>
      <c r="H1985" t="s">
        <v>2077</v>
      </c>
      <c r="I1985" t="s">
        <v>2145</v>
      </c>
      <c r="J1985">
        <v>20230810</v>
      </c>
      <c r="K1985" t="s">
        <v>22666</v>
      </c>
      <c r="L1985" t="s">
        <v>22665</v>
      </c>
      <c r="M1985" t="s">
        <v>22578</v>
      </c>
      <c r="N1985">
        <v>489</v>
      </c>
    </row>
    <row r="1986" spans="1:14" x14ac:dyDescent="0.25">
      <c r="A1986" t="s">
        <v>22664</v>
      </c>
      <c r="B1986" t="s">
        <v>22583</v>
      </c>
      <c r="C1986" t="s">
        <v>22621</v>
      </c>
      <c r="E1986" t="s">
        <v>22663</v>
      </c>
      <c r="F1986" t="s">
        <v>2078</v>
      </c>
      <c r="G1986" t="s">
        <v>2105</v>
      </c>
      <c r="H1986" t="s">
        <v>2779</v>
      </c>
      <c r="I1986" t="s">
        <v>2070</v>
      </c>
      <c r="J1986">
        <v>20240306</v>
      </c>
      <c r="K1986" t="s">
        <v>22662</v>
      </c>
      <c r="L1986" t="s">
        <v>22661</v>
      </c>
      <c r="M1986" t="s">
        <v>22578</v>
      </c>
      <c r="N1986">
        <v>951</v>
      </c>
    </row>
    <row r="1987" spans="1:14" x14ac:dyDescent="0.25">
      <c r="A1987" t="s">
        <v>22660</v>
      </c>
      <c r="B1987" t="s">
        <v>22583</v>
      </c>
      <c r="C1987" t="s">
        <v>22621</v>
      </c>
      <c r="E1987" t="s">
        <v>22659</v>
      </c>
      <c r="F1987" t="s">
        <v>2078</v>
      </c>
      <c r="G1987" t="s">
        <v>2105</v>
      </c>
      <c r="H1987" t="s">
        <v>2779</v>
      </c>
      <c r="I1987" t="s">
        <v>2145</v>
      </c>
      <c r="J1987">
        <v>20230607</v>
      </c>
      <c r="K1987" t="s">
        <v>22658</v>
      </c>
      <c r="L1987" t="s">
        <v>22657</v>
      </c>
      <c r="M1987" t="s">
        <v>22578</v>
      </c>
      <c r="N1987">
        <v>212</v>
      </c>
    </row>
    <row r="1988" spans="1:14" x14ac:dyDescent="0.25">
      <c r="A1988" t="s">
        <v>22656</v>
      </c>
      <c r="B1988" t="s">
        <v>22583</v>
      </c>
      <c r="C1988" t="s">
        <v>22621</v>
      </c>
      <c r="E1988" t="s">
        <v>22655</v>
      </c>
      <c r="F1988" t="s">
        <v>2078</v>
      </c>
      <c r="G1988" t="s">
        <v>2105</v>
      </c>
      <c r="H1988" t="s">
        <v>2690</v>
      </c>
      <c r="I1988" t="s">
        <v>2088</v>
      </c>
      <c r="J1988">
        <v>20240304</v>
      </c>
      <c r="K1988" t="s">
        <v>22654</v>
      </c>
      <c r="L1988" t="s">
        <v>22653</v>
      </c>
      <c r="M1988" t="s">
        <v>22578</v>
      </c>
      <c r="N1988">
        <v>949</v>
      </c>
    </row>
    <row r="1989" spans="1:14" x14ac:dyDescent="0.25">
      <c r="A1989">
        <v>2956</v>
      </c>
      <c r="B1989" t="s">
        <v>22583</v>
      </c>
      <c r="C1989" t="s">
        <v>22621</v>
      </c>
      <c r="E1989" t="s">
        <v>22652</v>
      </c>
      <c r="F1989" t="s">
        <v>2078</v>
      </c>
      <c r="G1989" t="s">
        <v>2105</v>
      </c>
      <c r="H1989" t="s">
        <v>2690</v>
      </c>
      <c r="I1989" t="s">
        <v>2088</v>
      </c>
      <c r="J1989">
        <v>20240306</v>
      </c>
      <c r="K1989" t="s">
        <v>22651</v>
      </c>
      <c r="L1989" t="s">
        <v>22650</v>
      </c>
      <c r="M1989" t="s">
        <v>22578</v>
      </c>
      <c r="N1989">
        <v>29883</v>
      </c>
    </row>
    <row r="1990" spans="1:14" x14ac:dyDescent="0.25">
      <c r="A1990" t="s">
        <v>22649</v>
      </c>
      <c r="B1990" t="s">
        <v>22583</v>
      </c>
      <c r="C1990" t="s">
        <v>22621</v>
      </c>
      <c r="E1990" t="s">
        <v>22648</v>
      </c>
      <c r="F1990" t="s">
        <v>2078</v>
      </c>
      <c r="G1990" t="s">
        <v>2105</v>
      </c>
      <c r="H1990" t="s">
        <v>2300</v>
      </c>
      <c r="I1990" t="s">
        <v>2070</v>
      </c>
      <c r="J1990">
        <v>20230607</v>
      </c>
      <c r="K1990" t="s">
        <v>22647</v>
      </c>
      <c r="L1990" t="s">
        <v>22646</v>
      </c>
      <c r="M1990" t="s">
        <v>22578</v>
      </c>
      <c r="N1990">
        <v>246</v>
      </c>
    </row>
    <row r="1991" spans="1:14" x14ac:dyDescent="0.25">
      <c r="A1991" t="s">
        <v>22645</v>
      </c>
      <c r="B1991" t="s">
        <v>22583</v>
      </c>
      <c r="C1991" t="s">
        <v>22621</v>
      </c>
      <c r="E1991" t="s">
        <v>22644</v>
      </c>
      <c r="F1991" t="s">
        <v>2078</v>
      </c>
      <c r="G1991" t="s">
        <v>2105</v>
      </c>
      <c r="H1991" t="s">
        <v>2300</v>
      </c>
      <c r="I1991" t="s">
        <v>4734</v>
      </c>
      <c r="J1991">
        <v>20230628</v>
      </c>
      <c r="K1991" t="s">
        <v>22643</v>
      </c>
      <c r="L1991" t="s">
        <v>22642</v>
      </c>
      <c r="M1991" t="s">
        <v>22578</v>
      </c>
      <c r="N1991">
        <v>22</v>
      </c>
    </row>
    <row r="1992" spans="1:14" x14ac:dyDescent="0.25">
      <c r="A1992" t="s">
        <v>22641</v>
      </c>
      <c r="B1992" t="s">
        <v>22583</v>
      </c>
      <c r="C1992" t="s">
        <v>22621</v>
      </c>
      <c r="E1992" t="s">
        <v>22640</v>
      </c>
      <c r="F1992" t="s">
        <v>2078</v>
      </c>
      <c r="G1992" t="s">
        <v>2105</v>
      </c>
      <c r="H1992" t="s">
        <v>2456</v>
      </c>
      <c r="I1992" t="s">
        <v>2070</v>
      </c>
      <c r="J1992">
        <v>20240306</v>
      </c>
      <c r="K1992" t="s">
        <v>22639</v>
      </c>
      <c r="L1992" t="s">
        <v>22638</v>
      </c>
      <c r="M1992" t="s">
        <v>22578</v>
      </c>
      <c r="N1992">
        <v>1243</v>
      </c>
    </row>
    <row r="1993" spans="1:14" x14ac:dyDescent="0.25">
      <c r="A1993" t="s">
        <v>22637</v>
      </c>
      <c r="B1993" t="s">
        <v>22583</v>
      </c>
      <c r="C1993" t="s">
        <v>22621</v>
      </c>
      <c r="E1993" t="s">
        <v>22636</v>
      </c>
      <c r="F1993" t="s">
        <v>2078</v>
      </c>
      <c r="G1993" t="s">
        <v>2105</v>
      </c>
      <c r="H1993" t="s">
        <v>2456</v>
      </c>
      <c r="I1993" t="s">
        <v>2145</v>
      </c>
      <c r="J1993">
        <v>20230621</v>
      </c>
      <c r="K1993" t="s">
        <v>22635</v>
      </c>
      <c r="L1993" t="s">
        <v>22634</v>
      </c>
      <c r="M1993" t="s">
        <v>22578</v>
      </c>
      <c r="N1993">
        <v>197</v>
      </c>
    </row>
    <row r="1994" spans="1:14" x14ac:dyDescent="0.25">
      <c r="A1994" t="s">
        <v>22633</v>
      </c>
      <c r="B1994" t="s">
        <v>22583</v>
      </c>
      <c r="C1994" t="s">
        <v>22621</v>
      </c>
      <c r="E1994" t="s">
        <v>22632</v>
      </c>
      <c r="F1994" t="s">
        <v>2078</v>
      </c>
      <c r="G1994" t="s">
        <v>2105</v>
      </c>
      <c r="H1994" t="s">
        <v>2300</v>
      </c>
      <c r="I1994" t="s">
        <v>2088</v>
      </c>
      <c r="J1994">
        <v>20240304</v>
      </c>
      <c r="K1994" t="s">
        <v>22631</v>
      </c>
      <c r="L1994" t="s">
        <v>22630</v>
      </c>
      <c r="M1994" t="s">
        <v>22578</v>
      </c>
      <c r="N1994">
        <v>1914</v>
      </c>
    </row>
    <row r="1995" spans="1:14" x14ac:dyDescent="0.25">
      <c r="A1995" t="s">
        <v>22629</v>
      </c>
      <c r="B1995" t="s">
        <v>22583</v>
      </c>
      <c r="C1995" t="s">
        <v>22621</v>
      </c>
      <c r="E1995" t="s">
        <v>22628</v>
      </c>
      <c r="F1995" t="s">
        <v>2078</v>
      </c>
      <c r="G1995" t="s">
        <v>2105</v>
      </c>
      <c r="H1995" t="s">
        <v>2300</v>
      </c>
      <c r="I1995" t="s">
        <v>4734</v>
      </c>
      <c r="J1995">
        <v>20240314</v>
      </c>
      <c r="K1995" t="s">
        <v>22627</v>
      </c>
      <c r="L1995" t="s">
        <v>22626</v>
      </c>
      <c r="M1995" t="s">
        <v>22578</v>
      </c>
      <c r="N1995">
        <v>49</v>
      </c>
    </row>
    <row r="1996" spans="1:14" x14ac:dyDescent="0.25">
      <c r="A1996" t="s">
        <v>22625</v>
      </c>
      <c r="B1996" t="s">
        <v>22583</v>
      </c>
      <c r="C1996" t="s">
        <v>22621</v>
      </c>
      <c r="E1996" t="s">
        <v>1404</v>
      </c>
      <c r="F1996" t="s">
        <v>2078</v>
      </c>
      <c r="G1996" t="s">
        <v>2105</v>
      </c>
      <c r="H1996" t="s">
        <v>2292</v>
      </c>
      <c r="I1996" t="s">
        <v>2076</v>
      </c>
      <c r="J1996">
        <v>20240207</v>
      </c>
      <c r="K1996" t="s">
        <v>22624</v>
      </c>
      <c r="L1996" t="s">
        <v>22623</v>
      </c>
      <c r="M1996" t="s">
        <v>22578</v>
      </c>
      <c r="N1996">
        <v>2669</v>
      </c>
    </row>
    <row r="1997" spans="1:14" x14ac:dyDescent="0.25">
      <c r="A1997" t="s">
        <v>22622</v>
      </c>
      <c r="B1997" t="s">
        <v>22583</v>
      </c>
      <c r="C1997" t="s">
        <v>22621</v>
      </c>
      <c r="E1997" t="s">
        <v>22620</v>
      </c>
      <c r="F1997" t="s">
        <v>2078</v>
      </c>
      <c r="G1997" t="s">
        <v>2105</v>
      </c>
      <c r="H1997" t="s">
        <v>2292</v>
      </c>
      <c r="I1997" t="s">
        <v>2145</v>
      </c>
      <c r="J1997">
        <v>20230512</v>
      </c>
      <c r="K1997" t="s">
        <v>22619</v>
      </c>
      <c r="L1997" t="s">
        <v>22618</v>
      </c>
      <c r="M1997" t="s">
        <v>22578</v>
      </c>
      <c r="N1997">
        <v>861</v>
      </c>
    </row>
    <row r="1998" spans="1:14" x14ac:dyDescent="0.25">
      <c r="A1998" t="s">
        <v>22617</v>
      </c>
      <c r="B1998" t="s">
        <v>22583</v>
      </c>
      <c r="C1998" t="s">
        <v>22616</v>
      </c>
      <c r="E1998" t="s">
        <v>22615</v>
      </c>
      <c r="F1998" t="s">
        <v>2078</v>
      </c>
      <c r="G1998" t="s">
        <v>2020</v>
      </c>
      <c r="H1998" t="s">
        <v>2456</v>
      </c>
      <c r="I1998" t="s">
        <v>2315</v>
      </c>
      <c r="J1998">
        <v>20231220</v>
      </c>
      <c r="K1998" t="s">
        <v>22614</v>
      </c>
      <c r="L1998" t="s">
        <v>22613</v>
      </c>
      <c r="M1998" t="s">
        <v>22578</v>
      </c>
      <c r="N1998">
        <v>310</v>
      </c>
    </row>
    <row r="1999" spans="1:14" x14ac:dyDescent="0.25">
      <c r="A1999" t="s">
        <v>22612</v>
      </c>
      <c r="B1999" t="s">
        <v>22583</v>
      </c>
      <c r="C1999" t="s">
        <v>1314</v>
      </c>
      <c r="E1999" t="s">
        <v>22611</v>
      </c>
      <c r="F1999" t="s">
        <v>2078</v>
      </c>
      <c r="G1999" t="s">
        <v>2105</v>
      </c>
      <c r="H1999" t="s">
        <v>2292</v>
      </c>
      <c r="I1999" t="s">
        <v>2108</v>
      </c>
      <c r="J1999">
        <v>20220301</v>
      </c>
      <c r="K1999" t="s">
        <v>22610</v>
      </c>
      <c r="L1999" t="s">
        <v>22609</v>
      </c>
      <c r="M1999" t="s">
        <v>22578</v>
      </c>
      <c r="N1999">
        <v>105</v>
      </c>
    </row>
    <row r="2000" spans="1:14" x14ac:dyDescent="0.25">
      <c r="A2000" t="s">
        <v>22608</v>
      </c>
      <c r="B2000" t="s">
        <v>22583</v>
      </c>
      <c r="C2000" t="s">
        <v>1314</v>
      </c>
      <c r="E2000" t="s">
        <v>1326</v>
      </c>
      <c r="F2000" t="s">
        <v>2078</v>
      </c>
      <c r="G2000" t="s">
        <v>8540</v>
      </c>
      <c r="H2000" t="s">
        <v>2077</v>
      </c>
      <c r="I2000" t="s">
        <v>2088</v>
      </c>
      <c r="J2000">
        <v>20240301</v>
      </c>
      <c r="K2000" t="s">
        <v>22607</v>
      </c>
      <c r="L2000" t="s">
        <v>22606</v>
      </c>
      <c r="M2000" t="s">
        <v>22578</v>
      </c>
      <c r="N2000">
        <v>855</v>
      </c>
    </row>
    <row r="2001" spans="1:14" x14ac:dyDescent="0.25">
      <c r="A2001" t="s">
        <v>22605</v>
      </c>
      <c r="B2001" t="s">
        <v>22583</v>
      </c>
      <c r="C2001" t="s">
        <v>1314</v>
      </c>
      <c r="E2001" t="s">
        <v>22604</v>
      </c>
      <c r="F2001" t="s">
        <v>2078</v>
      </c>
      <c r="G2001" t="s">
        <v>8641</v>
      </c>
      <c r="H2001" t="s">
        <v>2077</v>
      </c>
      <c r="I2001" t="s">
        <v>2088</v>
      </c>
      <c r="J2001">
        <v>20240301</v>
      </c>
      <c r="K2001" t="s">
        <v>22603</v>
      </c>
      <c r="L2001" t="s">
        <v>22602</v>
      </c>
      <c r="M2001" t="s">
        <v>22578</v>
      </c>
      <c r="N2001">
        <v>1566</v>
      </c>
    </row>
    <row r="2002" spans="1:14" x14ac:dyDescent="0.25">
      <c r="A2002" t="s">
        <v>22601</v>
      </c>
      <c r="B2002" t="s">
        <v>22583</v>
      </c>
      <c r="C2002" t="s">
        <v>1314</v>
      </c>
      <c r="E2002" t="s">
        <v>1313</v>
      </c>
      <c r="F2002" t="s">
        <v>2078</v>
      </c>
      <c r="G2002" t="s">
        <v>22600</v>
      </c>
      <c r="H2002" t="s">
        <v>2077</v>
      </c>
      <c r="I2002" t="s">
        <v>2088</v>
      </c>
      <c r="J2002">
        <v>20240301</v>
      </c>
      <c r="K2002" t="s">
        <v>22599</v>
      </c>
      <c r="L2002" t="s">
        <v>22598</v>
      </c>
      <c r="M2002" t="s">
        <v>22578</v>
      </c>
      <c r="N2002">
        <v>869</v>
      </c>
    </row>
    <row r="2003" spans="1:14" x14ac:dyDescent="0.25">
      <c r="A2003" t="s">
        <v>22597</v>
      </c>
      <c r="B2003" t="s">
        <v>22583</v>
      </c>
      <c r="C2003" t="s">
        <v>22596</v>
      </c>
      <c r="E2003" t="s">
        <v>22596</v>
      </c>
      <c r="F2003" t="s">
        <v>2078</v>
      </c>
      <c r="G2003" t="s">
        <v>2105</v>
      </c>
      <c r="H2003" t="s">
        <v>4042</v>
      </c>
      <c r="I2003" t="s">
        <v>2088</v>
      </c>
      <c r="J2003">
        <v>20240308</v>
      </c>
      <c r="K2003" t="s">
        <v>22595</v>
      </c>
      <c r="L2003" t="s">
        <v>22594</v>
      </c>
      <c r="M2003" t="s">
        <v>22578</v>
      </c>
      <c r="N2003">
        <v>1283</v>
      </c>
    </row>
    <row r="2004" spans="1:14" x14ac:dyDescent="0.25">
      <c r="A2004" t="s">
        <v>22593</v>
      </c>
      <c r="B2004" t="s">
        <v>22583</v>
      </c>
      <c r="C2004" t="s">
        <v>22592</v>
      </c>
      <c r="E2004" t="s">
        <v>22591</v>
      </c>
      <c r="F2004" t="s">
        <v>2078</v>
      </c>
      <c r="G2004" t="s">
        <v>2105</v>
      </c>
      <c r="H2004" t="s">
        <v>2323</v>
      </c>
      <c r="I2004" t="s">
        <v>2088</v>
      </c>
      <c r="J2004">
        <v>20240103</v>
      </c>
      <c r="K2004" t="s">
        <v>22590</v>
      </c>
      <c r="L2004" t="s">
        <v>22589</v>
      </c>
      <c r="M2004" t="s">
        <v>22578</v>
      </c>
      <c r="N2004">
        <v>112</v>
      </c>
    </row>
    <row r="2005" spans="1:14" x14ac:dyDescent="0.25">
      <c r="A2005" t="s">
        <v>22588</v>
      </c>
      <c r="B2005" t="s">
        <v>22583</v>
      </c>
      <c r="C2005" t="s">
        <v>22587</v>
      </c>
      <c r="E2005" t="s">
        <v>22586</v>
      </c>
      <c r="F2005" t="s">
        <v>2021</v>
      </c>
      <c r="G2005" t="s">
        <v>2020</v>
      </c>
      <c r="H2005" t="s">
        <v>2019</v>
      </c>
      <c r="I2005" t="e">
        <f>-----F-Weekly</f>
        <v>#NAME?</v>
      </c>
      <c r="J2005">
        <v>20240315</v>
      </c>
      <c r="K2005" t="s">
        <v>22585</v>
      </c>
      <c r="L2005" t="s">
        <v>22584</v>
      </c>
      <c r="M2005" t="s">
        <v>22578</v>
      </c>
      <c r="N2005">
        <v>1569</v>
      </c>
    </row>
    <row r="2006" spans="1:14" x14ac:dyDescent="0.25">
      <c r="A2006">
        <v>9792</v>
      </c>
      <c r="B2006" t="s">
        <v>22583</v>
      </c>
      <c r="C2006" t="s">
        <v>22582</v>
      </c>
      <c r="E2006" t="s">
        <v>22581</v>
      </c>
      <c r="F2006" t="s">
        <v>2078</v>
      </c>
      <c r="G2006" t="s">
        <v>2020</v>
      </c>
      <c r="H2006" t="s">
        <v>2077</v>
      </c>
      <c r="I2006" t="s">
        <v>2522</v>
      </c>
      <c r="J2006">
        <v>20230601</v>
      </c>
      <c r="K2006" t="s">
        <v>22580</v>
      </c>
      <c r="L2006" t="s">
        <v>22579</v>
      </c>
      <c r="M2006" t="s">
        <v>22578</v>
      </c>
      <c r="N2006">
        <v>35</v>
      </c>
    </row>
    <row r="2007" spans="1:14" x14ac:dyDescent="0.25">
      <c r="A2007">
        <v>9791</v>
      </c>
      <c r="B2007" t="s">
        <v>22577</v>
      </c>
      <c r="C2007" t="s">
        <v>22576</v>
      </c>
      <c r="E2007" t="s">
        <v>22575</v>
      </c>
      <c r="F2007" t="s">
        <v>2078</v>
      </c>
      <c r="G2007" t="s">
        <v>2105</v>
      </c>
      <c r="H2007" t="s">
        <v>22574</v>
      </c>
      <c r="I2007" t="s">
        <v>2076</v>
      </c>
      <c r="J2007">
        <v>20231221</v>
      </c>
      <c r="K2007" t="s">
        <v>22573</v>
      </c>
      <c r="L2007" t="s">
        <v>22572</v>
      </c>
      <c r="M2007" t="s">
        <v>22571</v>
      </c>
      <c r="N2007">
        <v>76</v>
      </c>
    </row>
    <row r="2008" spans="1:14" x14ac:dyDescent="0.25">
      <c r="A2008" t="s">
        <v>22570</v>
      </c>
      <c r="B2008" t="s">
        <v>21022</v>
      </c>
      <c r="E2008" t="s">
        <v>1222</v>
      </c>
      <c r="F2008" t="s">
        <v>2021</v>
      </c>
      <c r="G2008" t="s">
        <v>2270</v>
      </c>
      <c r="H2008" t="s">
        <v>2019</v>
      </c>
      <c r="I2008" t="e">
        <f>-MTWTFSWeekly</f>
        <v>#NAME?</v>
      </c>
      <c r="J2008">
        <v>20240315</v>
      </c>
      <c r="K2008" t="s">
        <v>22569</v>
      </c>
      <c r="L2008" t="s">
        <v>22568</v>
      </c>
      <c r="M2008" t="s">
        <v>21017</v>
      </c>
      <c r="N2008">
        <v>1561</v>
      </c>
    </row>
    <row r="2009" spans="1:14" x14ac:dyDescent="0.25">
      <c r="A2009" t="s">
        <v>22567</v>
      </c>
      <c r="B2009" t="s">
        <v>21022</v>
      </c>
      <c r="E2009" t="s">
        <v>22566</v>
      </c>
      <c r="F2009" t="s">
        <v>2078</v>
      </c>
      <c r="G2009" t="s">
        <v>2270</v>
      </c>
      <c r="H2009" t="s">
        <v>2089</v>
      </c>
      <c r="I2009" t="e">
        <f>---W---Weekly</f>
        <v>#NAME?</v>
      </c>
      <c r="J2009">
        <v>20240313</v>
      </c>
      <c r="K2009" t="s">
        <v>22565</v>
      </c>
      <c r="L2009" t="s">
        <v>22564</v>
      </c>
      <c r="M2009" t="s">
        <v>21017</v>
      </c>
      <c r="N2009">
        <v>761</v>
      </c>
    </row>
    <row r="2010" spans="1:14" x14ac:dyDescent="0.25">
      <c r="A2010">
        <v>3190</v>
      </c>
      <c r="B2010" t="s">
        <v>21022</v>
      </c>
      <c r="C2010" t="s">
        <v>22563</v>
      </c>
      <c r="E2010" t="s">
        <v>771</v>
      </c>
      <c r="F2010" t="s">
        <v>2021</v>
      </c>
      <c r="G2010" t="s">
        <v>2270</v>
      </c>
      <c r="H2010" t="s">
        <v>2019</v>
      </c>
      <c r="I2010" t="e">
        <f>-MTWTFSWeekly</f>
        <v>#NAME?</v>
      </c>
      <c r="J2010">
        <v>20240315</v>
      </c>
      <c r="K2010" t="s">
        <v>22562</v>
      </c>
      <c r="L2010" t="s">
        <v>22561</v>
      </c>
      <c r="M2010" t="s">
        <v>21017</v>
      </c>
      <c r="N2010">
        <v>25165</v>
      </c>
    </row>
    <row r="2011" spans="1:14" x14ac:dyDescent="0.25">
      <c r="A2011" t="s">
        <v>22560</v>
      </c>
      <c r="B2011" t="s">
        <v>21022</v>
      </c>
      <c r="C2011" t="s">
        <v>1884</v>
      </c>
      <c r="E2011" t="s">
        <v>22559</v>
      </c>
      <c r="F2011" t="s">
        <v>2078</v>
      </c>
      <c r="G2011" t="s">
        <v>2270</v>
      </c>
      <c r="H2011" t="s">
        <v>3473</v>
      </c>
      <c r="I2011" t="s">
        <v>2145</v>
      </c>
      <c r="J2011">
        <v>20240212</v>
      </c>
      <c r="K2011" t="s">
        <v>22558</v>
      </c>
      <c r="L2011" t="s">
        <v>22557</v>
      </c>
      <c r="M2011" t="s">
        <v>21017</v>
      </c>
      <c r="N2011">
        <v>665</v>
      </c>
    </row>
    <row r="2012" spans="1:14" x14ac:dyDescent="0.25">
      <c r="A2012" t="s">
        <v>22556</v>
      </c>
      <c r="B2012" t="s">
        <v>21022</v>
      </c>
      <c r="C2012" t="s">
        <v>1884</v>
      </c>
      <c r="E2012" t="s">
        <v>22555</v>
      </c>
      <c r="F2012" t="s">
        <v>2078</v>
      </c>
      <c r="G2012" t="s">
        <v>2270</v>
      </c>
      <c r="H2012" t="s">
        <v>2543</v>
      </c>
      <c r="I2012" t="s">
        <v>2315</v>
      </c>
      <c r="J2012">
        <v>20240220</v>
      </c>
      <c r="K2012" t="s">
        <v>22554</v>
      </c>
      <c r="L2012" t="s">
        <v>22553</v>
      </c>
      <c r="M2012" t="s">
        <v>21017</v>
      </c>
      <c r="N2012">
        <v>1144</v>
      </c>
    </row>
    <row r="2013" spans="1:14" x14ac:dyDescent="0.25">
      <c r="A2013" t="s">
        <v>22552</v>
      </c>
      <c r="B2013" t="s">
        <v>21022</v>
      </c>
      <c r="C2013" t="s">
        <v>1884</v>
      </c>
      <c r="E2013" t="s">
        <v>1883</v>
      </c>
      <c r="F2013" t="s">
        <v>2078</v>
      </c>
      <c r="G2013" t="s">
        <v>2270</v>
      </c>
      <c r="H2013" t="s">
        <v>2089</v>
      </c>
      <c r="I2013" t="s">
        <v>2108</v>
      </c>
      <c r="J2013">
        <v>20240128</v>
      </c>
      <c r="K2013" t="s">
        <v>22551</v>
      </c>
      <c r="L2013" t="s">
        <v>22550</v>
      </c>
      <c r="M2013" t="s">
        <v>21017</v>
      </c>
      <c r="N2013">
        <v>50</v>
      </c>
    </row>
    <row r="2014" spans="1:14" x14ac:dyDescent="0.25">
      <c r="A2014" t="s">
        <v>22549</v>
      </c>
      <c r="B2014" t="s">
        <v>21022</v>
      </c>
      <c r="C2014" t="s">
        <v>1884</v>
      </c>
      <c r="E2014" t="s">
        <v>22548</v>
      </c>
      <c r="F2014" t="s">
        <v>2078</v>
      </c>
      <c r="G2014" t="s">
        <v>2270</v>
      </c>
      <c r="H2014" t="s">
        <v>2323</v>
      </c>
      <c r="I2014" t="s">
        <v>2145</v>
      </c>
      <c r="J2014">
        <v>20240226</v>
      </c>
      <c r="K2014" t="s">
        <v>22547</v>
      </c>
      <c r="L2014" t="s">
        <v>22546</v>
      </c>
      <c r="M2014" t="s">
        <v>21017</v>
      </c>
      <c r="N2014">
        <v>473</v>
      </c>
    </row>
    <row r="2015" spans="1:14" x14ac:dyDescent="0.25">
      <c r="A2015" t="s">
        <v>22545</v>
      </c>
      <c r="B2015" t="s">
        <v>21022</v>
      </c>
      <c r="C2015" t="s">
        <v>1884</v>
      </c>
      <c r="E2015" t="s">
        <v>22544</v>
      </c>
      <c r="F2015" t="s">
        <v>2078</v>
      </c>
      <c r="G2015" t="s">
        <v>2270</v>
      </c>
      <c r="H2015" t="s">
        <v>3473</v>
      </c>
      <c r="I2015" t="s">
        <v>2088</v>
      </c>
      <c r="J2015">
        <v>20240205</v>
      </c>
      <c r="K2015" t="s">
        <v>22543</v>
      </c>
      <c r="L2015" t="s">
        <v>22542</v>
      </c>
      <c r="M2015" t="s">
        <v>21017</v>
      </c>
      <c r="N2015">
        <v>976</v>
      </c>
    </row>
    <row r="2016" spans="1:14" x14ac:dyDescent="0.25">
      <c r="A2016" t="s">
        <v>22541</v>
      </c>
      <c r="B2016" t="s">
        <v>21022</v>
      </c>
      <c r="C2016" t="s">
        <v>1884</v>
      </c>
      <c r="E2016" t="s">
        <v>22540</v>
      </c>
      <c r="F2016" t="s">
        <v>2078</v>
      </c>
      <c r="G2016" t="s">
        <v>2270</v>
      </c>
      <c r="H2016" t="s">
        <v>2456</v>
      </c>
      <c r="I2016" t="s">
        <v>2108</v>
      </c>
      <c r="J2016">
        <v>20230723</v>
      </c>
      <c r="K2016" t="s">
        <v>22539</v>
      </c>
      <c r="L2016" t="s">
        <v>22538</v>
      </c>
      <c r="M2016" t="s">
        <v>21017</v>
      </c>
      <c r="N2016">
        <v>113</v>
      </c>
    </row>
    <row r="2017" spans="1:14" x14ac:dyDescent="0.25">
      <c r="A2017" t="s">
        <v>22537</v>
      </c>
      <c r="B2017" t="s">
        <v>21022</v>
      </c>
      <c r="C2017" t="s">
        <v>1884</v>
      </c>
      <c r="E2017" t="s">
        <v>22536</v>
      </c>
      <c r="F2017" t="s">
        <v>2078</v>
      </c>
      <c r="G2017" t="s">
        <v>2270</v>
      </c>
      <c r="H2017" t="s">
        <v>2300</v>
      </c>
      <c r="I2017" t="s">
        <v>2522</v>
      </c>
      <c r="J2017">
        <v>20231112</v>
      </c>
      <c r="K2017" t="s">
        <v>22535</v>
      </c>
      <c r="L2017" t="s">
        <v>22534</v>
      </c>
      <c r="M2017" t="s">
        <v>21017</v>
      </c>
      <c r="N2017">
        <v>70</v>
      </c>
    </row>
    <row r="2018" spans="1:14" x14ac:dyDescent="0.25">
      <c r="A2018" t="s">
        <v>22533</v>
      </c>
      <c r="B2018" t="s">
        <v>21022</v>
      </c>
      <c r="C2018" t="s">
        <v>1884</v>
      </c>
      <c r="E2018" t="s">
        <v>22532</v>
      </c>
      <c r="F2018" t="s">
        <v>2078</v>
      </c>
      <c r="G2018" t="s">
        <v>2270</v>
      </c>
      <c r="H2018" t="s">
        <v>2456</v>
      </c>
      <c r="I2018" t="s">
        <v>2108</v>
      </c>
      <c r="J2018">
        <v>20230507</v>
      </c>
      <c r="K2018" t="s">
        <v>22531</v>
      </c>
      <c r="L2018" t="s">
        <v>22530</v>
      </c>
      <c r="M2018" t="s">
        <v>21017</v>
      </c>
      <c r="N2018">
        <v>135</v>
      </c>
    </row>
    <row r="2019" spans="1:14" x14ac:dyDescent="0.25">
      <c r="A2019" t="s">
        <v>22529</v>
      </c>
      <c r="B2019" t="s">
        <v>21022</v>
      </c>
      <c r="C2019" t="s">
        <v>1884</v>
      </c>
      <c r="E2019" t="s">
        <v>22528</v>
      </c>
      <c r="F2019" t="s">
        <v>2078</v>
      </c>
      <c r="G2019" t="s">
        <v>2270</v>
      </c>
      <c r="H2019" t="s">
        <v>3473</v>
      </c>
      <c r="I2019" t="s">
        <v>2145</v>
      </c>
      <c r="J2019">
        <v>20240223</v>
      </c>
      <c r="K2019" t="s">
        <v>22527</v>
      </c>
      <c r="L2019" t="s">
        <v>22526</v>
      </c>
      <c r="M2019" t="s">
        <v>21017</v>
      </c>
      <c r="N2019">
        <v>1213</v>
      </c>
    </row>
    <row r="2020" spans="1:14" x14ac:dyDescent="0.25">
      <c r="A2020" t="s">
        <v>22525</v>
      </c>
      <c r="B2020" t="s">
        <v>21022</v>
      </c>
      <c r="C2020" t="s">
        <v>1884</v>
      </c>
      <c r="E2020" t="s">
        <v>22524</v>
      </c>
      <c r="F2020" t="s">
        <v>2078</v>
      </c>
      <c r="G2020" t="s">
        <v>2270</v>
      </c>
      <c r="H2020" t="s">
        <v>3473</v>
      </c>
      <c r="I2020" t="s">
        <v>2161</v>
      </c>
      <c r="J2020">
        <v>20240205</v>
      </c>
      <c r="K2020" t="s">
        <v>22523</v>
      </c>
      <c r="L2020" t="s">
        <v>22522</v>
      </c>
      <c r="M2020" t="s">
        <v>21017</v>
      </c>
      <c r="N2020">
        <v>564</v>
      </c>
    </row>
    <row r="2021" spans="1:14" x14ac:dyDescent="0.25">
      <c r="A2021" t="s">
        <v>22521</v>
      </c>
      <c r="B2021" t="s">
        <v>21022</v>
      </c>
      <c r="C2021" t="s">
        <v>1884</v>
      </c>
      <c r="E2021" t="s">
        <v>22520</v>
      </c>
      <c r="F2021" t="s">
        <v>2078</v>
      </c>
      <c r="G2021" t="s">
        <v>2270</v>
      </c>
      <c r="H2021" t="s">
        <v>2089</v>
      </c>
      <c r="I2021" t="s">
        <v>2449</v>
      </c>
      <c r="J2021">
        <v>20240116</v>
      </c>
      <c r="K2021" t="s">
        <v>22519</v>
      </c>
      <c r="L2021" t="s">
        <v>22518</v>
      </c>
      <c r="M2021" t="s">
        <v>21017</v>
      </c>
      <c r="N2021">
        <v>1170</v>
      </c>
    </row>
    <row r="2022" spans="1:14" x14ac:dyDescent="0.25">
      <c r="A2022" t="s">
        <v>22517</v>
      </c>
      <c r="B2022" t="s">
        <v>21022</v>
      </c>
      <c r="C2022" t="s">
        <v>1884</v>
      </c>
      <c r="E2022" t="s">
        <v>22516</v>
      </c>
      <c r="F2022" t="s">
        <v>2078</v>
      </c>
      <c r="G2022" t="s">
        <v>2270</v>
      </c>
      <c r="H2022" t="s">
        <v>2456</v>
      </c>
      <c r="I2022" t="s">
        <v>2108</v>
      </c>
      <c r="J2022">
        <v>20230917</v>
      </c>
      <c r="K2022" t="s">
        <v>22515</v>
      </c>
      <c r="L2022" t="s">
        <v>22514</v>
      </c>
      <c r="M2022" t="s">
        <v>21017</v>
      </c>
      <c r="N2022">
        <v>138</v>
      </c>
    </row>
    <row r="2023" spans="1:14" x14ac:dyDescent="0.25">
      <c r="A2023" t="s">
        <v>22513</v>
      </c>
      <c r="B2023" t="s">
        <v>21022</v>
      </c>
      <c r="C2023" t="s">
        <v>1884</v>
      </c>
      <c r="E2023" t="s">
        <v>22512</v>
      </c>
      <c r="F2023" t="s">
        <v>2078</v>
      </c>
      <c r="G2023" t="s">
        <v>2270</v>
      </c>
      <c r="H2023" t="s">
        <v>9632</v>
      </c>
      <c r="I2023" t="s">
        <v>2145</v>
      </c>
      <c r="J2023">
        <v>20240303</v>
      </c>
      <c r="K2023" t="s">
        <v>22511</v>
      </c>
      <c r="L2023" t="s">
        <v>22510</v>
      </c>
      <c r="M2023" t="s">
        <v>21017</v>
      </c>
      <c r="N2023">
        <v>309</v>
      </c>
    </row>
    <row r="2024" spans="1:14" x14ac:dyDescent="0.25">
      <c r="A2024" t="s">
        <v>22509</v>
      </c>
      <c r="B2024" t="s">
        <v>21022</v>
      </c>
      <c r="C2024" t="s">
        <v>1884</v>
      </c>
      <c r="E2024" t="s">
        <v>22508</v>
      </c>
      <c r="F2024" t="s">
        <v>2078</v>
      </c>
      <c r="G2024" t="s">
        <v>2270</v>
      </c>
      <c r="H2024" t="s">
        <v>6855</v>
      </c>
      <c r="I2024" t="s">
        <v>2145</v>
      </c>
      <c r="J2024">
        <v>20211219</v>
      </c>
      <c r="K2024" t="s">
        <v>22507</v>
      </c>
      <c r="L2024" t="s">
        <v>22506</v>
      </c>
      <c r="M2024" t="s">
        <v>21017</v>
      </c>
      <c r="N2024">
        <v>148</v>
      </c>
    </row>
    <row r="2025" spans="1:14" x14ac:dyDescent="0.25">
      <c r="A2025" t="s">
        <v>22505</v>
      </c>
      <c r="B2025" t="s">
        <v>21022</v>
      </c>
      <c r="C2025" t="s">
        <v>1884</v>
      </c>
      <c r="E2025" t="s">
        <v>22504</v>
      </c>
      <c r="F2025" t="s">
        <v>2078</v>
      </c>
      <c r="G2025" t="s">
        <v>2270</v>
      </c>
      <c r="H2025" t="s">
        <v>3473</v>
      </c>
      <c r="I2025" t="s">
        <v>2076</v>
      </c>
      <c r="J2025">
        <v>20240122</v>
      </c>
      <c r="K2025" t="s">
        <v>22503</v>
      </c>
      <c r="L2025" t="s">
        <v>22502</v>
      </c>
      <c r="M2025" t="s">
        <v>21017</v>
      </c>
      <c r="N2025">
        <v>451</v>
      </c>
    </row>
    <row r="2026" spans="1:14" x14ac:dyDescent="0.25">
      <c r="A2026" t="s">
        <v>22501</v>
      </c>
      <c r="B2026" t="s">
        <v>21022</v>
      </c>
      <c r="C2026" t="s">
        <v>1884</v>
      </c>
      <c r="E2026" t="s">
        <v>22500</v>
      </c>
      <c r="F2026" t="s">
        <v>2078</v>
      </c>
      <c r="G2026" t="s">
        <v>2270</v>
      </c>
      <c r="H2026" t="s">
        <v>2779</v>
      </c>
      <c r="I2026" t="s">
        <v>2145</v>
      </c>
      <c r="J2026">
        <v>20240112</v>
      </c>
      <c r="K2026" t="s">
        <v>22499</v>
      </c>
      <c r="L2026" t="s">
        <v>22498</v>
      </c>
      <c r="M2026" t="s">
        <v>21017</v>
      </c>
      <c r="N2026">
        <v>1323</v>
      </c>
    </row>
    <row r="2027" spans="1:14" x14ac:dyDescent="0.25">
      <c r="A2027" t="s">
        <v>22497</v>
      </c>
      <c r="B2027" t="s">
        <v>21022</v>
      </c>
      <c r="C2027" t="s">
        <v>1884</v>
      </c>
      <c r="E2027" t="s">
        <v>22496</v>
      </c>
      <c r="F2027" t="s">
        <v>2078</v>
      </c>
      <c r="G2027" t="s">
        <v>2270</v>
      </c>
      <c r="H2027" t="s">
        <v>3473</v>
      </c>
      <c r="I2027" t="s">
        <v>2108</v>
      </c>
      <c r="J2027">
        <v>20240121</v>
      </c>
      <c r="K2027" t="s">
        <v>22495</v>
      </c>
      <c r="L2027" t="s">
        <v>22494</v>
      </c>
      <c r="M2027" t="s">
        <v>21017</v>
      </c>
      <c r="N2027">
        <v>800</v>
      </c>
    </row>
    <row r="2028" spans="1:14" x14ac:dyDescent="0.25">
      <c r="A2028" t="s">
        <v>22493</v>
      </c>
      <c r="B2028" t="s">
        <v>21022</v>
      </c>
      <c r="C2028" t="s">
        <v>1884</v>
      </c>
      <c r="E2028" t="s">
        <v>22492</v>
      </c>
      <c r="F2028" t="s">
        <v>2078</v>
      </c>
      <c r="G2028" t="s">
        <v>2270</v>
      </c>
      <c r="H2028" t="s">
        <v>3473</v>
      </c>
      <c r="I2028" t="s">
        <v>2108</v>
      </c>
      <c r="J2028">
        <v>20230521</v>
      </c>
      <c r="K2028" t="s">
        <v>22491</v>
      </c>
      <c r="L2028" t="s">
        <v>22490</v>
      </c>
      <c r="M2028" t="s">
        <v>21017</v>
      </c>
      <c r="N2028">
        <v>78</v>
      </c>
    </row>
    <row r="2029" spans="1:14" x14ac:dyDescent="0.25">
      <c r="A2029" t="s">
        <v>22489</v>
      </c>
      <c r="B2029" t="s">
        <v>21022</v>
      </c>
      <c r="C2029" t="s">
        <v>22468</v>
      </c>
      <c r="E2029" t="s">
        <v>22488</v>
      </c>
      <c r="F2029" t="s">
        <v>2078</v>
      </c>
      <c r="G2029" t="s">
        <v>2270</v>
      </c>
      <c r="H2029" t="s">
        <v>2602</v>
      </c>
      <c r="I2029" t="e">
        <f>----T--Weekly</f>
        <v>#NAME?</v>
      </c>
      <c r="J2029">
        <v>20240314</v>
      </c>
      <c r="K2029" t="s">
        <v>22487</v>
      </c>
      <c r="L2029" t="s">
        <v>22486</v>
      </c>
      <c r="M2029" t="s">
        <v>21017</v>
      </c>
      <c r="N2029">
        <v>589</v>
      </c>
    </row>
    <row r="2030" spans="1:14" x14ac:dyDescent="0.25">
      <c r="A2030" t="s">
        <v>22485</v>
      </c>
      <c r="B2030" t="s">
        <v>21022</v>
      </c>
      <c r="C2030" t="s">
        <v>22468</v>
      </c>
      <c r="E2030" t="s">
        <v>22484</v>
      </c>
      <c r="F2030" t="s">
        <v>2078</v>
      </c>
      <c r="G2030" t="s">
        <v>2270</v>
      </c>
      <c r="H2030" t="s">
        <v>2602</v>
      </c>
      <c r="I2030" t="s">
        <v>2088</v>
      </c>
      <c r="J2030">
        <v>20240314</v>
      </c>
      <c r="K2030" t="s">
        <v>22483</v>
      </c>
      <c r="L2030" t="s">
        <v>22482</v>
      </c>
      <c r="M2030" t="s">
        <v>21017</v>
      </c>
      <c r="N2030">
        <v>124</v>
      </c>
    </row>
    <row r="2031" spans="1:14" x14ac:dyDescent="0.25">
      <c r="A2031" t="s">
        <v>22481</v>
      </c>
      <c r="B2031" t="s">
        <v>21022</v>
      </c>
      <c r="C2031" t="s">
        <v>22468</v>
      </c>
      <c r="E2031" t="s">
        <v>22480</v>
      </c>
      <c r="F2031" t="s">
        <v>2078</v>
      </c>
      <c r="G2031" t="s">
        <v>2270</v>
      </c>
      <c r="H2031" t="s">
        <v>2602</v>
      </c>
      <c r="I2031" t="s">
        <v>2088</v>
      </c>
      <c r="J2031">
        <v>20240314</v>
      </c>
      <c r="K2031" t="s">
        <v>22479</v>
      </c>
      <c r="L2031" t="s">
        <v>22478</v>
      </c>
      <c r="M2031" t="s">
        <v>21017</v>
      </c>
      <c r="N2031">
        <v>175</v>
      </c>
    </row>
    <row r="2032" spans="1:14" x14ac:dyDescent="0.25">
      <c r="A2032" t="s">
        <v>22477</v>
      </c>
      <c r="B2032" t="s">
        <v>21022</v>
      </c>
      <c r="C2032" t="s">
        <v>22468</v>
      </c>
      <c r="E2032" t="s">
        <v>22476</v>
      </c>
      <c r="F2032" t="s">
        <v>2078</v>
      </c>
      <c r="G2032" t="s">
        <v>2270</v>
      </c>
      <c r="H2032" t="s">
        <v>2602</v>
      </c>
      <c r="I2032" t="s">
        <v>2088</v>
      </c>
      <c r="J2032">
        <v>20240314</v>
      </c>
      <c r="K2032" t="s">
        <v>22475</v>
      </c>
      <c r="L2032" t="s">
        <v>22474</v>
      </c>
      <c r="M2032" t="s">
        <v>21017</v>
      </c>
      <c r="N2032">
        <v>68</v>
      </c>
    </row>
    <row r="2033" spans="1:14" x14ac:dyDescent="0.25">
      <c r="A2033" t="s">
        <v>22473</v>
      </c>
      <c r="B2033" t="s">
        <v>21022</v>
      </c>
      <c r="C2033" t="s">
        <v>22468</v>
      </c>
      <c r="E2033" t="s">
        <v>22472</v>
      </c>
      <c r="F2033" t="s">
        <v>2078</v>
      </c>
      <c r="G2033" t="s">
        <v>2270</v>
      </c>
      <c r="H2033" t="s">
        <v>2602</v>
      </c>
      <c r="I2033" t="s">
        <v>2070</v>
      </c>
      <c r="J2033">
        <v>20231130</v>
      </c>
      <c r="K2033" t="s">
        <v>22471</v>
      </c>
      <c r="L2033" t="s">
        <v>22470</v>
      </c>
      <c r="M2033" t="s">
        <v>21017</v>
      </c>
      <c r="N2033">
        <v>112</v>
      </c>
    </row>
    <row r="2034" spans="1:14" x14ac:dyDescent="0.25">
      <c r="A2034" t="s">
        <v>22469</v>
      </c>
      <c r="B2034" t="s">
        <v>21022</v>
      </c>
      <c r="C2034" t="s">
        <v>22468</v>
      </c>
      <c r="E2034" t="s">
        <v>22467</v>
      </c>
      <c r="F2034" t="s">
        <v>2078</v>
      </c>
      <c r="G2034" t="s">
        <v>2270</v>
      </c>
      <c r="H2034" t="s">
        <v>4037</v>
      </c>
      <c r="I2034" t="s">
        <v>2070</v>
      </c>
      <c r="J2034">
        <v>20231024</v>
      </c>
      <c r="K2034" t="s">
        <v>22466</v>
      </c>
      <c r="L2034" t="s">
        <v>22465</v>
      </c>
      <c r="M2034" t="s">
        <v>21017</v>
      </c>
      <c r="N2034">
        <v>246</v>
      </c>
    </row>
    <row r="2035" spans="1:14" x14ac:dyDescent="0.25">
      <c r="A2035">
        <v>3042</v>
      </c>
      <c r="B2035" t="s">
        <v>21022</v>
      </c>
      <c r="C2035" t="s">
        <v>22378</v>
      </c>
      <c r="E2035" t="s">
        <v>1968</v>
      </c>
      <c r="F2035" t="s">
        <v>2021</v>
      </c>
      <c r="G2035" t="s">
        <v>2270</v>
      </c>
      <c r="H2035" t="s">
        <v>2019</v>
      </c>
      <c r="I2035" t="e">
        <f>-MTWTFSWeekly</f>
        <v>#NAME?</v>
      </c>
      <c r="J2035">
        <v>20240315</v>
      </c>
      <c r="K2035" t="s">
        <v>22464</v>
      </c>
      <c r="L2035" t="s">
        <v>22463</v>
      </c>
      <c r="M2035" t="s">
        <v>21017</v>
      </c>
      <c r="N2035">
        <v>62912</v>
      </c>
    </row>
    <row r="2036" spans="1:14" x14ac:dyDescent="0.25">
      <c r="A2036" t="s">
        <v>22462</v>
      </c>
      <c r="B2036" t="s">
        <v>21022</v>
      </c>
      <c r="C2036" t="s">
        <v>22378</v>
      </c>
      <c r="E2036" t="s">
        <v>1971</v>
      </c>
      <c r="F2036" t="s">
        <v>2021</v>
      </c>
      <c r="G2036" t="s">
        <v>2270</v>
      </c>
      <c r="H2036" t="s">
        <v>2019</v>
      </c>
      <c r="I2036" t="s">
        <v>2018</v>
      </c>
      <c r="J2036">
        <v>20240310</v>
      </c>
      <c r="K2036" t="s">
        <v>22461</v>
      </c>
      <c r="L2036" t="s">
        <v>22460</v>
      </c>
      <c r="M2036" t="s">
        <v>21017</v>
      </c>
      <c r="N2036">
        <v>61339</v>
      </c>
    </row>
    <row r="2037" spans="1:14" x14ac:dyDescent="0.25">
      <c r="A2037" t="s">
        <v>22459</v>
      </c>
      <c r="B2037" t="s">
        <v>21022</v>
      </c>
      <c r="C2037" t="s">
        <v>22378</v>
      </c>
      <c r="E2037" t="s">
        <v>22458</v>
      </c>
      <c r="F2037" t="s">
        <v>2021</v>
      </c>
      <c r="G2037" t="s">
        <v>2270</v>
      </c>
      <c r="H2037" t="s">
        <v>2019</v>
      </c>
      <c r="I2037" t="e">
        <f t="shared" ref="I2037:I2055" si="2">-MTWTFSWeekly</f>
        <v>#NAME?</v>
      </c>
      <c r="J2037">
        <v>20240315</v>
      </c>
      <c r="K2037" t="s">
        <v>22457</v>
      </c>
      <c r="L2037" t="s">
        <v>22456</v>
      </c>
      <c r="M2037" t="s">
        <v>21017</v>
      </c>
      <c r="N2037">
        <v>16</v>
      </c>
    </row>
    <row r="2038" spans="1:14" x14ac:dyDescent="0.25">
      <c r="A2038" t="s">
        <v>22455</v>
      </c>
      <c r="B2038" t="s">
        <v>21022</v>
      </c>
      <c r="C2038" t="s">
        <v>22378</v>
      </c>
      <c r="E2038" t="s">
        <v>22454</v>
      </c>
      <c r="F2038" t="s">
        <v>2021</v>
      </c>
      <c r="G2038" t="s">
        <v>2270</v>
      </c>
      <c r="H2038" t="s">
        <v>2019</v>
      </c>
      <c r="I2038" t="e">
        <f t="shared" si="2"/>
        <v>#NAME?</v>
      </c>
      <c r="J2038">
        <v>20240315</v>
      </c>
      <c r="K2038" t="s">
        <v>22453</v>
      </c>
      <c r="L2038" t="s">
        <v>22452</v>
      </c>
      <c r="M2038" t="s">
        <v>21017</v>
      </c>
      <c r="N2038">
        <v>5</v>
      </c>
    </row>
    <row r="2039" spans="1:14" x14ac:dyDescent="0.25">
      <c r="A2039" t="s">
        <v>22451</v>
      </c>
      <c r="B2039" t="s">
        <v>21022</v>
      </c>
      <c r="C2039" t="s">
        <v>22378</v>
      </c>
      <c r="E2039" t="s">
        <v>22450</v>
      </c>
      <c r="F2039" t="s">
        <v>2021</v>
      </c>
      <c r="G2039" t="s">
        <v>2270</v>
      </c>
      <c r="H2039" t="s">
        <v>2019</v>
      </c>
      <c r="I2039" t="e">
        <f t="shared" si="2"/>
        <v>#NAME?</v>
      </c>
      <c r="J2039">
        <v>20240315</v>
      </c>
      <c r="K2039" t="s">
        <v>22449</v>
      </c>
      <c r="L2039" t="s">
        <v>22448</v>
      </c>
      <c r="M2039" t="s">
        <v>21017</v>
      </c>
      <c r="N2039">
        <v>10</v>
      </c>
    </row>
    <row r="2040" spans="1:14" x14ac:dyDescent="0.25">
      <c r="A2040" t="s">
        <v>22447</v>
      </c>
      <c r="B2040" t="s">
        <v>21022</v>
      </c>
      <c r="C2040" t="s">
        <v>22378</v>
      </c>
      <c r="E2040" t="s">
        <v>22446</v>
      </c>
      <c r="F2040" t="s">
        <v>2021</v>
      </c>
      <c r="G2040" t="s">
        <v>2270</v>
      </c>
      <c r="H2040" t="s">
        <v>2019</v>
      </c>
      <c r="I2040" t="e">
        <f t="shared" si="2"/>
        <v>#NAME?</v>
      </c>
      <c r="J2040">
        <v>20240315</v>
      </c>
      <c r="K2040" t="s">
        <v>22445</v>
      </c>
      <c r="L2040" t="s">
        <v>22444</v>
      </c>
      <c r="M2040" t="s">
        <v>21017</v>
      </c>
      <c r="N2040">
        <v>12</v>
      </c>
    </row>
    <row r="2041" spans="1:14" x14ac:dyDescent="0.25">
      <c r="A2041" t="s">
        <v>22443</v>
      </c>
      <c r="B2041" t="s">
        <v>21022</v>
      </c>
      <c r="C2041" t="s">
        <v>22378</v>
      </c>
      <c r="E2041" t="s">
        <v>22442</v>
      </c>
      <c r="F2041" t="s">
        <v>2021</v>
      </c>
      <c r="G2041" t="s">
        <v>2270</v>
      </c>
      <c r="H2041" t="s">
        <v>2019</v>
      </c>
      <c r="I2041" t="e">
        <f t="shared" si="2"/>
        <v>#NAME?</v>
      </c>
      <c r="J2041">
        <v>20240315</v>
      </c>
      <c r="K2041" t="s">
        <v>22441</v>
      </c>
      <c r="L2041" t="s">
        <v>22440</v>
      </c>
      <c r="M2041" t="s">
        <v>21017</v>
      </c>
      <c r="N2041">
        <v>7</v>
      </c>
    </row>
    <row r="2042" spans="1:14" x14ac:dyDescent="0.25">
      <c r="A2042" t="s">
        <v>22439</v>
      </c>
      <c r="B2042" t="s">
        <v>21022</v>
      </c>
      <c r="C2042" t="s">
        <v>22378</v>
      </c>
      <c r="E2042" t="s">
        <v>22438</v>
      </c>
      <c r="F2042" t="s">
        <v>2021</v>
      </c>
      <c r="G2042" t="s">
        <v>2270</v>
      </c>
      <c r="H2042" t="s">
        <v>2019</v>
      </c>
      <c r="I2042" t="e">
        <f t="shared" si="2"/>
        <v>#NAME?</v>
      </c>
      <c r="J2042">
        <v>20240315</v>
      </c>
      <c r="K2042" t="s">
        <v>22437</v>
      </c>
      <c r="L2042" t="s">
        <v>22436</v>
      </c>
      <c r="M2042" t="s">
        <v>21017</v>
      </c>
      <c r="N2042">
        <v>3</v>
      </c>
    </row>
    <row r="2043" spans="1:14" x14ac:dyDescent="0.25">
      <c r="A2043" t="s">
        <v>22435</v>
      </c>
      <c r="B2043" t="s">
        <v>21022</v>
      </c>
      <c r="C2043" t="s">
        <v>22378</v>
      </c>
      <c r="E2043" t="s">
        <v>22434</v>
      </c>
      <c r="F2043" t="s">
        <v>2021</v>
      </c>
      <c r="G2043" t="s">
        <v>2270</v>
      </c>
      <c r="H2043" t="s">
        <v>2019</v>
      </c>
      <c r="I2043" t="e">
        <f t="shared" si="2"/>
        <v>#NAME?</v>
      </c>
      <c r="J2043">
        <v>20240315</v>
      </c>
      <c r="K2043" t="s">
        <v>22433</v>
      </c>
      <c r="L2043" t="s">
        <v>22432</v>
      </c>
      <c r="M2043" t="s">
        <v>21017</v>
      </c>
      <c r="N2043">
        <v>10</v>
      </c>
    </row>
    <row r="2044" spans="1:14" x14ac:dyDescent="0.25">
      <c r="A2044" t="s">
        <v>22431</v>
      </c>
      <c r="B2044" t="s">
        <v>21022</v>
      </c>
      <c r="C2044" t="s">
        <v>22378</v>
      </c>
      <c r="E2044" t="s">
        <v>22430</v>
      </c>
      <c r="F2044" t="s">
        <v>2021</v>
      </c>
      <c r="G2044" t="s">
        <v>2270</v>
      </c>
      <c r="H2044" t="s">
        <v>2019</v>
      </c>
      <c r="I2044" t="e">
        <f t="shared" si="2"/>
        <v>#NAME?</v>
      </c>
      <c r="J2044">
        <v>20240315</v>
      </c>
      <c r="K2044" t="s">
        <v>22429</v>
      </c>
      <c r="L2044" t="s">
        <v>22428</v>
      </c>
      <c r="M2044" t="s">
        <v>21017</v>
      </c>
      <c r="N2044">
        <v>8</v>
      </c>
    </row>
    <row r="2045" spans="1:14" x14ac:dyDescent="0.25">
      <c r="A2045" t="s">
        <v>22427</v>
      </c>
      <c r="B2045" t="s">
        <v>21022</v>
      </c>
      <c r="C2045" t="s">
        <v>22378</v>
      </c>
      <c r="E2045" t="s">
        <v>22426</v>
      </c>
      <c r="F2045" t="s">
        <v>2021</v>
      </c>
      <c r="G2045" t="s">
        <v>2270</v>
      </c>
      <c r="H2045" t="s">
        <v>2019</v>
      </c>
      <c r="I2045" t="e">
        <f t="shared" si="2"/>
        <v>#NAME?</v>
      </c>
      <c r="J2045">
        <v>20240315</v>
      </c>
      <c r="K2045" t="s">
        <v>22425</v>
      </c>
      <c r="L2045" t="s">
        <v>22424</v>
      </c>
      <c r="M2045" t="s">
        <v>21017</v>
      </c>
      <c r="N2045">
        <v>12</v>
      </c>
    </row>
    <row r="2046" spans="1:14" x14ac:dyDescent="0.25">
      <c r="A2046" t="s">
        <v>22423</v>
      </c>
      <c r="B2046" t="s">
        <v>21022</v>
      </c>
      <c r="C2046" t="s">
        <v>22378</v>
      </c>
      <c r="E2046" t="s">
        <v>22422</v>
      </c>
      <c r="F2046" t="s">
        <v>2021</v>
      </c>
      <c r="G2046" t="s">
        <v>2270</v>
      </c>
      <c r="H2046" t="s">
        <v>2019</v>
      </c>
      <c r="I2046" t="e">
        <f t="shared" si="2"/>
        <v>#NAME?</v>
      </c>
      <c r="J2046">
        <v>20240315</v>
      </c>
      <c r="K2046" t="s">
        <v>22421</v>
      </c>
      <c r="L2046" t="s">
        <v>22420</v>
      </c>
      <c r="M2046" t="s">
        <v>21017</v>
      </c>
      <c r="N2046">
        <v>2</v>
      </c>
    </row>
    <row r="2047" spans="1:14" x14ac:dyDescent="0.25">
      <c r="A2047" t="s">
        <v>22419</v>
      </c>
      <c r="B2047" t="s">
        <v>21022</v>
      </c>
      <c r="C2047" t="s">
        <v>22378</v>
      </c>
      <c r="E2047" t="s">
        <v>22418</v>
      </c>
      <c r="F2047" t="s">
        <v>2021</v>
      </c>
      <c r="G2047" t="s">
        <v>2270</v>
      </c>
      <c r="H2047" t="s">
        <v>2019</v>
      </c>
      <c r="I2047" t="e">
        <f t="shared" si="2"/>
        <v>#NAME?</v>
      </c>
      <c r="J2047">
        <v>20240315</v>
      </c>
      <c r="K2047" t="s">
        <v>22417</v>
      </c>
      <c r="L2047" t="s">
        <v>22416</v>
      </c>
      <c r="M2047" t="s">
        <v>21017</v>
      </c>
      <c r="N2047">
        <v>3</v>
      </c>
    </row>
    <row r="2048" spans="1:14" x14ac:dyDescent="0.25">
      <c r="A2048" t="s">
        <v>22415</v>
      </c>
      <c r="B2048" t="s">
        <v>21022</v>
      </c>
      <c r="C2048" t="s">
        <v>22378</v>
      </c>
      <c r="E2048" t="s">
        <v>22414</v>
      </c>
      <c r="F2048" t="s">
        <v>2021</v>
      </c>
      <c r="G2048" t="s">
        <v>2270</v>
      </c>
      <c r="H2048" t="s">
        <v>2019</v>
      </c>
      <c r="I2048" t="e">
        <f t="shared" si="2"/>
        <v>#NAME?</v>
      </c>
      <c r="J2048">
        <v>20240315</v>
      </c>
      <c r="K2048" t="s">
        <v>22413</v>
      </c>
      <c r="L2048" t="s">
        <v>22412</v>
      </c>
      <c r="M2048" t="s">
        <v>21017</v>
      </c>
      <c r="N2048">
        <v>6</v>
      </c>
    </row>
    <row r="2049" spans="1:14" x14ac:dyDescent="0.25">
      <c r="A2049" t="s">
        <v>22411</v>
      </c>
      <c r="B2049" t="s">
        <v>21022</v>
      </c>
      <c r="C2049" t="s">
        <v>22378</v>
      </c>
      <c r="E2049" t="s">
        <v>22410</v>
      </c>
      <c r="F2049" t="s">
        <v>2021</v>
      </c>
      <c r="G2049" t="s">
        <v>2270</v>
      </c>
      <c r="H2049" t="s">
        <v>2019</v>
      </c>
      <c r="I2049" t="e">
        <f t="shared" si="2"/>
        <v>#NAME?</v>
      </c>
      <c r="J2049">
        <v>20240315</v>
      </c>
      <c r="K2049" t="s">
        <v>22409</v>
      </c>
      <c r="L2049" t="s">
        <v>22408</v>
      </c>
      <c r="M2049" t="s">
        <v>21017</v>
      </c>
      <c r="N2049">
        <v>2</v>
      </c>
    </row>
    <row r="2050" spans="1:14" x14ac:dyDescent="0.25">
      <c r="A2050" t="s">
        <v>22407</v>
      </c>
      <c r="B2050" t="s">
        <v>21022</v>
      </c>
      <c r="C2050" t="s">
        <v>22378</v>
      </c>
      <c r="E2050" t="s">
        <v>22406</v>
      </c>
      <c r="F2050" t="s">
        <v>2021</v>
      </c>
      <c r="G2050" t="s">
        <v>2270</v>
      </c>
      <c r="H2050" t="s">
        <v>2019</v>
      </c>
      <c r="I2050" t="e">
        <f t="shared" si="2"/>
        <v>#NAME?</v>
      </c>
      <c r="J2050">
        <v>20240315</v>
      </c>
      <c r="K2050" t="s">
        <v>22405</v>
      </c>
      <c r="L2050" t="s">
        <v>22404</v>
      </c>
      <c r="M2050" t="s">
        <v>21017</v>
      </c>
      <c r="N2050">
        <v>5</v>
      </c>
    </row>
    <row r="2051" spans="1:14" x14ac:dyDescent="0.25">
      <c r="A2051" t="s">
        <v>22403</v>
      </c>
      <c r="B2051" t="s">
        <v>21022</v>
      </c>
      <c r="C2051" t="s">
        <v>22378</v>
      </c>
      <c r="E2051" t="s">
        <v>22402</v>
      </c>
      <c r="F2051" t="s">
        <v>2021</v>
      </c>
      <c r="G2051" t="s">
        <v>2270</v>
      </c>
      <c r="H2051" t="s">
        <v>2019</v>
      </c>
      <c r="I2051" t="e">
        <f t="shared" si="2"/>
        <v>#NAME?</v>
      </c>
      <c r="J2051">
        <v>20240315</v>
      </c>
      <c r="K2051" t="s">
        <v>22401</v>
      </c>
      <c r="L2051" t="s">
        <v>22400</v>
      </c>
      <c r="M2051" t="s">
        <v>21017</v>
      </c>
      <c r="N2051">
        <v>4</v>
      </c>
    </row>
    <row r="2052" spans="1:14" x14ac:dyDescent="0.25">
      <c r="A2052" t="s">
        <v>22399</v>
      </c>
      <c r="B2052" t="s">
        <v>21022</v>
      </c>
      <c r="C2052" t="s">
        <v>22378</v>
      </c>
      <c r="E2052" t="s">
        <v>22398</v>
      </c>
      <c r="F2052" t="s">
        <v>2021</v>
      </c>
      <c r="G2052" t="s">
        <v>2270</v>
      </c>
      <c r="H2052" t="s">
        <v>2019</v>
      </c>
      <c r="I2052" t="e">
        <f t="shared" si="2"/>
        <v>#NAME?</v>
      </c>
      <c r="J2052">
        <v>20240315</v>
      </c>
      <c r="K2052" t="s">
        <v>22397</v>
      </c>
      <c r="L2052" t="s">
        <v>22396</v>
      </c>
      <c r="M2052" t="s">
        <v>21017</v>
      </c>
      <c r="N2052">
        <v>3</v>
      </c>
    </row>
    <row r="2053" spans="1:14" x14ac:dyDescent="0.25">
      <c r="A2053" t="s">
        <v>22395</v>
      </c>
      <c r="B2053" t="s">
        <v>21022</v>
      </c>
      <c r="C2053" t="s">
        <v>22378</v>
      </c>
      <c r="E2053" t="s">
        <v>22394</v>
      </c>
      <c r="F2053" t="s">
        <v>2021</v>
      </c>
      <c r="G2053" t="s">
        <v>2270</v>
      </c>
      <c r="H2053" t="s">
        <v>2019</v>
      </c>
      <c r="I2053" t="e">
        <f t="shared" si="2"/>
        <v>#NAME?</v>
      </c>
      <c r="J2053">
        <v>20240315</v>
      </c>
      <c r="K2053" t="s">
        <v>22393</v>
      </c>
      <c r="L2053" t="s">
        <v>22392</v>
      </c>
      <c r="M2053" t="s">
        <v>21017</v>
      </c>
      <c r="N2053">
        <v>16</v>
      </c>
    </row>
    <row r="2054" spans="1:14" x14ac:dyDescent="0.25">
      <c r="A2054" t="s">
        <v>22391</v>
      </c>
      <c r="B2054" t="s">
        <v>21022</v>
      </c>
      <c r="C2054" t="s">
        <v>22378</v>
      </c>
      <c r="E2054" t="s">
        <v>22390</v>
      </c>
      <c r="F2054" t="s">
        <v>2021</v>
      </c>
      <c r="G2054" t="s">
        <v>2270</v>
      </c>
      <c r="H2054" t="s">
        <v>2019</v>
      </c>
      <c r="I2054" t="e">
        <f t="shared" si="2"/>
        <v>#NAME?</v>
      </c>
      <c r="J2054">
        <v>20240315</v>
      </c>
      <c r="K2054" t="s">
        <v>22389</v>
      </c>
      <c r="L2054" t="s">
        <v>22388</v>
      </c>
      <c r="M2054" t="s">
        <v>21017</v>
      </c>
      <c r="N2054">
        <v>6</v>
      </c>
    </row>
    <row r="2055" spans="1:14" x14ac:dyDescent="0.25">
      <c r="A2055" t="s">
        <v>22387</v>
      </c>
      <c r="B2055" t="s">
        <v>21022</v>
      </c>
      <c r="C2055" t="s">
        <v>22378</v>
      </c>
      <c r="E2055" t="s">
        <v>22386</v>
      </c>
      <c r="F2055" t="s">
        <v>2021</v>
      </c>
      <c r="G2055" t="s">
        <v>2270</v>
      </c>
      <c r="H2055" t="s">
        <v>2019</v>
      </c>
      <c r="I2055" t="e">
        <f t="shared" si="2"/>
        <v>#NAME?</v>
      </c>
      <c r="J2055">
        <v>20240315</v>
      </c>
      <c r="K2055" t="s">
        <v>22385</v>
      </c>
      <c r="L2055" t="s">
        <v>22384</v>
      </c>
      <c r="M2055" t="s">
        <v>21017</v>
      </c>
      <c r="N2055">
        <v>7</v>
      </c>
    </row>
    <row r="2056" spans="1:14" x14ac:dyDescent="0.25">
      <c r="A2056">
        <v>3038</v>
      </c>
      <c r="B2056" t="s">
        <v>21022</v>
      </c>
      <c r="C2056" t="s">
        <v>22378</v>
      </c>
      <c r="E2056" t="s">
        <v>1570</v>
      </c>
      <c r="F2056" t="s">
        <v>2021</v>
      </c>
      <c r="G2056" t="s">
        <v>2270</v>
      </c>
      <c r="H2056" t="s">
        <v>2019</v>
      </c>
      <c r="I2056" t="e">
        <f>-MTWTF-Weekly</f>
        <v>#NAME?</v>
      </c>
      <c r="J2056">
        <v>20240315</v>
      </c>
      <c r="K2056" t="s">
        <v>22383</v>
      </c>
      <c r="L2056" t="s">
        <v>22382</v>
      </c>
      <c r="M2056" t="s">
        <v>21017</v>
      </c>
      <c r="N2056">
        <v>59767</v>
      </c>
    </row>
    <row r="2057" spans="1:14" x14ac:dyDescent="0.25">
      <c r="A2057">
        <v>3086</v>
      </c>
      <c r="B2057" t="s">
        <v>21022</v>
      </c>
      <c r="C2057" t="s">
        <v>22378</v>
      </c>
      <c r="E2057" t="s">
        <v>1636</v>
      </c>
      <c r="F2057" t="s">
        <v>2021</v>
      </c>
      <c r="G2057" t="s">
        <v>2270</v>
      </c>
      <c r="H2057" t="s">
        <v>2019</v>
      </c>
      <c r="I2057" t="s">
        <v>3451</v>
      </c>
      <c r="J2057">
        <v>20240310</v>
      </c>
      <c r="K2057" t="s">
        <v>22381</v>
      </c>
      <c r="L2057" t="s">
        <v>22380</v>
      </c>
      <c r="M2057" t="s">
        <v>21017</v>
      </c>
      <c r="N2057">
        <v>28310</v>
      </c>
    </row>
    <row r="2058" spans="1:14" x14ac:dyDescent="0.25">
      <c r="A2058" t="s">
        <v>22379</v>
      </c>
      <c r="B2058" t="s">
        <v>21022</v>
      </c>
      <c r="C2058" t="s">
        <v>22378</v>
      </c>
      <c r="E2058" t="s">
        <v>1972</v>
      </c>
      <c r="F2058" t="s">
        <v>2021</v>
      </c>
      <c r="G2058" t="s">
        <v>2270</v>
      </c>
      <c r="H2058" t="s">
        <v>2019</v>
      </c>
      <c r="I2058" t="s">
        <v>2018</v>
      </c>
      <c r="J2058">
        <v>20240310</v>
      </c>
      <c r="K2058" t="s">
        <v>22377</v>
      </c>
      <c r="L2058" t="s">
        <v>22376</v>
      </c>
      <c r="M2058" t="s">
        <v>21017</v>
      </c>
      <c r="N2058">
        <v>276</v>
      </c>
    </row>
    <row r="2059" spans="1:14" x14ac:dyDescent="0.25">
      <c r="A2059" t="s">
        <v>22375</v>
      </c>
      <c r="B2059" t="s">
        <v>21022</v>
      </c>
      <c r="C2059" t="s">
        <v>22374</v>
      </c>
      <c r="E2059" t="s">
        <v>1969</v>
      </c>
      <c r="F2059" t="s">
        <v>2078</v>
      </c>
      <c r="G2059" t="s">
        <v>2270</v>
      </c>
      <c r="H2059" t="s">
        <v>2333</v>
      </c>
      <c r="I2059" t="e">
        <f>---W---Weekly</f>
        <v>#NAME?</v>
      </c>
      <c r="J2059">
        <v>20240313</v>
      </c>
      <c r="K2059" t="s">
        <v>22373</v>
      </c>
      <c r="L2059" t="s">
        <v>22372</v>
      </c>
      <c r="M2059" t="s">
        <v>21017</v>
      </c>
      <c r="N2059">
        <v>456</v>
      </c>
    </row>
    <row r="2060" spans="1:14" x14ac:dyDescent="0.25">
      <c r="A2060" t="s">
        <v>22371</v>
      </c>
      <c r="B2060" t="s">
        <v>21022</v>
      </c>
      <c r="C2060" t="s">
        <v>22366</v>
      </c>
      <c r="E2060" t="s">
        <v>22370</v>
      </c>
      <c r="F2060" t="s">
        <v>2078</v>
      </c>
      <c r="G2060" t="s">
        <v>2270</v>
      </c>
      <c r="H2060" t="s">
        <v>2052</v>
      </c>
      <c r="I2060" t="s">
        <v>2076</v>
      </c>
      <c r="J2060">
        <v>20240222</v>
      </c>
      <c r="K2060" t="s">
        <v>22369</v>
      </c>
      <c r="L2060" t="s">
        <v>22368</v>
      </c>
      <c r="M2060" t="s">
        <v>21017</v>
      </c>
      <c r="N2060">
        <v>878</v>
      </c>
    </row>
    <row r="2061" spans="1:14" x14ac:dyDescent="0.25">
      <c r="A2061" t="s">
        <v>22367</v>
      </c>
      <c r="B2061" t="s">
        <v>21022</v>
      </c>
      <c r="C2061" t="s">
        <v>22366</v>
      </c>
      <c r="E2061" t="s">
        <v>22365</v>
      </c>
      <c r="F2061" t="s">
        <v>2078</v>
      </c>
      <c r="G2061" t="s">
        <v>2270</v>
      </c>
      <c r="H2061" t="s">
        <v>2052</v>
      </c>
      <c r="I2061" t="s">
        <v>2076</v>
      </c>
      <c r="J2061">
        <v>20240229</v>
      </c>
      <c r="K2061" t="s">
        <v>22364</v>
      </c>
      <c r="L2061" t="s">
        <v>22363</v>
      </c>
      <c r="M2061" t="s">
        <v>21017</v>
      </c>
      <c r="N2061">
        <v>615</v>
      </c>
    </row>
    <row r="2062" spans="1:14" x14ac:dyDescent="0.25">
      <c r="A2062" t="s">
        <v>22362</v>
      </c>
      <c r="B2062" t="s">
        <v>21022</v>
      </c>
      <c r="C2062" t="s">
        <v>22361</v>
      </c>
      <c r="E2062" t="s">
        <v>22360</v>
      </c>
      <c r="F2062" t="s">
        <v>2078</v>
      </c>
      <c r="G2062" t="s">
        <v>2270</v>
      </c>
      <c r="H2062" t="s">
        <v>2077</v>
      </c>
      <c r="I2062" t="s">
        <v>2070</v>
      </c>
      <c r="J2062">
        <v>20230714</v>
      </c>
      <c r="K2062" t="s">
        <v>22359</v>
      </c>
      <c r="L2062" t="s">
        <v>22358</v>
      </c>
      <c r="M2062" t="s">
        <v>21017</v>
      </c>
      <c r="N2062">
        <v>407</v>
      </c>
    </row>
    <row r="2063" spans="1:14" x14ac:dyDescent="0.25">
      <c r="A2063" t="s">
        <v>22357</v>
      </c>
      <c r="B2063" t="s">
        <v>21022</v>
      </c>
      <c r="C2063" t="s">
        <v>22214</v>
      </c>
      <c r="E2063" t="s">
        <v>1592</v>
      </c>
      <c r="F2063" t="s">
        <v>2078</v>
      </c>
      <c r="G2063" t="s">
        <v>2270</v>
      </c>
      <c r="H2063" t="s">
        <v>2089</v>
      </c>
      <c r="I2063" t="e">
        <f>-----F-Weekly</f>
        <v>#NAME?</v>
      </c>
      <c r="J2063">
        <v>20240315</v>
      </c>
      <c r="K2063" t="s">
        <v>22356</v>
      </c>
      <c r="L2063" t="s">
        <v>22355</v>
      </c>
      <c r="M2063" t="s">
        <v>21017</v>
      </c>
      <c r="N2063">
        <v>369</v>
      </c>
    </row>
    <row r="2064" spans="1:14" x14ac:dyDescent="0.25">
      <c r="A2064" t="s">
        <v>22354</v>
      </c>
      <c r="B2064" t="s">
        <v>21022</v>
      </c>
      <c r="C2064" t="s">
        <v>22214</v>
      </c>
      <c r="E2064" t="s">
        <v>22353</v>
      </c>
      <c r="F2064" t="s">
        <v>2078</v>
      </c>
      <c r="G2064" t="s">
        <v>2270</v>
      </c>
      <c r="H2064" t="s">
        <v>2323</v>
      </c>
      <c r="I2064" t="e">
        <f>---W---Weekly</f>
        <v>#NAME?</v>
      </c>
      <c r="J2064">
        <v>20240313</v>
      </c>
      <c r="K2064" t="s">
        <v>22352</v>
      </c>
      <c r="L2064" t="s">
        <v>22351</v>
      </c>
      <c r="M2064" t="s">
        <v>21017</v>
      </c>
      <c r="N2064">
        <v>248</v>
      </c>
    </row>
    <row r="2065" spans="1:14" x14ac:dyDescent="0.25">
      <c r="A2065" t="s">
        <v>22350</v>
      </c>
      <c r="B2065" t="s">
        <v>21022</v>
      </c>
      <c r="C2065" t="s">
        <v>22214</v>
      </c>
      <c r="E2065" t="s">
        <v>22349</v>
      </c>
      <c r="F2065" t="s">
        <v>2078</v>
      </c>
      <c r="G2065" t="s">
        <v>2270</v>
      </c>
      <c r="H2065" t="s">
        <v>2089</v>
      </c>
      <c r="I2065" t="e">
        <f>----T--Weekly</f>
        <v>#NAME?</v>
      </c>
      <c r="J2065">
        <v>20240314</v>
      </c>
      <c r="K2065" t="s">
        <v>22348</v>
      </c>
      <c r="L2065" t="s">
        <v>22347</v>
      </c>
      <c r="M2065" t="s">
        <v>21017</v>
      </c>
      <c r="N2065">
        <v>31</v>
      </c>
    </row>
    <row r="2066" spans="1:14" x14ac:dyDescent="0.25">
      <c r="A2066" t="s">
        <v>22346</v>
      </c>
      <c r="B2066" t="s">
        <v>21022</v>
      </c>
      <c r="C2066" t="s">
        <v>22214</v>
      </c>
      <c r="E2066" t="s">
        <v>22345</v>
      </c>
      <c r="F2066" t="s">
        <v>2078</v>
      </c>
      <c r="G2066" t="s">
        <v>2270</v>
      </c>
      <c r="H2066" t="s">
        <v>2602</v>
      </c>
      <c r="I2066" t="e">
        <f>---W---Biweekly</f>
        <v>#NAME?</v>
      </c>
      <c r="J2066">
        <v>20240313</v>
      </c>
      <c r="K2066" t="s">
        <v>22344</v>
      </c>
      <c r="L2066" t="s">
        <v>22343</v>
      </c>
      <c r="M2066" t="s">
        <v>21017</v>
      </c>
      <c r="N2066">
        <v>3232</v>
      </c>
    </row>
    <row r="2067" spans="1:14" x14ac:dyDescent="0.25">
      <c r="A2067" t="s">
        <v>22342</v>
      </c>
      <c r="B2067" t="s">
        <v>21022</v>
      </c>
      <c r="C2067" t="s">
        <v>22214</v>
      </c>
      <c r="E2067" t="s">
        <v>1207</v>
      </c>
      <c r="F2067" t="s">
        <v>2078</v>
      </c>
      <c r="G2067" t="s">
        <v>2270</v>
      </c>
      <c r="H2067" t="s">
        <v>2602</v>
      </c>
      <c r="I2067" t="s">
        <v>2088</v>
      </c>
      <c r="J2067">
        <v>20240307</v>
      </c>
      <c r="K2067" t="s">
        <v>22341</v>
      </c>
      <c r="L2067" t="s">
        <v>22340</v>
      </c>
      <c r="M2067" t="s">
        <v>21017</v>
      </c>
      <c r="N2067">
        <v>1124</v>
      </c>
    </row>
    <row r="2068" spans="1:14" x14ac:dyDescent="0.25">
      <c r="A2068" t="s">
        <v>22339</v>
      </c>
      <c r="B2068" t="s">
        <v>21022</v>
      </c>
      <c r="C2068" t="s">
        <v>22214</v>
      </c>
      <c r="E2068" t="s">
        <v>22338</v>
      </c>
      <c r="F2068" t="s">
        <v>2078</v>
      </c>
      <c r="G2068" t="s">
        <v>2270</v>
      </c>
      <c r="H2068" t="s">
        <v>2602</v>
      </c>
      <c r="I2068" t="s">
        <v>2700</v>
      </c>
      <c r="J2068">
        <v>20210519</v>
      </c>
      <c r="K2068" t="s">
        <v>22337</v>
      </c>
      <c r="L2068" t="s">
        <v>22336</v>
      </c>
      <c r="M2068" t="s">
        <v>21017</v>
      </c>
      <c r="N2068">
        <v>175</v>
      </c>
    </row>
    <row r="2069" spans="1:14" x14ac:dyDescent="0.25">
      <c r="A2069" t="s">
        <v>22335</v>
      </c>
      <c r="B2069" t="s">
        <v>21022</v>
      </c>
      <c r="C2069" t="s">
        <v>22214</v>
      </c>
      <c r="E2069" t="s">
        <v>22334</v>
      </c>
      <c r="F2069" t="s">
        <v>2078</v>
      </c>
      <c r="G2069" t="s">
        <v>2270</v>
      </c>
      <c r="H2069" t="s">
        <v>2602</v>
      </c>
      <c r="I2069" t="s">
        <v>2108</v>
      </c>
      <c r="J2069">
        <v>20230913</v>
      </c>
      <c r="K2069" t="s">
        <v>22333</v>
      </c>
      <c r="L2069" t="s">
        <v>22332</v>
      </c>
      <c r="M2069" t="s">
        <v>21017</v>
      </c>
      <c r="N2069">
        <v>59</v>
      </c>
    </row>
    <row r="2070" spans="1:14" x14ac:dyDescent="0.25">
      <c r="A2070" t="s">
        <v>22331</v>
      </c>
      <c r="B2070" t="s">
        <v>21022</v>
      </c>
      <c r="C2070" t="s">
        <v>22214</v>
      </c>
      <c r="E2070" t="s">
        <v>22330</v>
      </c>
      <c r="F2070" t="s">
        <v>2078</v>
      </c>
      <c r="G2070" t="s">
        <v>2270</v>
      </c>
      <c r="H2070" t="s">
        <v>2089</v>
      </c>
      <c r="I2070" t="e">
        <f>---W---Weekly</f>
        <v>#NAME?</v>
      </c>
      <c r="J2070">
        <v>20240313</v>
      </c>
      <c r="K2070" t="s">
        <v>22329</v>
      </c>
      <c r="L2070" t="s">
        <v>22328</v>
      </c>
      <c r="M2070" t="s">
        <v>21017</v>
      </c>
      <c r="N2070">
        <v>30</v>
      </c>
    </row>
    <row r="2071" spans="1:14" x14ac:dyDescent="0.25">
      <c r="A2071" t="s">
        <v>22327</v>
      </c>
      <c r="B2071" t="s">
        <v>21022</v>
      </c>
      <c r="C2071" t="s">
        <v>22214</v>
      </c>
      <c r="E2071" t="s">
        <v>22326</v>
      </c>
      <c r="F2071" t="s">
        <v>2078</v>
      </c>
      <c r="G2071" t="s">
        <v>2270</v>
      </c>
      <c r="H2071" t="s">
        <v>2089</v>
      </c>
      <c r="I2071" t="s">
        <v>2899</v>
      </c>
      <c r="J2071">
        <v>20240313</v>
      </c>
      <c r="K2071" t="s">
        <v>22325</v>
      </c>
      <c r="L2071" t="s">
        <v>22324</v>
      </c>
      <c r="M2071" t="s">
        <v>21017</v>
      </c>
      <c r="N2071">
        <v>631</v>
      </c>
    </row>
    <row r="2072" spans="1:14" x14ac:dyDescent="0.25">
      <c r="A2072" t="s">
        <v>22323</v>
      </c>
      <c r="B2072" t="s">
        <v>21022</v>
      </c>
      <c r="C2072" t="s">
        <v>22214</v>
      </c>
      <c r="E2072" t="s">
        <v>1270</v>
      </c>
      <c r="F2072" t="s">
        <v>2078</v>
      </c>
      <c r="G2072" t="s">
        <v>2270</v>
      </c>
      <c r="H2072" t="s">
        <v>2323</v>
      </c>
      <c r="I2072" t="s">
        <v>2088</v>
      </c>
      <c r="J2072">
        <v>20240227</v>
      </c>
      <c r="K2072" t="s">
        <v>22322</v>
      </c>
      <c r="L2072" t="s">
        <v>22321</v>
      </c>
      <c r="M2072" t="s">
        <v>21017</v>
      </c>
      <c r="N2072">
        <v>1553</v>
      </c>
    </row>
    <row r="2073" spans="1:14" x14ac:dyDescent="0.25">
      <c r="A2073" t="s">
        <v>22320</v>
      </c>
      <c r="B2073" t="s">
        <v>21022</v>
      </c>
      <c r="C2073" t="s">
        <v>22214</v>
      </c>
      <c r="E2073" t="s">
        <v>22319</v>
      </c>
      <c r="F2073" t="s">
        <v>2078</v>
      </c>
      <c r="G2073" t="s">
        <v>2270</v>
      </c>
      <c r="H2073" t="s">
        <v>2333</v>
      </c>
      <c r="I2073" t="s">
        <v>2088</v>
      </c>
      <c r="J2073">
        <v>20240314</v>
      </c>
      <c r="K2073" t="s">
        <v>22318</v>
      </c>
      <c r="L2073" t="s">
        <v>22317</v>
      </c>
      <c r="M2073" t="s">
        <v>21017</v>
      </c>
      <c r="N2073">
        <v>225</v>
      </c>
    </row>
    <row r="2074" spans="1:14" x14ac:dyDescent="0.25">
      <c r="A2074" t="s">
        <v>22316</v>
      </c>
      <c r="B2074" t="s">
        <v>21022</v>
      </c>
      <c r="C2074" t="s">
        <v>22214</v>
      </c>
      <c r="E2074" t="s">
        <v>1296</v>
      </c>
      <c r="F2074" t="s">
        <v>2078</v>
      </c>
      <c r="G2074" t="s">
        <v>2270</v>
      </c>
      <c r="H2074" t="s">
        <v>2323</v>
      </c>
      <c r="I2074" t="e">
        <f>------SWeekly</f>
        <v>#NAME?</v>
      </c>
      <c r="J2074">
        <v>20240309</v>
      </c>
      <c r="K2074" t="s">
        <v>22315</v>
      </c>
      <c r="L2074" t="s">
        <v>22314</v>
      </c>
      <c r="M2074" t="s">
        <v>21017</v>
      </c>
      <c r="N2074">
        <v>374</v>
      </c>
    </row>
    <row r="2075" spans="1:14" x14ac:dyDescent="0.25">
      <c r="A2075" t="s">
        <v>22313</v>
      </c>
      <c r="B2075" t="s">
        <v>21022</v>
      </c>
      <c r="C2075" t="s">
        <v>22214</v>
      </c>
      <c r="E2075" t="s">
        <v>22312</v>
      </c>
      <c r="F2075" t="s">
        <v>2078</v>
      </c>
      <c r="G2075" t="s">
        <v>2270</v>
      </c>
      <c r="H2075" t="s">
        <v>2323</v>
      </c>
      <c r="I2075" t="e">
        <f>---W---Weekly</f>
        <v>#NAME?</v>
      </c>
      <c r="J2075">
        <v>20240313</v>
      </c>
      <c r="K2075" t="s">
        <v>22311</v>
      </c>
      <c r="L2075" t="s">
        <v>22310</v>
      </c>
      <c r="M2075" t="s">
        <v>21017</v>
      </c>
      <c r="N2075">
        <v>536</v>
      </c>
    </row>
    <row r="2076" spans="1:14" x14ac:dyDescent="0.25">
      <c r="A2076" t="s">
        <v>22309</v>
      </c>
      <c r="B2076" t="s">
        <v>21022</v>
      </c>
      <c r="C2076" t="s">
        <v>22214</v>
      </c>
      <c r="E2076" t="s">
        <v>2008</v>
      </c>
      <c r="F2076" t="s">
        <v>2078</v>
      </c>
      <c r="G2076" t="s">
        <v>2270</v>
      </c>
      <c r="H2076" t="s">
        <v>2456</v>
      </c>
      <c r="I2076" t="e">
        <f>-----F-Weekly</f>
        <v>#NAME?</v>
      </c>
      <c r="J2076">
        <v>20240315</v>
      </c>
      <c r="K2076" t="s">
        <v>22308</v>
      </c>
      <c r="L2076" t="s">
        <v>22307</v>
      </c>
      <c r="M2076" t="s">
        <v>21017</v>
      </c>
      <c r="N2076">
        <v>37</v>
      </c>
    </row>
    <row r="2077" spans="1:14" x14ac:dyDescent="0.25">
      <c r="A2077" t="s">
        <v>22306</v>
      </c>
      <c r="B2077" t="s">
        <v>21022</v>
      </c>
      <c r="C2077" t="s">
        <v>22214</v>
      </c>
      <c r="E2077" t="s">
        <v>22305</v>
      </c>
      <c r="F2077" t="s">
        <v>2078</v>
      </c>
      <c r="G2077" t="s">
        <v>2270</v>
      </c>
      <c r="H2077" t="s">
        <v>2300</v>
      </c>
      <c r="I2077" t="s">
        <v>2088</v>
      </c>
      <c r="J2077">
        <v>20240206</v>
      </c>
      <c r="K2077" t="s">
        <v>22304</v>
      </c>
      <c r="L2077" t="s">
        <v>22303</v>
      </c>
      <c r="M2077" t="s">
        <v>21017</v>
      </c>
      <c r="N2077">
        <v>1628</v>
      </c>
    </row>
    <row r="2078" spans="1:14" x14ac:dyDescent="0.25">
      <c r="A2078" t="s">
        <v>22302</v>
      </c>
      <c r="B2078" t="s">
        <v>21022</v>
      </c>
      <c r="C2078" t="s">
        <v>22214</v>
      </c>
      <c r="E2078" t="s">
        <v>22301</v>
      </c>
      <c r="F2078" t="s">
        <v>2078</v>
      </c>
      <c r="G2078" t="s">
        <v>2270</v>
      </c>
      <c r="H2078" t="s">
        <v>2543</v>
      </c>
      <c r="I2078" t="s">
        <v>2161</v>
      </c>
      <c r="J2078">
        <v>20240220</v>
      </c>
      <c r="K2078" t="s">
        <v>22300</v>
      </c>
      <c r="L2078" t="s">
        <v>22299</v>
      </c>
      <c r="M2078" t="s">
        <v>21017</v>
      </c>
      <c r="N2078">
        <v>2673</v>
      </c>
    </row>
    <row r="2079" spans="1:14" x14ac:dyDescent="0.25">
      <c r="A2079" t="s">
        <v>22298</v>
      </c>
      <c r="B2079" t="s">
        <v>21022</v>
      </c>
      <c r="C2079" t="s">
        <v>22214</v>
      </c>
      <c r="E2079" t="s">
        <v>22297</v>
      </c>
      <c r="F2079" t="s">
        <v>2078</v>
      </c>
      <c r="G2079" t="s">
        <v>2270</v>
      </c>
      <c r="H2079" t="s">
        <v>2456</v>
      </c>
      <c r="I2079" t="s">
        <v>2088</v>
      </c>
      <c r="J2079">
        <v>20240223</v>
      </c>
      <c r="K2079" t="s">
        <v>22296</v>
      </c>
      <c r="L2079" t="s">
        <v>22295</v>
      </c>
      <c r="M2079" t="s">
        <v>21017</v>
      </c>
      <c r="N2079">
        <v>1877</v>
      </c>
    </row>
    <row r="2080" spans="1:14" x14ac:dyDescent="0.25">
      <c r="A2080" t="s">
        <v>22294</v>
      </c>
      <c r="B2080" t="s">
        <v>21022</v>
      </c>
      <c r="C2080" t="s">
        <v>22214</v>
      </c>
      <c r="E2080" t="s">
        <v>22293</v>
      </c>
      <c r="F2080" t="s">
        <v>2078</v>
      </c>
      <c r="G2080" t="s">
        <v>2270</v>
      </c>
      <c r="H2080" t="s">
        <v>2089</v>
      </c>
      <c r="I2080" t="e">
        <f>---W---Weekly</f>
        <v>#NAME?</v>
      </c>
      <c r="J2080">
        <v>20240313</v>
      </c>
      <c r="K2080" t="s">
        <v>22292</v>
      </c>
      <c r="L2080" t="s">
        <v>22291</v>
      </c>
      <c r="M2080" t="s">
        <v>21017</v>
      </c>
      <c r="N2080">
        <v>598</v>
      </c>
    </row>
    <row r="2081" spans="1:14" x14ac:dyDescent="0.25">
      <c r="A2081" t="s">
        <v>22290</v>
      </c>
      <c r="B2081" t="s">
        <v>21022</v>
      </c>
      <c r="C2081" t="s">
        <v>22214</v>
      </c>
      <c r="E2081" t="s">
        <v>22289</v>
      </c>
      <c r="F2081" t="s">
        <v>2078</v>
      </c>
      <c r="G2081" t="s">
        <v>2270</v>
      </c>
      <c r="H2081" t="s">
        <v>2456</v>
      </c>
      <c r="I2081" t="s">
        <v>2088</v>
      </c>
      <c r="J2081">
        <v>20240315</v>
      </c>
      <c r="K2081" t="s">
        <v>22288</v>
      </c>
      <c r="L2081" t="s">
        <v>22287</v>
      </c>
      <c r="M2081" t="s">
        <v>21017</v>
      </c>
      <c r="N2081">
        <v>2091</v>
      </c>
    </row>
    <row r="2082" spans="1:14" x14ac:dyDescent="0.25">
      <c r="A2082" t="s">
        <v>22286</v>
      </c>
      <c r="B2082" t="s">
        <v>21022</v>
      </c>
      <c r="C2082" t="s">
        <v>22214</v>
      </c>
      <c r="E2082" t="s">
        <v>22285</v>
      </c>
      <c r="F2082" t="s">
        <v>2078</v>
      </c>
      <c r="G2082" t="s">
        <v>2270</v>
      </c>
      <c r="H2082" t="s">
        <v>3010</v>
      </c>
      <c r="I2082" t="s">
        <v>2076</v>
      </c>
      <c r="J2082">
        <v>20240105</v>
      </c>
      <c r="K2082" t="s">
        <v>22284</v>
      </c>
      <c r="L2082" t="s">
        <v>22283</v>
      </c>
      <c r="M2082" t="s">
        <v>21017</v>
      </c>
      <c r="N2082">
        <v>81</v>
      </c>
    </row>
    <row r="2083" spans="1:14" x14ac:dyDescent="0.25">
      <c r="A2083" t="s">
        <v>22282</v>
      </c>
      <c r="B2083" t="s">
        <v>21022</v>
      </c>
      <c r="C2083" t="s">
        <v>22214</v>
      </c>
      <c r="E2083" t="s">
        <v>22281</v>
      </c>
      <c r="F2083" t="s">
        <v>2078</v>
      </c>
      <c r="G2083" t="s">
        <v>2270</v>
      </c>
      <c r="H2083" t="s">
        <v>2779</v>
      </c>
      <c r="I2083" t="s">
        <v>2700</v>
      </c>
      <c r="J2083">
        <v>20211020</v>
      </c>
      <c r="K2083" t="s">
        <v>22280</v>
      </c>
      <c r="L2083" t="s">
        <v>22279</v>
      </c>
      <c r="M2083" t="s">
        <v>21017</v>
      </c>
      <c r="N2083">
        <v>547</v>
      </c>
    </row>
    <row r="2084" spans="1:14" x14ac:dyDescent="0.25">
      <c r="A2084" t="s">
        <v>22278</v>
      </c>
      <c r="B2084" t="s">
        <v>21022</v>
      </c>
      <c r="C2084" t="s">
        <v>22214</v>
      </c>
      <c r="E2084" t="s">
        <v>22277</v>
      </c>
      <c r="F2084" t="s">
        <v>2078</v>
      </c>
      <c r="G2084" t="s">
        <v>2270</v>
      </c>
      <c r="H2084" t="s">
        <v>2456</v>
      </c>
      <c r="I2084" t="s">
        <v>2088</v>
      </c>
      <c r="J2084">
        <v>20240308</v>
      </c>
      <c r="K2084" t="s">
        <v>22276</v>
      </c>
      <c r="L2084" t="s">
        <v>22275</v>
      </c>
      <c r="M2084" t="s">
        <v>21017</v>
      </c>
      <c r="N2084">
        <v>957</v>
      </c>
    </row>
    <row r="2085" spans="1:14" x14ac:dyDescent="0.25">
      <c r="A2085" t="s">
        <v>22274</v>
      </c>
      <c r="B2085" t="s">
        <v>21022</v>
      </c>
      <c r="C2085" t="s">
        <v>22214</v>
      </c>
      <c r="E2085" t="s">
        <v>22273</v>
      </c>
      <c r="F2085" t="s">
        <v>2078</v>
      </c>
      <c r="G2085" t="s">
        <v>2270</v>
      </c>
      <c r="H2085" t="s">
        <v>2323</v>
      </c>
      <c r="I2085" t="e">
        <f>----T--Biweekly</f>
        <v>#NAME?</v>
      </c>
      <c r="J2085">
        <v>20240314</v>
      </c>
      <c r="K2085" t="s">
        <v>22272</v>
      </c>
      <c r="L2085" t="s">
        <v>22271</v>
      </c>
      <c r="M2085" t="s">
        <v>21017</v>
      </c>
      <c r="N2085">
        <v>22</v>
      </c>
    </row>
    <row r="2086" spans="1:14" x14ac:dyDescent="0.25">
      <c r="A2086" t="s">
        <v>22270</v>
      </c>
      <c r="B2086" t="s">
        <v>21022</v>
      </c>
      <c r="C2086" t="s">
        <v>22214</v>
      </c>
      <c r="E2086" t="s">
        <v>22269</v>
      </c>
      <c r="F2086" t="s">
        <v>2078</v>
      </c>
      <c r="G2086" t="s">
        <v>2270</v>
      </c>
      <c r="H2086" t="s">
        <v>2323</v>
      </c>
      <c r="I2086" t="s">
        <v>2088</v>
      </c>
      <c r="J2086">
        <v>20240312</v>
      </c>
      <c r="K2086" t="s">
        <v>22268</v>
      </c>
      <c r="L2086" t="s">
        <v>22267</v>
      </c>
      <c r="M2086" t="s">
        <v>21017</v>
      </c>
      <c r="N2086">
        <v>11</v>
      </c>
    </row>
    <row r="2087" spans="1:14" x14ac:dyDescent="0.25">
      <c r="A2087" t="s">
        <v>22266</v>
      </c>
      <c r="B2087" t="s">
        <v>21022</v>
      </c>
      <c r="C2087" t="s">
        <v>22214</v>
      </c>
      <c r="E2087" t="s">
        <v>22265</v>
      </c>
      <c r="F2087" t="s">
        <v>2078</v>
      </c>
      <c r="G2087" t="s">
        <v>2270</v>
      </c>
      <c r="H2087" t="s">
        <v>2089</v>
      </c>
      <c r="I2087" t="e">
        <f>---W---Biweekly</f>
        <v>#NAME?</v>
      </c>
      <c r="J2087">
        <v>20240313</v>
      </c>
      <c r="K2087" t="s">
        <v>22264</v>
      </c>
      <c r="L2087" t="s">
        <v>22263</v>
      </c>
      <c r="M2087" t="s">
        <v>21017</v>
      </c>
      <c r="N2087">
        <v>470</v>
      </c>
    </row>
    <row r="2088" spans="1:14" x14ac:dyDescent="0.25">
      <c r="A2088" t="s">
        <v>22262</v>
      </c>
      <c r="B2088" t="s">
        <v>21022</v>
      </c>
      <c r="C2088" t="s">
        <v>22214</v>
      </c>
      <c r="E2088" t="s">
        <v>22261</v>
      </c>
      <c r="F2088" t="s">
        <v>2078</v>
      </c>
      <c r="G2088" t="s">
        <v>2270</v>
      </c>
      <c r="H2088" t="s">
        <v>2323</v>
      </c>
      <c r="I2088" t="e">
        <f>---W---Weekly</f>
        <v>#NAME?</v>
      </c>
      <c r="J2088">
        <v>20240313</v>
      </c>
      <c r="K2088" t="s">
        <v>22260</v>
      </c>
      <c r="L2088" t="s">
        <v>22259</v>
      </c>
      <c r="M2088" t="s">
        <v>21017</v>
      </c>
      <c r="N2088">
        <v>745</v>
      </c>
    </row>
    <row r="2089" spans="1:14" x14ac:dyDescent="0.25">
      <c r="A2089" t="s">
        <v>22258</v>
      </c>
      <c r="B2089" t="s">
        <v>21022</v>
      </c>
      <c r="C2089" t="s">
        <v>22214</v>
      </c>
      <c r="E2089" t="s">
        <v>22257</v>
      </c>
      <c r="F2089" t="s">
        <v>2078</v>
      </c>
      <c r="G2089" t="s">
        <v>2270</v>
      </c>
      <c r="H2089" t="s">
        <v>2300</v>
      </c>
      <c r="I2089" t="s">
        <v>2076</v>
      </c>
      <c r="J2089">
        <v>20230906</v>
      </c>
      <c r="K2089" t="s">
        <v>22256</v>
      </c>
      <c r="L2089" t="s">
        <v>22255</v>
      </c>
      <c r="M2089" t="s">
        <v>21017</v>
      </c>
      <c r="N2089">
        <v>123</v>
      </c>
    </row>
    <row r="2090" spans="1:14" x14ac:dyDescent="0.25">
      <c r="A2090" t="s">
        <v>22254</v>
      </c>
      <c r="B2090" t="s">
        <v>21022</v>
      </c>
      <c r="C2090" t="s">
        <v>22214</v>
      </c>
      <c r="E2090" t="s">
        <v>22253</v>
      </c>
      <c r="F2090" t="s">
        <v>2078</v>
      </c>
      <c r="G2090" t="s">
        <v>2270</v>
      </c>
      <c r="H2090" t="s">
        <v>2456</v>
      </c>
      <c r="I2090" t="s">
        <v>2088</v>
      </c>
      <c r="J2090">
        <v>20240315</v>
      </c>
      <c r="K2090" t="s">
        <v>22252</v>
      </c>
      <c r="L2090" t="s">
        <v>22251</v>
      </c>
      <c r="M2090" t="s">
        <v>21017</v>
      </c>
      <c r="N2090">
        <v>1204</v>
      </c>
    </row>
    <row r="2091" spans="1:14" x14ac:dyDescent="0.25">
      <c r="A2091">
        <v>3495</v>
      </c>
      <c r="B2091" t="s">
        <v>21022</v>
      </c>
      <c r="C2091" t="s">
        <v>22214</v>
      </c>
      <c r="E2091" t="s">
        <v>22250</v>
      </c>
      <c r="F2091" t="s">
        <v>2078</v>
      </c>
      <c r="G2091" t="s">
        <v>2270</v>
      </c>
      <c r="H2091" t="s">
        <v>2779</v>
      </c>
      <c r="I2091" t="s">
        <v>2088</v>
      </c>
      <c r="J2091">
        <v>20240308</v>
      </c>
      <c r="K2091" t="s">
        <v>22249</v>
      </c>
      <c r="L2091" t="s">
        <v>22248</v>
      </c>
      <c r="M2091" t="s">
        <v>21017</v>
      </c>
      <c r="N2091">
        <v>2780</v>
      </c>
    </row>
    <row r="2092" spans="1:14" x14ac:dyDescent="0.25">
      <c r="A2092" t="s">
        <v>22247</v>
      </c>
      <c r="B2092" t="s">
        <v>21022</v>
      </c>
      <c r="C2092" t="s">
        <v>22214</v>
      </c>
      <c r="E2092" t="s">
        <v>22246</v>
      </c>
      <c r="F2092" t="s">
        <v>2078</v>
      </c>
      <c r="G2092" t="s">
        <v>2270</v>
      </c>
      <c r="H2092" t="s">
        <v>2300</v>
      </c>
      <c r="I2092" t="s">
        <v>2161</v>
      </c>
      <c r="J2092">
        <v>20240130</v>
      </c>
      <c r="K2092" t="s">
        <v>22245</v>
      </c>
      <c r="L2092" t="s">
        <v>22244</v>
      </c>
      <c r="M2092" t="s">
        <v>21017</v>
      </c>
      <c r="N2092">
        <v>48</v>
      </c>
    </row>
    <row r="2093" spans="1:14" x14ac:dyDescent="0.25">
      <c r="A2093" t="s">
        <v>22243</v>
      </c>
      <c r="B2093" t="s">
        <v>21022</v>
      </c>
      <c r="C2093" t="s">
        <v>22214</v>
      </c>
      <c r="E2093" t="s">
        <v>22242</v>
      </c>
      <c r="F2093" t="s">
        <v>2078</v>
      </c>
      <c r="G2093" t="s">
        <v>2270</v>
      </c>
      <c r="H2093" t="s">
        <v>2456</v>
      </c>
      <c r="I2093" t="s">
        <v>2088</v>
      </c>
      <c r="J2093">
        <v>20240308</v>
      </c>
      <c r="K2093" t="s">
        <v>22241</v>
      </c>
      <c r="L2093" t="s">
        <v>22240</v>
      </c>
      <c r="M2093" t="s">
        <v>21017</v>
      </c>
      <c r="N2093">
        <v>723</v>
      </c>
    </row>
    <row r="2094" spans="1:14" x14ac:dyDescent="0.25">
      <c r="A2094" t="s">
        <v>22239</v>
      </c>
      <c r="B2094" t="s">
        <v>21022</v>
      </c>
      <c r="C2094" t="s">
        <v>22214</v>
      </c>
      <c r="E2094" t="s">
        <v>22238</v>
      </c>
      <c r="F2094" t="s">
        <v>2078</v>
      </c>
      <c r="G2094" t="s">
        <v>2270</v>
      </c>
      <c r="H2094" t="s">
        <v>2323</v>
      </c>
      <c r="I2094" t="e">
        <f>----T--Biweekly</f>
        <v>#NAME?</v>
      </c>
      <c r="J2094">
        <v>20240314</v>
      </c>
      <c r="K2094" t="s">
        <v>22237</v>
      </c>
      <c r="L2094" t="s">
        <v>22236</v>
      </c>
      <c r="M2094" t="s">
        <v>21017</v>
      </c>
      <c r="N2094">
        <v>65</v>
      </c>
    </row>
    <row r="2095" spans="1:14" x14ac:dyDescent="0.25">
      <c r="A2095" t="s">
        <v>22235</v>
      </c>
      <c r="B2095" t="s">
        <v>21022</v>
      </c>
      <c r="C2095" t="s">
        <v>22214</v>
      </c>
      <c r="E2095" t="s">
        <v>22234</v>
      </c>
      <c r="F2095" t="s">
        <v>2078</v>
      </c>
      <c r="G2095" t="s">
        <v>2270</v>
      </c>
      <c r="H2095" t="s">
        <v>2323</v>
      </c>
      <c r="I2095" t="e">
        <f>-----F-Weekly</f>
        <v>#NAME?</v>
      </c>
      <c r="J2095">
        <v>20240315</v>
      </c>
      <c r="K2095" t="s">
        <v>22233</v>
      </c>
      <c r="L2095" t="s">
        <v>22232</v>
      </c>
      <c r="M2095" t="s">
        <v>21017</v>
      </c>
      <c r="N2095">
        <v>89</v>
      </c>
    </row>
    <row r="2096" spans="1:14" x14ac:dyDescent="0.25">
      <c r="A2096" t="s">
        <v>22231</v>
      </c>
      <c r="B2096" t="s">
        <v>21022</v>
      </c>
      <c r="C2096" t="s">
        <v>22214</v>
      </c>
      <c r="E2096" t="s">
        <v>22230</v>
      </c>
      <c r="F2096" t="s">
        <v>2078</v>
      </c>
      <c r="G2096" t="s">
        <v>2270</v>
      </c>
      <c r="H2096" t="s">
        <v>2323</v>
      </c>
      <c r="I2096" t="e">
        <f>----T--Weekly</f>
        <v>#NAME?</v>
      </c>
      <c r="J2096">
        <v>20240314</v>
      </c>
      <c r="K2096" t="s">
        <v>22229</v>
      </c>
      <c r="L2096" t="s">
        <v>22228</v>
      </c>
      <c r="M2096" t="s">
        <v>21017</v>
      </c>
      <c r="N2096">
        <v>31</v>
      </c>
    </row>
    <row r="2097" spans="1:14" x14ac:dyDescent="0.25">
      <c r="A2097" t="s">
        <v>22227</v>
      </c>
      <c r="B2097" t="s">
        <v>21022</v>
      </c>
      <c r="C2097" t="s">
        <v>22214</v>
      </c>
      <c r="E2097" t="s">
        <v>22226</v>
      </c>
      <c r="F2097" t="s">
        <v>2078</v>
      </c>
      <c r="G2097" t="s">
        <v>2270</v>
      </c>
      <c r="H2097" t="s">
        <v>2323</v>
      </c>
      <c r="I2097" t="e">
        <f>-----F-Biweekly</f>
        <v>#NAME?</v>
      </c>
      <c r="J2097">
        <v>20240315</v>
      </c>
      <c r="K2097" t="s">
        <v>22225</v>
      </c>
      <c r="L2097" t="s">
        <v>22224</v>
      </c>
      <c r="M2097" t="s">
        <v>21017</v>
      </c>
      <c r="N2097">
        <v>209</v>
      </c>
    </row>
    <row r="2098" spans="1:14" x14ac:dyDescent="0.25">
      <c r="A2098" t="s">
        <v>22223</v>
      </c>
      <c r="B2098" t="s">
        <v>21022</v>
      </c>
      <c r="C2098" t="s">
        <v>22214</v>
      </c>
      <c r="E2098" t="s">
        <v>22222</v>
      </c>
      <c r="F2098" t="s">
        <v>2078</v>
      </c>
      <c r="G2098" t="s">
        <v>2270</v>
      </c>
      <c r="H2098" t="s">
        <v>2323</v>
      </c>
      <c r="I2098" t="s">
        <v>2088</v>
      </c>
      <c r="J2098">
        <v>20231207</v>
      </c>
      <c r="K2098" t="s">
        <v>22221</v>
      </c>
      <c r="L2098" t="s">
        <v>22220</v>
      </c>
      <c r="M2098" t="s">
        <v>21017</v>
      </c>
      <c r="N2098">
        <v>30</v>
      </c>
    </row>
    <row r="2099" spans="1:14" x14ac:dyDescent="0.25">
      <c r="A2099" t="s">
        <v>22219</v>
      </c>
      <c r="B2099" t="s">
        <v>21022</v>
      </c>
      <c r="C2099" t="s">
        <v>22214</v>
      </c>
      <c r="E2099" t="s">
        <v>22218</v>
      </c>
      <c r="F2099" t="s">
        <v>2078</v>
      </c>
      <c r="G2099" t="s">
        <v>2270</v>
      </c>
      <c r="H2099" t="s">
        <v>2292</v>
      </c>
      <c r="I2099" t="s">
        <v>2088</v>
      </c>
      <c r="J2099">
        <v>20240308</v>
      </c>
      <c r="K2099" t="s">
        <v>22217</v>
      </c>
      <c r="L2099" t="s">
        <v>22216</v>
      </c>
      <c r="M2099" t="s">
        <v>21017</v>
      </c>
      <c r="N2099">
        <v>1389</v>
      </c>
    </row>
    <row r="2100" spans="1:14" x14ac:dyDescent="0.25">
      <c r="A2100" t="s">
        <v>22215</v>
      </c>
      <c r="B2100" t="s">
        <v>21022</v>
      </c>
      <c r="C2100" t="s">
        <v>22214</v>
      </c>
      <c r="E2100" t="s">
        <v>22213</v>
      </c>
      <c r="F2100" t="s">
        <v>2078</v>
      </c>
      <c r="G2100" t="s">
        <v>2270</v>
      </c>
      <c r="H2100" t="s">
        <v>2779</v>
      </c>
      <c r="I2100" t="s">
        <v>2088</v>
      </c>
      <c r="J2100">
        <v>20240315</v>
      </c>
      <c r="K2100" t="s">
        <v>22212</v>
      </c>
      <c r="L2100" t="s">
        <v>22211</v>
      </c>
      <c r="M2100" t="s">
        <v>21017</v>
      </c>
      <c r="N2100">
        <v>2895</v>
      </c>
    </row>
    <row r="2101" spans="1:14" x14ac:dyDescent="0.25">
      <c r="A2101" t="s">
        <v>22210</v>
      </c>
      <c r="B2101" t="s">
        <v>21022</v>
      </c>
      <c r="C2101" t="s">
        <v>22209</v>
      </c>
      <c r="E2101" t="s">
        <v>22208</v>
      </c>
      <c r="F2101" t="s">
        <v>2078</v>
      </c>
      <c r="G2101" t="s">
        <v>2270</v>
      </c>
      <c r="H2101" t="s">
        <v>2173</v>
      </c>
      <c r="I2101" t="s">
        <v>2088</v>
      </c>
      <c r="J2101">
        <v>20240312</v>
      </c>
      <c r="K2101" t="s">
        <v>22207</v>
      </c>
      <c r="L2101" t="s">
        <v>22206</v>
      </c>
      <c r="M2101" t="s">
        <v>21017</v>
      </c>
      <c r="N2101">
        <v>309</v>
      </c>
    </row>
    <row r="2102" spans="1:14" x14ac:dyDescent="0.25">
      <c r="A2102" t="s">
        <v>22205</v>
      </c>
      <c r="B2102" t="s">
        <v>21022</v>
      </c>
      <c r="C2102" t="s">
        <v>22160</v>
      </c>
      <c r="E2102" t="s">
        <v>22204</v>
      </c>
      <c r="F2102" t="s">
        <v>2078</v>
      </c>
      <c r="G2102" t="s">
        <v>2270</v>
      </c>
      <c r="H2102" t="s">
        <v>2690</v>
      </c>
      <c r="I2102" t="s">
        <v>2108</v>
      </c>
      <c r="J2102">
        <v>20231011</v>
      </c>
      <c r="K2102" t="s">
        <v>22203</v>
      </c>
      <c r="L2102" t="s">
        <v>22202</v>
      </c>
      <c r="M2102" t="s">
        <v>21017</v>
      </c>
      <c r="N2102">
        <v>1</v>
      </c>
    </row>
    <row r="2103" spans="1:14" x14ac:dyDescent="0.25">
      <c r="A2103" t="s">
        <v>22201</v>
      </c>
      <c r="B2103" t="s">
        <v>21022</v>
      </c>
      <c r="C2103" t="s">
        <v>22160</v>
      </c>
      <c r="E2103" t="s">
        <v>22200</v>
      </c>
      <c r="F2103" t="s">
        <v>2078</v>
      </c>
      <c r="G2103" t="s">
        <v>2270</v>
      </c>
      <c r="H2103" t="s">
        <v>2316</v>
      </c>
      <c r="I2103" t="s">
        <v>2522</v>
      </c>
      <c r="J2103">
        <v>20231017</v>
      </c>
      <c r="K2103" t="s">
        <v>22199</v>
      </c>
      <c r="L2103" t="s">
        <v>22198</v>
      </c>
      <c r="M2103" t="s">
        <v>21017</v>
      </c>
      <c r="N2103">
        <v>15</v>
      </c>
    </row>
    <row r="2104" spans="1:14" x14ac:dyDescent="0.25">
      <c r="A2104" t="s">
        <v>22197</v>
      </c>
      <c r="B2104" t="s">
        <v>21022</v>
      </c>
      <c r="C2104" t="s">
        <v>22160</v>
      </c>
      <c r="E2104" t="s">
        <v>22196</v>
      </c>
      <c r="F2104" t="s">
        <v>2078</v>
      </c>
      <c r="G2104" t="s">
        <v>2270</v>
      </c>
      <c r="H2104" t="s">
        <v>7867</v>
      </c>
      <c r="I2104" t="s">
        <v>2070</v>
      </c>
      <c r="J2104">
        <v>20240314</v>
      </c>
      <c r="K2104" t="s">
        <v>22195</v>
      </c>
      <c r="L2104" t="s">
        <v>22194</v>
      </c>
      <c r="M2104" t="s">
        <v>21017</v>
      </c>
      <c r="N2104">
        <v>12</v>
      </c>
    </row>
    <row r="2105" spans="1:14" x14ac:dyDescent="0.25">
      <c r="A2105" t="s">
        <v>22193</v>
      </c>
      <c r="B2105" t="s">
        <v>21022</v>
      </c>
      <c r="C2105" t="s">
        <v>22160</v>
      </c>
      <c r="E2105" t="s">
        <v>22192</v>
      </c>
      <c r="F2105" t="s">
        <v>2078</v>
      </c>
      <c r="G2105" t="s">
        <v>2270</v>
      </c>
      <c r="H2105" t="s">
        <v>2779</v>
      </c>
      <c r="I2105" t="s">
        <v>2161</v>
      </c>
      <c r="J2105">
        <v>20240307</v>
      </c>
      <c r="K2105" t="s">
        <v>22191</v>
      </c>
      <c r="L2105" t="s">
        <v>22190</v>
      </c>
      <c r="M2105" t="s">
        <v>21017</v>
      </c>
      <c r="N2105">
        <v>9</v>
      </c>
    </row>
    <row r="2106" spans="1:14" x14ac:dyDescent="0.25">
      <c r="A2106" t="s">
        <v>22189</v>
      </c>
      <c r="B2106" t="s">
        <v>21022</v>
      </c>
      <c r="C2106" t="s">
        <v>22160</v>
      </c>
      <c r="E2106" t="s">
        <v>22188</v>
      </c>
      <c r="F2106" t="s">
        <v>2078</v>
      </c>
      <c r="G2106" t="s">
        <v>2270</v>
      </c>
      <c r="H2106" t="s">
        <v>2779</v>
      </c>
      <c r="I2106" t="s">
        <v>2108</v>
      </c>
      <c r="J2106">
        <v>20230907</v>
      </c>
      <c r="K2106" t="s">
        <v>22187</v>
      </c>
      <c r="L2106" t="s">
        <v>22186</v>
      </c>
      <c r="M2106" t="s">
        <v>21017</v>
      </c>
      <c r="N2106">
        <v>2</v>
      </c>
    </row>
    <row r="2107" spans="1:14" x14ac:dyDescent="0.25">
      <c r="A2107" t="s">
        <v>22185</v>
      </c>
      <c r="B2107" t="s">
        <v>21022</v>
      </c>
      <c r="C2107" t="s">
        <v>22160</v>
      </c>
      <c r="E2107" t="s">
        <v>22184</v>
      </c>
      <c r="F2107" t="s">
        <v>2078</v>
      </c>
      <c r="G2107" t="s">
        <v>2270</v>
      </c>
      <c r="H2107" t="s">
        <v>2779</v>
      </c>
      <c r="I2107" t="s">
        <v>2161</v>
      </c>
      <c r="J2107">
        <v>20240222</v>
      </c>
      <c r="K2107" t="s">
        <v>22183</v>
      </c>
      <c r="L2107" t="s">
        <v>22182</v>
      </c>
      <c r="M2107" t="s">
        <v>21017</v>
      </c>
      <c r="N2107">
        <v>14</v>
      </c>
    </row>
    <row r="2108" spans="1:14" x14ac:dyDescent="0.25">
      <c r="A2108" t="s">
        <v>22181</v>
      </c>
      <c r="B2108" t="s">
        <v>21022</v>
      </c>
      <c r="C2108" t="s">
        <v>22160</v>
      </c>
      <c r="E2108" t="s">
        <v>22180</v>
      </c>
      <c r="F2108" t="s">
        <v>2078</v>
      </c>
      <c r="G2108" t="s">
        <v>2270</v>
      </c>
      <c r="H2108" t="s">
        <v>2779</v>
      </c>
      <c r="I2108" t="s">
        <v>2070</v>
      </c>
      <c r="J2108">
        <v>20240314</v>
      </c>
      <c r="K2108" t="s">
        <v>22179</v>
      </c>
      <c r="L2108" t="s">
        <v>22178</v>
      </c>
      <c r="M2108" t="s">
        <v>21017</v>
      </c>
      <c r="N2108">
        <v>11</v>
      </c>
    </row>
    <row r="2109" spans="1:14" x14ac:dyDescent="0.25">
      <c r="A2109" t="s">
        <v>22177</v>
      </c>
      <c r="B2109" t="s">
        <v>21022</v>
      </c>
      <c r="C2109" t="s">
        <v>22160</v>
      </c>
      <c r="E2109" t="s">
        <v>22176</v>
      </c>
      <c r="F2109" t="s">
        <v>2078</v>
      </c>
      <c r="G2109" t="s">
        <v>2270</v>
      </c>
      <c r="H2109" t="s">
        <v>2779</v>
      </c>
      <c r="I2109" t="s">
        <v>2076</v>
      </c>
      <c r="J2109">
        <v>20240104</v>
      </c>
      <c r="K2109" t="s">
        <v>22175</v>
      </c>
      <c r="L2109" t="s">
        <v>22174</v>
      </c>
      <c r="M2109" t="s">
        <v>21017</v>
      </c>
      <c r="N2109">
        <v>7</v>
      </c>
    </row>
    <row r="2110" spans="1:14" x14ac:dyDescent="0.25">
      <c r="A2110" t="s">
        <v>22173</v>
      </c>
      <c r="B2110" t="s">
        <v>21022</v>
      </c>
      <c r="C2110" t="s">
        <v>22160</v>
      </c>
      <c r="E2110" t="s">
        <v>22172</v>
      </c>
      <c r="F2110" t="s">
        <v>2078</v>
      </c>
      <c r="G2110" t="s">
        <v>2270</v>
      </c>
      <c r="H2110" t="s">
        <v>2089</v>
      </c>
      <c r="I2110" t="s">
        <v>2108</v>
      </c>
      <c r="J2110">
        <v>20231006</v>
      </c>
      <c r="K2110" t="s">
        <v>22171</v>
      </c>
      <c r="L2110" t="s">
        <v>22170</v>
      </c>
      <c r="M2110" t="s">
        <v>21017</v>
      </c>
      <c r="N2110">
        <v>7</v>
      </c>
    </row>
    <row r="2111" spans="1:14" x14ac:dyDescent="0.25">
      <c r="A2111" t="s">
        <v>22169</v>
      </c>
      <c r="B2111" t="s">
        <v>21022</v>
      </c>
      <c r="C2111" t="s">
        <v>22160</v>
      </c>
      <c r="E2111" t="s">
        <v>22168</v>
      </c>
      <c r="F2111" t="s">
        <v>2078</v>
      </c>
      <c r="G2111" t="s">
        <v>2270</v>
      </c>
      <c r="H2111" t="s">
        <v>2779</v>
      </c>
      <c r="I2111" t="s">
        <v>2522</v>
      </c>
      <c r="J2111">
        <v>20231020</v>
      </c>
      <c r="K2111" t="s">
        <v>22167</v>
      </c>
      <c r="L2111" t="s">
        <v>22166</v>
      </c>
      <c r="M2111" t="s">
        <v>21017</v>
      </c>
      <c r="N2111">
        <v>9</v>
      </c>
    </row>
    <row r="2112" spans="1:14" x14ac:dyDescent="0.25">
      <c r="A2112" t="s">
        <v>22165</v>
      </c>
      <c r="B2112" t="s">
        <v>21022</v>
      </c>
      <c r="C2112" t="s">
        <v>22160</v>
      </c>
      <c r="E2112" t="s">
        <v>22164</v>
      </c>
      <c r="F2112" t="s">
        <v>2078</v>
      </c>
      <c r="G2112" t="s">
        <v>2270</v>
      </c>
      <c r="H2112" t="s">
        <v>2316</v>
      </c>
      <c r="I2112" t="s">
        <v>2108</v>
      </c>
      <c r="J2112">
        <v>20231013</v>
      </c>
      <c r="K2112" t="s">
        <v>22163</v>
      </c>
      <c r="L2112" t="s">
        <v>22162</v>
      </c>
      <c r="M2112" t="s">
        <v>21017</v>
      </c>
      <c r="N2112">
        <v>13</v>
      </c>
    </row>
    <row r="2113" spans="1:14" x14ac:dyDescent="0.25">
      <c r="A2113" t="s">
        <v>22161</v>
      </c>
      <c r="B2113" t="s">
        <v>21022</v>
      </c>
      <c r="C2113" t="s">
        <v>22160</v>
      </c>
      <c r="E2113" t="s">
        <v>22159</v>
      </c>
      <c r="F2113" t="s">
        <v>2078</v>
      </c>
      <c r="G2113" t="s">
        <v>2270</v>
      </c>
      <c r="H2113" t="s">
        <v>2779</v>
      </c>
      <c r="I2113" t="s">
        <v>2108</v>
      </c>
      <c r="J2113">
        <v>20240314</v>
      </c>
      <c r="K2113" t="s">
        <v>22158</v>
      </c>
      <c r="L2113" t="s">
        <v>22157</v>
      </c>
      <c r="M2113" t="s">
        <v>21017</v>
      </c>
      <c r="N2113">
        <v>7</v>
      </c>
    </row>
    <row r="2114" spans="1:14" x14ac:dyDescent="0.25">
      <c r="A2114" t="s">
        <v>22156</v>
      </c>
      <c r="B2114" t="s">
        <v>21022</v>
      </c>
      <c r="C2114" t="s">
        <v>22036</v>
      </c>
      <c r="E2114" t="s">
        <v>22155</v>
      </c>
      <c r="F2114" t="s">
        <v>2078</v>
      </c>
      <c r="G2114" t="s">
        <v>2270</v>
      </c>
      <c r="H2114" t="s">
        <v>2300</v>
      </c>
      <c r="I2114" t="s">
        <v>2070</v>
      </c>
      <c r="J2114">
        <v>20231012</v>
      </c>
      <c r="K2114" t="s">
        <v>22154</v>
      </c>
      <c r="L2114" t="s">
        <v>22153</v>
      </c>
      <c r="M2114" t="s">
        <v>21017</v>
      </c>
      <c r="N2114">
        <v>49</v>
      </c>
    </row>
    <row r="2115" spans="1:14" x14ac:dyDescent="0.25">
      <c r="A2115" t="s">
        <v>22152</v>
      </c>
      <c r="B2115" t="s">
        <v>21022</v>
      </c>
      <c r="C2115" t="s">
        <v>22036</v>
      </c>
      <c r="E2115" t="s">
        <v>22151</v>
      </c>
      <c r="F2115" t="s">
        <v>2078</v>
      </c>
      <c r="G2115" t="s">
        <v>2270</v>
      </c>
      <c r="H2115" t="s">
        <v>2323</v>
      </c>
      <c r="I2115" t="e">
        <f>----T--Weekly</f>
        <v>#NAME?</v>
      </c>
      <c r="J2115">
        <v>20240314</v>
      </c>
      <c r="K2115" t="s">
        <v>22150</v>
      </c>
      <c r="L2115" t="s">
        <v>22149</v>
      </c>
      <c r="M2115" t="s">
        <v>21017</v>
      </c>
      <c r="N2115">
        <v>4491</v>
      </c>
    </row>
    <row r="2116" spans="1:14" x14ac:dyDescent="0.25">
      <c r="A2116" t="s">
        <v>22148</v>
      </c>
      <c r="B2116" t="s">
        <v>21022</v>
      </c>
      <c r="C2116" t="s">
        <v>22036</v>
      </c>
      <c r="E2116" t="s">
        <v>22147</v>
      </c>
      <c r="F2116" t="s">
        <v>2078</v>
      </c>
      <c r="G2116" t="s">
        <v>2270</v>
      </c>
      <c r="H2116" t="s">
        <v>2323</v>
      </c>
      <c r="I2116" t="s">
        <v>2076</v>
      </c>
      <c r="J2116">
        <v>20230907</v>
      </c>
      <c r="K2116" t="s">
        <v>22146</v>
      </c>
      <c r="L2116" t="s">
        <v>22145</v>
      </c>
      <c r="M2116" t="s">
        <v>21017</v>
      </c>
      <c r="N2116">
        <v>29</v>
      </c>
    </row>
    <row r="2117" spans="1:14" x14ac:dyDescent="0.25">
      <c r="A2117" t="s">
        <v>22144</v>
      </c>
      <c r="B2117" t="s">
        <v>21022</v>
      </c>
      <c r="C2117" t="s">
        <v>22036</v>
      </c>
      <c r="E2117" t="s">
        <v>22143</v>
      </c>
      <c r="F2117" t="s">
        <v>2078</v>
      </c>
      <c r="G2117" t="s">
        <v>2270</v>
      </c>
      <c r="H2117" t="s">
        <v>2077</v>
      </c>
      <c r="I2117" t="s">
        <v>2145</v>
      </c>
      <c r="J2117">
        <v>20230614</v>
      </c>
      <c r="K2117" t="s">
        <v>22142</v>
      </c>
      <c r="L2117" t="s">
        <v>22141</v>
      </c>
      <c r="M2117" t="s">
        <v>21017</v>
      </c>
      <c r="N2117">
        <v>17</v>
      </c>
    </row>
    <row r="2118" spans="1:14" x14ac:dyDescent="0.25">
      <c r="A2118" t="s">
        <v>22140</v>
      </c>
      <c r="B2118" t="s">
        <v>21022</v>
      </c>
      <c r="C2118" t="s">
        <v>22036</v>
      </c>
      <c r="E2118" t="s">
        <v>22139</v>
      </c>
      <c r="F2118" t="s">
        <v>2078</v>
      </c>
      <c r="G2118" t="s">
        <v>2270</v>
      </c>
      <c r="H2118" t="s">
        <v>2173</v>
      </c>
      <c r="I2118" t="s">
        <v>2145</v>
      </c>
      <c r="J2118">
        <v>20221103</v>
      </c>
      <c r="K2118" t="s">
        <v>22138</v>
      </c>
      <c r="L2118" t="s">
        <v>22137</v>
      </c>
      <c r="M2118" t="s">
        <v>21017</v>
      </c>
      <c r="N2118">
        <v>19</v>
      </c>
    </row>
    <row r="2119" spans="1:14" x14ac:dyDescent="0.25">
      <c r="A2119" t="s">
        <v>22136</v>
      </c>
      <c r="B2119" t="s">
        <v>21022</v>
      </c>
      <c r="C2119" t="s">
        <v>22036</v>
      </c>
      <c r="E2119" t="s">
        <v>22135</v>
      </c>
      <c r="F2119" t="s">
        <v>2078</v>
      </c>
      <c r="G2119" t="s">
        <v>2270</v>
      </c>
      <c r="H2119" t="s">
        <v>2173</v>
      </c>
      <c r="I2119" t="s">
        <v>2522</v>
      </c>
      <c r="J2119">
        <v>20230829</v>
      </c>
      <c r="K2119" t="s">
        <v>22134</v>
      </c>
      <c r="L2119" t="s">
        <v>22133</v>
      </c>
      <c r="M2119" t="s">
        <v>21017</v>
      </c>
      <c r="N2119">
        <v>32</v>
      </c>
    </row>
    <row r="2120" spans="1:14" x14ac:dyDescent="0.25">
      <c r="A2120" t="s">
        <v>22132</v>
      </c>
      <c r="B2120" t="s">
        <v>21022</v>
      </c>
      <c r="C2120" t="s">
        <v>22036</v>
      </c>
      <c r="E2120" t="s">
        <v>22131</v>
      </c>
      <c r="F2120" t="s">
        <v>2078</v>
      </c>
      <c r="G2120" t="s">
        <v>2270</v>
      </c>
      <c r="H2120" t="s">
        <v>2077</v>
      </c>
      <c r="I2120" t="s">
        <v>2145</v>
      </c>
      <c r="J2120">
        <v>20220907</v>
      </c>
      <c r="K2120" t="s">
        <v>22130</v>
      </c>
      <c r="L2120" t="s">
        <v>22129</v>
      </c>
      <c r="M2120" t="s">
        <v>21017</v>
      </c>
      <c r="N2120">
        <v>152</v>
      </c>
    </row>
    <row r="2121" spans="1:14" x14ac:dyDescent="0.25">
      <c r="A2121" t="s">
        <v>22128</v>
      </c>
      <c r="B2121" t="s">
        <v>21022</v>
      </c>
      <c r="C2121" t="s">
        <v>22036</v>
      </c>
      <c r="E2121" t="s">
        <v>22127</v>
      </c>
      <c r="F2121" t="s">
        <v>2078</v>
      </c>
      <c r="G2121" t="s">
        <v>2270</v>
      </c>
      <c r="H2121" t="s">
        <v>2173</v>
      </c>
      <c r="I2121" t="s">
        <v>2076</v>
      </c>
      <c r="J2121">
        <v>20231102</v>
      </c>
      <c r="K2121" t="s">
        <v>22126</v>
      </c>
      <c r="L2121" t="s">
        <v>22125</v>
      </c>
      <c r="M2121" t="s">
        <v>21017</v>
      </c>
      <c r="N2121">
        <v>40</v>
      </c>
    </row>
    <row r="2122" spans="1:14" x14ac:dyDescent="0.25">
      <c r="A2122" t="s">
        <v>22124</v>
      </c>
      <c r="B2122" t="s">
        <v>21022</v>
      </c>
      <c r="C2122" t="s">
        <v>22036</v>
      </c>
      <c r="E2122" t="s">
        <v>22123</v>
      </c>
      <c r="F2122" t="s">
        <v>2078</v>
      </c>
      <c r="G2122" t="s">
        <v>2270</v>
      </c>
      <c r="H2122" t="s">
        <v>2300</v>
      </c>
      <c r="I2122" t="s">
        <v>2108</v>
      </c>
      <c r="J2122">
        <v>20230621</v>
      </c>
      <c r="K2122" t="s">
        <v>22122</v>
      </c>
      <c r="L2122" t="s">
        <v>22121</v>
      </c>
      <c r="M2122" t="s">
        <v>21017</v>
      </c>
      <c r="N2122">
        <v>49</v>
      </c>
    </row>
    <row r="2123" spans="1:14" x14ac:dyDescent="0.25">
      <c r="A2123" t="s">
        <v>22120</v>
      </c>
      <c r="B2123" t="s">
        <v>21022</v>
      </c>
      <c r="C2123" t="s">
        <v>22036</v>
      </c>
      <c r="E2123" t="s">
        <v>22119</v>
      </c>
      <c r="F2123" t="s">
        <v>2078</v>
      </c>
      <c r="G2123" t="s">
        <v>2270</v>
      </c>
      <c r="H2123" t="s">
        <v>2323</v>
      </c>
      <c r="I2123" t="s">
        <v>4013</v>
      </c>
      <c r="J2123">
        <v>20211009</v>
      </c>
      <c r="K2123" t="s">
        <v>22118</v>
      </c>
      <c r="L2123" t="s">
        <v>22117</v>
      </c>
      <c r="M2123" t="s">
        <v>21017</v>
      </c>
      <c r="N2123">
        <v>32</v>
      </c>
    </row>
    <row r="2124" spans="1:14" x14ac:dyDescent="0.25">
      <c r="A2124" t="s">
        <v>22116</v>
      </c>
      <c r="B2124" t="s">
        <v>21022</v>
      </c>
      <c r="C2124" t="s">
        <v>22036</v>
      </c>
      <c r="E2124" t="s">
        <v>22115</v>
      </c>
      <c r="F2124" t="s">
        <v>2078</v>
      </c>
      <c r="G2124" t="s">
        <v>2270</v>
      </c>
      <c r="H2124" t="s">
        <v>2300</v>
      </c>
      <c r="I2124" t="s">
        <v>3463</v>
      </c>
      <c r="J2124">
        <v>20231031</v>
      </c>
      <c r="K2124" t="s">
        <v>22114</v>
      </c>
      <c r="L2124" t="s">
        <v>22113</v>
      </c>
      <c r="M2124" t="s">
        <v>21017</v>
      </c>
      <c r="N2124">
        <v>72</v>
      </c>
    </row>
    <row r="2125" spans="1:14" x14ac:dyDescent="0.25">
      <c r="A2125" t="s">
        <v>22112</v>
      </c>
      <c r="B2125" t="s">
        <v>21022</v>
      </c>
      <c r="C2125" t="s">
        <v>22036</v>
      </c>
      <c r="E2125" t="s">
        <v>22111</v>
      </c>
      <c r="F2125" t="s">
        <v>2078</v>
      </c>
      <c r="G2125" t="s">
        <v>2270</v>
      </c>
      <c r="H2125" t="s">
        <v>2118</v>
      </c>
      <c r="I2125" t="e">
        <f>-----F-Weekly</f>
        <v>#NAME?</v>
      </c>
      <c r="J2125">
        <v>20240315</v>
      </c>
      <c r="K2125" t="s">
        <v>22110</v>
      </c>
      <c r="L2125" t="s">
        <v>22109</v>
      </c>
      <c r="M2125" t="s">
        <v>21017</v>
      </c>
      <c r="N2125">
        <v>825</v>
      </c>
    </row>
    <row r="2126" spans="1:14" x14ac:dyDescent="0.25">
      <c r="A2126" t="s">
        <v>22108</v>
      </c>
      <c r="B2126" t="s">
        <v>21022</v>
      </c>
      <c r="C2126" t="s">
        <v>22036</v>
      </c>
      <c r="E2126" t="s">
        <v>2007</v>
      </c>
      <c r="F2126" t="s">
        <v>2078</v>
      </c>
      <c r="G2126" t="s">
        <v>2270</v>
      </c>
      <c r="H2126" t="s">
        <v>2052</v>
      </c>
      <c r="I2126" t="e">
        <f>---W---Weekly</f>
        <v>#NAME?</v>
      </c>
      <c r="J2126">
        <v>20240313</v>
      </c>
      <c r="K2126" t="s">
        <v>22107</v>
      </c>
      <c r="L2126" t="s">
        <v>22106</v>
      </c>
      <c r="M2126" t="s">
        <v>21017</v>
      </c>
      <c r="N2126">
        <v>472</v>
      </c>
    </row>
    <row r="2127" spans="1:14" x14ac:dyDescent="0.25">
      <c r="A2127" t="s">
        <v>22105</v>
      </c>
      <c r="B2127" t="s">
        <v>21022</v>
      </c>
      <c r="C2127" t="s">
        <v>22036</v>
      </c>
      <c r="E2127" t="s">
        <v>22104</v>
      </c>
      <c r="F2127" t="s">
        <v>2078</v>
      </c>
      <c r="G2127" t="s">
        <v>2270</v>
      </c>
      <c r="H2127" t="s">
        <v>2019</v>
      </c>
      <c r="I2127" t="s">
        <v>4013</v>
      </c>
      <c r="J2127">
        <v>20230415</v>
      </c>
      <c r="K2127" t="s">
        <v>22103</v>
      </c>
      <c r="L2127" t="s">
        <v>22102</v>
      </c>
      <c r="M2127" t="s">
        <v>21017</v>
      </c>
      <c r="N2127">
        <v>46</v>
      </c>
    </row>
    <row r="2128" spans="1:14" x14ac:dyDescent="0.25">
      <c r="A2128" t="s">
        <v>22101</v>
      </c>
      <c r="B2128" t="s">
        <v>21022</v>
      </c>
      <c r="C2128" t="s">
        <v>22036</v>
      </c>
      <c r="E2128" t="s">
        <v>22100</v>
      </c>
      <c r="F2128" t="s">
        <v>2078</v>
      </c>
      <c r="G2128" t="s">
        <v>2270</v>
      </c>
      <c r="H2128" t="s">
        <v>3901</v>
      </c>
      <c r="I2128" t="s">
        <v>4013</v>
      </c>
      <c r="J2128">
        <v>20221025</v>
      </c>
      <c r="K2128" t="s">
        <v>22099</v>
      </c>
      <c r="L2128" t="s">
        <v>22098</v>
      </c>
      <c r="M2128" t="s">
        <v>21017</v>
      </c>
      <c r="N2128">
        <v>27</v>
      </c>
    </row>
    <row r="2129" spans="1:14" x14ac:dyDescent="0.25">
      <c r="A2129" t="s">
        <v>22097</v>
      </c>
      <c r="B2129" t="s">
        <v>21022</v>
      </c>
      <c r="C2129" t="s">
        <v>22036</v>
      </c>
      <c r="E2129" t="s">
        <v>22096</v>
      </c>
      <c r="F2129" t="s">
        <v>2078</v>
      </c>
      <c r="G2129" t="s">
        <v>2270</v>
      </c>
      <c r="H2129" t="s">
        <v>2089</v>
      </c>
      <c r="I2129" t="e">
        <f>---W---Biweekly</f>
        <v>#NAME?</v>
      </c>
      <c r="J2129">
        <v>20240306</v>
      </c>
      <c r="K2129" t="s">
        <v>22095</v>
      </c>
      <c r="L2129" t="s">
        <v>22094</v>
      </c>
      <c r="M2129" t="s">
        <v>21017</v>
      </c>
      <c r="N2129">
        <v>2812</v>
      </c>
    </row>
    <row r="2130" spans="1:14" x14ac:dyDescent="0.25">
      <c r="A2130" t="s">
        <v>22093</v>
      </c>
      <c r="B2130" t="s">
        <v>21022</v>
      </c>
      <c r="C2130" t="s">
        <v>22036</v>
      </c>
      <c r="E2130" t="s">
        <v>22092</v>
      </c>
      <c r="F2130" t="s">
        <v>2078</v>
      </c>
      <c r="G2130" t="s">
        <v>2270</v>
      </c>
      <c r="H2130" t="s">
        <v>2019</v>
      </c>
      <c r="I2130" t="s">
        <v>2088</v>
      </c>
      <c r="J2130">
        <v>20231014</v>
      </c>
      <c r="K2130" t="s">
        <v>22091</v>
      </c>
      <c r="L2130" t="s">
        <v>22090</v>
      </c>
      <c r="M2130" t="s">
        <v>21017</v>
      </c>
      <c r="N2130">
        <v>144</v>
      </c>
    </row>
    <row r="2131" spans="1:14" x14ac:dyDescent="0.25">
      <c r="A2131" t="s">
        <v>22089</v>
      </c>
      <c r="B2131" t="s">
        <v>21022</v>
      </c>
      <c r="C2131" t="s">
        <v>22036</v>
      </c>
      <c r="E2131" t="s">
        <v>22088</v>
      </c>
      <c r="F2131" t="s">
        <v>2078</v>
      </c>
      <c r="G2131" t="s">
        <v>2270</v>
      </c>
      <c r="H2131" t="s">
        <v>2173</v>
      </c>
      <c r="I2131" t="s">
        <v>2088</v>
      </c>
      <c r="J2131">
        <v>20240217</v>
      </c>
      <c r="K2131" t="s">
        <v>22087</v>
      </c>
      <c r="L2131" t="s">
        <v>22086</v>
      </c>
      <c r="M2131" t="s">
        <v>21017</v>
      </c>
      <c r="N2131">
        <v>1063</v>
      </c>
    </row>
    <row r="2132" spans="1:14" x14ac:dyDescent="0.25">
      <c r="A2132" t="s">
        <v>22085</v>
      </c>
      <c r="B2132" t="s">
        <v>21022</v>
      </c>
      <c r="C2132" t="s">
        <v>22036</v>
      </c>
      <c r="E2132" t="s">
        <v>22084</v>
      </c>
      <c r="F2132" t="s">
        <v>2078</v>
      </c>
      <c r="G2132" t="s">
        <v>2270</v>
      </c>
      <c r="H2132" t="s">
        <v>2173</v>
      </c>
      <c r="I2132" t="s">
        <v>2522</v>
      </c>
      <c r="J2132">
        <v>20231014</v>
      </c>
      <c r="K2132" t="s">
        <v>22083</v>
      </c>
      <c r="L2132" t="s">
        <v>22082</v>
      </c>
      <c r="M2132" t="s">
        <v>21017</v>
      </c>
      <c r="N2132">
        <v>15</v>
      </c>
    </row>
    <row r="2133" spans="1:14" x14ac:dyDescent="0.25">
      <c r="A2133" t="s">
        <v>22081</v>
      </c>
      <c r="B2133" t="s">
        <v>21022</v>
      </c>
      <c r="C2133" t="s">
        <v>22036</v>
      </c>
      <c r="E2133" t="s">
        <v>22080</v>
      </c>
      <c r="F2133" t="s">
        <v>2078</v>
      </c>
      <c r="G2133" t="s">
        <v>2270</v>
      </c>
      <c r="H2133" t="s">
        <v>2456</v>
      </c>
      <c r="I2133" t="s">
        <v>2070</v>
      </c>
      <c r="J2133">
        <v>20231006</v>
      </c>
      <c r="K2133" t="s">
        <v>22079</v>
      </c>
      <c r="L2133" t="s">
        <v>22078</v>
      </c>
      <c r="M2133" t="s">
        <v>21017</v>
      </c>
      <c r="N2133">
        <v>34</v>
      </c>
    </row>
    <row r="2134" spans="1:14" x14ac:dyDescent="0.25">
      <c r="A2134" t="s">
        <v>22077</v>
      </c>
      <c r="B2134" t="s">
        <v>21022</v>
      </c>
      <c r="C2134" t="s">
        <v>22036</v>
      </c>
      <c r="E2134" t="s">
        <v>22076</v>
      </c>
      <c r="F2134" t="s">
        <v>2078</v>
      </c>
      <c r="G2134" t="s">
        <v>2270</v>
      </c>
      <c r="H2134" t="s">
        <v>2089</v>
      </c>
      <c r="I2134" t="e">
        <f>---W---Weekly</f>
        <v>#NAME?</v>
      </c>
      <c r="J2134">
        <v>20240313</v>
      </c>
      <c r="K2134" t="s">
        <v>22075</v>
      </c>
      <c r="L2134" t="s">
        <v>22074</v>
      </c>
      <c r="M2134" t="s">
        <v>21017</v>
      </c>
      <c r="N2134">
        <v>37</v>
      </c>
    </row>
    <row r="2135" spans="1:14" x14ac:dyDescent="0.25">
      <c r="A2135" t="s">
        <v>22073</v>
      </c>
      <c r="B2135" t="s">
        <v>21022</v>
      </c>
      <c r="C2135" t="s">
        <v>22036</v>
      </c>
      <c r="E2135" t="s">
        <v>22072</v>
      </c>
      <c r="F2135" t="s">
        <v>2078</v>
      </c>
      <c r="G2135" t="s">
        <v>2270</v>
      </c>
      <c r="H2135" t="s">
        <v>2456</v>
      </c>
      <c r="I2135" t="s">
        <v>2070</v>
      </c>
      <c r="J2135">
        <v>20231020</v>
      </c>
      <c r="K2135" t="s">
        <v>22071</v>
      </c>
      <c r="L2135" t="s">
        <v>22070</v>
      </c>
      <c r="M2135" t="s">
        <v>21017</v>
      </c>
      <c r="N2135">
        <v>43</v>
      </c>
    </row>
    <row r="2136" spans="1:14" x14ac:dyDescent="0.25">
      <c r="A2136" t="s">
        <v>22069</v>
      </c>
      <c r="B2136" t="s">
        <v>21022</v>
      </c>
      <c r="C2136" t="s">
        <v>22036</v>
      </c>
      <c r="E2136" t="s">
        <v>22068</v>
      </c>
      <c r="F2136" t="s">
        <v>2078</v>
      </c>
      <c r="G2136" t="s">
        <v>2270</v>
      </c>
      <c r="H2136" t="s">
        <v>2456</v>
      </c>
      <c r="I2136" t="s">
        <v>2088</v>
      </c>
      <c r="J2136">
        <v>20240306</v>
      </c>
      <c r="K2136" t="s">
        <v>22067</v>
      </c>
      <c r="L2136" t="s">
        <v>22066</v>
      </c>
      <c r="M2136" t="s">
        <v>21017</v>
      </c>
      <c r="N2136">
        <v>84</v>
      </c>
    </row>
    <row r="2137" spans="1:14" x14ac:dyDescent="0.25">
      <c r="A2137" t="s">
        <v>22065</v>
      </c>
      <c r="B2137" t="s">
        <v>21022</v>
      </c>
      <c r="C2137" t="s">
        <v>22036</v>
      </c>
      <c r="E2137" t="s">
        <v>22064</v>
      </c>
      <c r="F2137" t="s">
        <v>2078</v>
      </c>
      <c r="G2137" t="s">
        <v>2270</v>
      </c>
      <c r="H2137" t="s">
        <v>2779</v>
      </c>
      <c r="I2137" t="s">
        <v>2088</v>
      </c>
      <c r="J2137">
        <v>20231013</v>
      </c>
      <c r="K2137" t="s">
        <v>22063</v>
      </c>
      <c r="L2137" t="s">
        <v>22062</v>
      </c>
      <c r="M2137" t="s">
        <v>21017</v>
      </c>
      <c r="N2137">
        <v>139</v>
      </c>
    </row>
    <row r="2138" spans="1:14" x14ac:dyDescent="0.25">
      <c r="A2138" t="s">
        <v>22061</v>
      </c>
      <c r="B2138" t="s">
        <v>21022</v>
      </c>
      <c r="C2138" t="s">
        <v>22036</v>
      </c>
      <c r="E2138" t="s">
        <v>22060</v>
      </c>
      <c r="F2138" t="s">
        <v>2078</v>
      </c>
      <c r="G2138" t="s">
        <v>2270</v>
      </c>
      <c r="H2138" t="s">
        <v>2779</v>
      </c>
      <c r="I2138" t="s">
        <v>2070</v>
      </c>
      <c r="J2138">
        <v>20230929</v>
      </c>
      <c r="K2138" t="s">
        <v>22059</v>
      </c>
      <c r="L2138" t="s">
        <v>22058</v>
      </c>
      <c r="M2138" t="s">
        <v>21017</v>
      </c>
      <c r="N2138">
        <v>34</v>
      </c>
    </row>
    <row r="2139" spans="1:14" x14ac:dyDescent="0.25">
      <c r="A2139" t="s">
        <v>22057</v>
      </c>
      <c r="B2139" t="s">
        <v>21022</v>
      </c>
      <c r="C2139" t="s">
        <v>22036</v>
      </c>
      <c r="E2139" t="s">
        <v>22056</v>
      </c>
      <c r="F2139" t="s">
        <v>2078</v>
      </c>
      <c r="G2139" t="s">
        <v>2270</v>
      </c>
      <c r="H2139" t="s">
        <v>2779</v>
      </c>
      <c r="I2139" t="s">
        <v>2070</v>
      </c>
      <c r="J2139">
        <v>20231006</v>
      </c>
      <c r="K2139" t="s">
        <v>22055</v>
      </c>
      <c r="L2139" t="s">
        <v>22054</v>
      </c>
      <c r="M2139" t="s">
        <v>21017</v>
      </c>
      <c r="N2139">
        <v>49</v>
      </c>
    </row>
    <row r="2140" spans="1:14" x14ac:dyDescent="0.25">
      <c r="A2140" t="s">
        <v>22053</v>
      </c>
      <c r="B2140" t="s">
        <v>21022</v>
      </c>
      <c r="C2140" t="s">
        <v>22036</v>
      </c>
      <c r="E2140" t="s">
        <v>22052</v>
      </c>
      <c r="F2140" t="s">
        <v>2078</v>
      </c>
      <c r="G2140" t="s">
        <v>2270</v>
      </c>
      <c r="H2140" t="s">
        <v>2456</v>
      </c>
      <c r="I2140" t="s">
        <v>2088</v>
      </c>
      <c r="J2140">
        <v>20240306</v>
      </c>
      <c r="K2140" t="s">
        <v>22051</v>
      </c>
      <c r="L2140" t="s">
        <v>22050</v>
      </c>
      <c r="M2140" t="s">
        <v>21017</v>
      </c>
      <c r="N2140">
        <v>87</v>
      </c>
    </row>
    <row r="2141" spans="1:14" x14ac:dyDescent="0.25">
      <c r="A2141" t="s">
        <v>22049</v>
      </c>
      <c r="B2141" t="s">
        <v>21022</v>
      </c>
      <c r="C2141" t="s">
        <v>22036</v>
      </c>
      <c r="E2141" t="s">
        <v>22048</v>
      </c>
      <c r="F2141" t="s">
        <v>2078</v>
      </c>
      <c r="G2141" t="s">
        <v>2270</v>
      </c>
      <c r="H2141" t="s">
        <v>2456</v>
      </c>
      <c r="I2141" t="s">
        <v>2070</v>
      </c>
      <c r="J2141">
        <v>20231020</v>
      </c>
      <c r="K2141" t="s">
        <v>22047</v>
      </c>
      <c r="L2141" t="s">
        <v>22046</v>
      </c>
      <c r="M2141" t="s">
        <v>21017</v>
      </c>
      <c r="N2141">
        <v>52</v>
      </c>
    </row>
    <row r="2142" spans="1:14" x14ac:dyDescent="0.25">
      <c r="A2142" t="s">
        <v>22045</v>
      </c>
      <c r="B2142" t="s">
        <v>21022</v>
      </c>
      <c r="C2142" t="s">
        <v>22036</v>
      </c>
      <c r="E2142" t="s">
        <v>22044</v>
      </c>
      <c r="F2142" t="s">
        <v>2078</v>
      </c>
      <c r="G2142" t="s">
        <v>2270</v>
      </c>
      <c r="H2142" t="s">
        <v>2456</v>
      </c>
      <c r="I2142" t="s">
        <v>2070</v>
      </c>
      <c r="J2142">
        <v>20231018</v>
      </c>
      <c r="K2142" t="s">
        <v>22043</v>
      </c>
      <c r="L2142" t="s">
        <v>22042</v>
      </c>
      <c r="M2142" t="s">
        <v>21017</v>
      </c>
      <c r="N2142">
        <v>152</v>
      </c>
    </row>
    <row r="2143" spans="1:14" x14ac:dyDescent="0.25">
      <c r="A2143" t="s">
        <v>22041</v>
      </c>
      <c r="B2143" t="s">
        <v>21022</v>
      </c>
      <c r="C2143" t="s">
        <v>22036</v>
      </c>
      <c r="E2143" t="s">
        <v>22040</v>
      </c>
      <c r="F2143" t="s">
        <v>2078</v>
      </c>
      <c r="G2143" t="s">
        <v>2270</v>
      </c>
      <c r="H2143" t="s">
        <v>2323</v>
      </c>
      <c r="I2143" t="e">
        <f>----T--Weekly</f>
        <v>#NAME?</v>
      </c>
      <c r="J2143">
        <v>20240314</v>
      </c>
      <c r="K2143" t="s">
        <v>22039</v>
      </c>
      <c r="L2143" t="s">
        <v>22038</v>
      </c>
      <c r="M2143" t="s">
        <v>21017</v>
      </c>
      <c r="N2143">
        <v>52</v>
      </c>
    </row>
    <row r="2144" spans="1:14" x14ac:dyDescent="0.25">
      <c r="A2144" t="s">
        <v>22037</v>
      </c>
      <c r="B2144" t="s">
        <v>21022</v>
      </c>
      <c r="C2144" t="s">
        <v>22036</v>
      </c>
      <c r="E2144" t="s">
        <v>22035</v>
      </c>
      <c r="F2144" t="s">
        <v>2078</v>
      </c>
      <c r="G2144" t="s">
        <v>2270</v>
      </c>
      <c r="H2144" t="s">
        <v>2779</v>
      </c>
      <c r="I2144" t="s">
        <v>2070</v>
      </c>
      <c r="J2144">
        <v>20231013</v>
      </c>
      <c r="K2144" t="s">
        <v>22034</v>
      </c>
      <c r="L2144" t="s">
        <v>22033</v>
      </c>
      <c r="M2144" t="s">
        <v>21017</v>
      </c>
      <c r="N2144">
        <v>67</v>
      </c>
    </row>
    <row r="2145" spans="1:14" x14ac:dyDescent="0.25">
      <c r="A2145" t="s">
        <v>22032</v>
      </c>
      <c r="B2145" t="s">
        <v>21022</v>
      </c>
      <c r="C2145" t="s">
        <v>22027</v>
      </c>
      <c r="E2145" t="s">
        <v>22031</v>
      </c>
      <c r="F2145" t="s">
        <v>2078</v>
      </c>
      <c r="G2145" t="s">
        <v>2270</v>
      </c>
      <c r="H2145" t="s">
        <v>3473</v>
      </c>
      <c r="I2145" t="s">
        <v>2088</v>
      </c>
      <c r="J2145">
        <v>20231211</v>
      </c>
      <c r="K2145" t="s">
        <v>22030</v>
      </c>
      <c r="L2145" t="s">
        <v>22029</v>
      </c>
      <c r="M2145" t="s">
        <v>21017</v>
      </c>
      <c r="N2145">
        <v>167</v>
      </c>
    </row>
    <row r="2146" spans="1:14" x14ac:dyDescent="0.25">
      <c r="A2146" t="s">
        <v>22028</v>
      </c>
      <c r="B2146" t="s">
        <v>21022</v>
      </c>
      <c r="C2146" t="s">
        <v>22027</v>
      </c>
      <c r="E2146" t="s">
        <v>1970</v>
      </c>
      <c r="F2146" t="s">
        <v>2078</v>
      </c>
      <c r="G2146" t="s">
        <v>2270</v>
      </c>
      <c r="H2146" t="s">
        <v>3473</v>
      </c>
      <c r="I2146" t="s">
        <v>2088</v>
      </c>
      <c r="J2146">
        <v>20240308</v>
      </c>
      <c r="K2146" t="s">
        <v>22026</v>
      </c>
      <c r="L2146" t="s">
        <v>22025</v>
      </c>
      <c r="M2146" t="s">
        <v>21017</v>
      </c>
      <c r="N2146">
        <v>565</v>
      </c>
    </row>
    <row r="2147" spans="1:14" x14ac:dyDescent="0.25">
      <c r="A2147" t="s">
        <v>22024</v>
      </c>
      <c r="B2147" t="s">
        <v>21022</v>
      </c>
      <c r="C2147" t="s">
        <v>1501</v>
      </c>
      <c r="E2147" t="s">
        <v>1500</v>
      </c>
      <c r="F2147" t="s">
        <v>2078</v>
      </c>
      <c r="G2147" t="s">
        <v>2270</v>
      </c>
      <c r="H2147" t="s">
        <v>2450</v>
      </c>
      <c r="I2147" t="s">
        <v>2076</v>
      </c>
      <c r="J2147">
        <v>20240308</v>
      </c>
      <c r="K2147" t="s">
        <v>22023</v>
      </c>
      <c r="L2147" t="s">
        <v>22022</v>
      </c>
      <c r="M2147" t="s">
        <v>21017</v>
      </c>
      <c r="N2147">
        <v>359</v>
      </c>
    </row>
    <row r="2148" spans="1:14" x14ac:dyDescent="0.25">
      <c r="A2148">
        <v>3360</v>
      </c>
      <c r="B2148" t="s">
        <v>21022</v>
      </c>
      <c r="C2148" t="s">
        <v>21950</v>
      </c>
      <c r="E2148" t="s">
        <v>22021</v>
      </c>
      <c r="F2148" t="s">
        <v>2021</v>
      </c>
      <c r="G2148" t="s">
        <v>2270</v>
      </c>
      <c r="H2148" t="s">
        <v>2019</v>
      </c>
      <c r="I2148" t="s">
        <v>2397</v>
      </c>
      <c r="J2148">
        <v>20240315</v>
      </c>
      <c r="K2148" t="s">
        <v>22020</v>
      </c>
      <c r="L2148" t="s">
        <v>22019</v>
      </c>
      <c r="M2148" t="s">
        <v>21017</v>
      </c>
      <c r="N2148">
        <v>2173</v>
      </c>
    </row>
    <row r="2149" spans="1:14" x14ac:dyDescent="0.25">
      <c r="A2149">
        <v>3359</v>
      </c>
      <c r="B2149" t="s">
        <v>21022</v>
      </c>
      <c r="C2149" t="s">
        <v>21950</v>
      </c>
      <c r="E2149" t="s">
        <v>22018</v>
      </c>
      <c r="F2149" t="s">
        <v>2021</v>
      </c>
      <c r="G2149" t="s">
        <v>2270</v>
      </c>
      <c r="H2149" t="s">
        <v>2019</v>
      </c>
      <c r="I2149" t="e">
        <f>-MTWTFS</f>
        <v>#NAME?</v>
      </c>
      <c r="J2149">
        <v>20240315</v>
      </c>
      <c r="K2149" t="s">
        <v>22017</v>
      </c>
      <c r="L2149" t="s">
        <v>22016</v>
      </c>
      <c r="M2149" t="s">
        <v>21017</v>
      </c>
      <c r="N2149">
        <v>2329</v>
      </c>
    </row>
    <row r="2150" spans="1:14" x14ac:dyDescent="0.25">
      <c r="A2150" t="s">
        <v>22015</v>
      </c>
      <c r="B2150" t="s">
        <v>21022</v>
      </c>
      <c r="C2150" t="s">
        <v>21950</v>
      </c>
      <c r="E2150" t="s">
        <v>22014</v>
      </c>
      <c r="F2150" t="s">
        <v>2021</v>
      </c>
      <c r="G2150" t="s">
        <v>2270</v>
      </c>
      <c r="H2150" t="s">
        <v>2019</v>
      </c>
      <c r="I2150" t="e">
        <f t="shared" ref="I2150:I2166" si="3">-MTWTFSWeekly</f>
        <v>#NAME?</v>
      </c>
      <c r="J2150">
        <v>20240315</v>
      </c>
      <c r="K2150" t="s">
        <v>22013</v>
      </c>
      <c r="L2150" t="s">
        <v>22012</v>
      </c>
      <c r="M2150" t="s">
        <v>21017</v>
      </c>
      <c r="N2150">
        <v>10</v>
      </c>
    </row>
    <row r="2151" spans="1:14" x14ac:dyDescent="0.25">
      <c r="A2151" t="s">
        <v>22011</v>
      </c>
      <c r="B2151" t="s">
        <v>21022</v>
      </c>
      <c r="C2151" t="s">
        <v>21950</v>
      </c>
      <c r="E2151" t="s">
        <v>22010</v>
      </c>
      <c r="F2151" t="s">
        <v>2021</v>
      </c>
      <c r="G2151" t="s">
        <v>2270</v>
      </c>
      <c r="H2151" t="s">
        <v>2019</v>
      </c>
      <c r="I2151" t="e">
        <f t="shared" si="3"/>
        <v>#NAME?</v>
      </c>
      <c r="J2151">
        <v>20240315</v>
      </c>
      <c r="K2151" t="s">
        <v>22009</v>
      </c>
      <c r="L2151" t="s">
        <v>22008</v>
      </c>
      <c r="M2151" t="s">
        <v>21017</v>
      </c>
      <c r="N2151">
        <v>6</v>
      </c>
    </row>
    <row r="2152" spans="1:14" x14ac:dyDescent="0.25">
      <c r="A2152" t="s">
        <v>22007</v>
      </c>
      <c r="B2152" t="s">
        <v>21022</v>
      </c>
      <c r="C2152" t="s">
        <v>21950</v>
      </c>
      <c r="E2152" t="s">
        <v>22006</v>
      </c>
      <c r="F2152" t="s">
        <v>2021</v>
      </c>
      <c r="G2152" t="s">
        <v>2270</v>
      </c>
      <c r="H2152" t="s">
        <v>2019</v>
      </c>
      <c r="I2152" t="e">
        <f t="shared" si="3"/>
        <v>#NAME?</v>
      </c>
      <c r="J2152">
        <v>20240315</v>
      </c>
      <c r="K2152" t="s">
        <v>22005</v>
      </c>
      <c r="L2152" t="s">
        <v>22004</v>
      </c>
      <c r="M2152" t="s">
        <v>21017</v>
      </c>
      <c r="N2152">
        <v>18</v>
      </c>
    </row>
    <row r="2153" spans="1:14" x14ac:dyDescent="0.25">
      <c r="A2153" t="s">
        <v>22003</v>
      </c>
      <c r="B2153" t="s">
        <v>21022</v>
      </c>
      <c r="C2153" t="s">
        <v>21950</v>
      </c>
      <c r="E2153" t="s">
        <v>22002</v>
      </c>
      <c r="F2153" t="s">
        <v>2021</v>
      </c>
      <c r="G2153" t="s">
        <v>2270</v>
      </c>
      <c r="H2153" t="s">
        <v>2019</v>
      </c>
      <c r="I2153" t="e">
        <f t="shared" si="3"/>
        <v>#NAME?</v>
      </c>
      <c r="J2153">
        <v>20240315</v>
      </c>
      <c r="K2153" t="s">
        <v>22001</v>
      </c>
      <c r="L2153" t="s">
        <v>22000</v>
      </c>
      <c r="M2153" t="s">
        <v>21017</v>
      </c>
      <c r="N2153">
        <v>3</v>
      </c>
    </row>
    <row r="2154" spans="1:14" x14ac:dyDescent="0.25">
      <c r="A2154" t="s">
        <v>21999</v>
      </c>
      <c r="B2154" t="s">
        <v>21022</v>
      </c>
      <c r="C2154" t="s">
        <v>21950</v>
      </c>
      <c r="E2154" t="s">
        <v>21998</v>
      </c>
      <c r="F2154" t="s">
        <v>2021</v>
      </c>
      <c r="G2154" t="s">
        <v>2270</v>
      </c>
      <c r="H2154" t="s">
        <v>2019</v>
      </c>
      <c r="I2154" t="e">
        <f t="shared" si="3"/>
        <v>#NAME?</v>
      </c>
      <c r="J2154">
        <v>20240315</v>
      </c>
      <c r="K2154" t="s">
        <v>21997</v>
      </c>
      <c r="L2154" t="s">
        <v>21996</v>
      </c>
      <c r="M2154" t="s">
        <v>21017</v>
      </c>
      <c r="N2154">
        <v>5</v>
      </c>
    </row>
    <row r="2155" spans="1:14" x14ac:dyDescent="0.25">
      <c r="A2155" t="s">
        <v>21995</v>
      </c>
      <c r="B2155" t="s">
        <v>21022</v>
      </c>
      <c r="C2155" t="s">
        <v>21950</v>
      </c>
      <c r="E2155" t="s">
        <v>21994</v>
      </c>
      <c r="F2155" t="s">
        <v>2021</v>
      </c>
      <c r="G2155" t="s">
        <v>2270</v>
      </c>
      <c r="H2155" t="s">
        <v>2019</v>
      </c>
      <c r="I2155" t="e">
        <f t="shared" si="3"/>
        <v>#NAME?</v>
      </c>
      <c r="J2155">
        <v>20240315</v>
      </c>
      <c r="K2155" t="s">
        <v>21993</v>
      </c>
      <c r="L2155" t="s">
        <v>21992</v>
      </c>
      <c r="M2155" t="s">
        <v>21017</v>
      </c>
      <c r="N2155">
        <v>3</v>
      </c>
    </row>
    <row r="2156" spans="1:14" x14ac:dyDescent="0.25">
      <c r="A2156" t="s">
        <v>21991</v>
      </c>
      <c r="B2156" t="s">
        <v>21022</v>
      </c>
      <c r="C2156" t="s">
        <v>21950</v>
      </c>
      <c r="E2156" t="s">
        <v>21990</v>
      </c>
      <c r="F2156" t="s">
        <v>2021</v>
      </c>
      <c r="G2156" t="s">
        <v>2270</v>
      </c>
      <c r="H2156" t="s">
        <v>2019</v>
      </c>
      <c r="I2156" t="e">
        <f t="shared" si="3"/>
        <v>#NAME?</v>
      </c>
      <c r="J2156">
        <v>20240315</v>
      </c>
      <c r="K2156" t="s">
        <v>21989</v>
      </c>
      <c r="L2156" t="s">
        <v>21988</v>
      </c>
      <c r="M2156" t="s">
        <v>21017</v>
      </c>
      <c r="N2156">
        <v>101</v>
      </c>
    </row>
    <row r="2157" spans="1:14" x14ac:dyDescent="0.25">
      <c r="A2157" t="s">
        <v>21987</v>
      </c>
      <c r="B2157" t="s">
        <v>21022</v>
      </c>
      <c r="C2157" t="s">
        <v>21950</v>
      </c>
      <c r="E2157" t="s">
        <v>21986</v>
      </c>
      <c r="F2157" t="s">
        <v>2021</v>
      </c>
      <c r="G2157" t="s">
        <v>2270</v>
      </c>
      <c r="H2157" t="s">
        <v>2019</v>
      </c>
      <c r="I2157" t="e">
        <f t="shared" si="3"/>
        <v>#NAME?</v>
      </c>
      <c r="J2157">
        <v>20240315</v>
      </c>
      <c r="K2157" t="s">
        <v>21985</v>
      </c>
      <c r="L2157" t="s">
        <v>21984</v>
      </c>
      <c r="M2157" t="s">
        <v>21017</v>
      </c>
      <c r="N2157">
        <v>17</v>
      </c>
    </row>
    <row r="2158" spans="1:14" x14ac:dyDescent="0.25">
      <c r="A2158" t="s">
        <v>21983</v>
      </c>
      <c r="B2158" t="s">
        <v>21022</v>
      </c>
      <c r="C2158" t="s">
        <v>21950</v>
      </c>
      <c r="E2158" t="s">
        <v>21982</v>
      </c>
      <c r="F2158" t="s">
        <v>2021</v>
      </c>
      <c r="G2158" t="s">
        <v>2270</v>
      </c>
      <c r="H2158" t="s">
        <v>2019</v>
      </c>
      <c r="I2158" t="e">
        <f t="shared" si="3"/>
        <v>#NAME?</v>
      </c>
      <c r="J2158">
        <v>20240315</v>
      </c>
      <c r="K2158" t="s">
        <v>21981</v>
      </c>
      <c r="L2158" t="s">
        <v>21980</v>
      </c>
      <c r="M2158" t="s">
        <v>21017</v>
      </c>
      <c r="N2158">
        <v>7</v>
      </c>
    </row>
    <row r="2159" spans="1:14" x14ac:dyDescent="0.25">
      <c r="A2159" t="s">
        <v>21979</v>
      </c>
      <c r="B2159" t="s">
        <v>21022</v>
      </c>
      <c r="C2159" t="s">
        <v>21950</v>
      </c>
      <c r="E2159" t="s">
        <v>21978</v>
      </c>
      <c r="F2159" t="s">
        <v>2021</v>
      </c>
      <c r="G2159" t="s">
        <v>2270</v>
      </c>
      <c r="H2159" t="s">
        <v>2019</v>
      </c>
      <c r="I2159" t="e">
        <f t="shared" si="3"/>
        <v>#NAME?</v>
      </c>
      <c r="J2159">
        <v>20240315</v>
      </c>
      <c r="K2159" t="s">
        <v>21977</v>
      </c>
      <c r="L2159" t="s">
        <v>21976</v>
      </c>
      <c r="M2159" t="s">
        <v>21017</v>
      </c>
      <c r="N2159">
        <v>10</v>
      </c>
    </row>
    <row r="2160" spans="1:14" x14ac:dyDescent="0.25">
      <c r="A2160" t="s">
        <v>21975</v>
      </c>
      <c r="B2160" t="s">
        <v>21022</v>
      </c>
      <c r="C2160" t="s">
        <v>21950</v>
      </c>
      <c r="E2160" t="s">
        <v>21974</v>
      </c>
      <c r="F2160" t="s">
        <v>2021</v>
      </c>
      <c r="G2160" t="s">
        <v>2270</v>
      </c>
      <c r="H2160" t="s">
        <v>2019</v>
      </c>
      <c r="I2160" t="e">
        <f t="shared" si="3"/>
        <v>#NAME?</v>
      </c>
      <c r="J2160">
        <v>20240315</v>
      </c>
      <c r="K2160" t="s">
        <v>21973</v>
      </c>
      <c r="L2160" t="s">
        <v>21972</v>
      </c>
      <c r="M2160" t="s">
        <v>21017</v>
      </c>
      <c r="N2160">
        <v>6</v>
      </c>
    </row>
    <row r="2161" spans="1:14" x14ac:dyDescent="0.25">
      <c r="A2161" t="s">
        <v>21971</v>
      </c>
      <c r="B2161" t="s">
        <v>21022</v>
      </c>
      <c r="C2161" t="s">
        <v>21950</v>
      </c>
      <c r="E2161" t="s">
        <v>21970</v>
      </c>
      <c r="F2161" t="s">
        <v>2021</v>
      </c>
      <c r="G2161" t="s">
        <v>2270</v>
      </c>
      <c r="H2161" t="s">
        <v>2019</v>
      </c>
      <c r="I2161" t="e">
        <f t="shared" si="3"/>
        <v>#NAME?</v>
      </c>
      <c r="J2161">
        <v>20240315</v>
      </c>
      <c r="K2161" t="s">
        <v>21969</v>
      </c>
      <c r="L2161" t="s">
        <v>21968</v>
      </c>
      <c r="M2161" t="s">
        <v>21017</v>
      </c>
      <c r="N2161">
        <v>4</v>
      </c>
    </row>
    <row r="2162" spans="1:14" x14ac:dyDescent="0.25">
      <c r="A2162" t="s">
        <v>21967</v>
      </c>
      <c r="B2162" t="s">
        <v>21022</v>
      </c>
      <c r="C2162" t="s">
        <v>21950</v>
      </c>
      <c r="E2162" t="s">
        <v>21966</v>
      </c>
      <c r="F2162" t="s">
        <v>2021</v>
      </c>
      <c r="G2162" t="s">
        <v>2270</v>
      </c>
      <c r="H2162" t="s">
        <v>2019</v>
      </c>
      <c r="I2162" t="e">
        <f t="shared" si="3"/>
        <v>#NAME?</v>
      </c>
      <c r="J2162">
        <v>20240315</v>
      </c>
      <c r="K2162" t="s">
        <v>21965</v>
      </c>
      <c r="L2162" t="s">
        <v>21964</v>
      </c>
      <c r="M2162" t="s">
        <v>21017</v>
      </c>
      <c r="N2162">
        <v>11</v>
      </c>
    </row>
    <row r="2163" spans="1:14" x14ac:dyDescent="0.25">
      <c r="A2163" t="s">
        <v>21963</v>
      </c>
      <c r="B2163" t="s">
        <v>21022</v>
      </c>
      <c r="C2163" t="s">
        <v>21950</v>
      </c>
      <c r="E2163" t="s">
        <v>21962</v>
      </c>
      <c r="F2163" t="s">
        <v>2021</v>
      </c>
      <c r="G2163" t="s">
        <v>2270</v>
      </c>
      <c r="H2163" t="s">
        <v>2019</v>
      </c>
      <c r="I2163" t="e">
        <f t="shared" si="3"/>
        <v>#NAME?</v>
      </c>
      <c r="J2163">
        <v>20240315</v>
      </c>
      <c r="K2163" t="s">
        <v>21961</v>
      </c>
      <c r="L2163" t="s">
        <v>21960</v>
      </c>
      <c r="M2163" t="s">
        <v>21017</v>
      </c>
      <c r="N2163">
        <v>7</v>
      </c>
    </row>
    <row r="2164" spans="1:14" x14ac:dyDescent="0.25">
      <c r="A2164" t="s">
        <v>21959</v>
      </c>
      <c r="B2164" t="s">
        <v>21022</v>
      </c>
      <c r="C2164" t="s">
        <v>21950</v>
      </c>
      <c r="E2164" t="s">
        <v>21958</v>
      </c>
      <c r="F2164" t="s">
        <v>2021</v>
      </c>
      <c r="G2164" t="s">
        <v>2270</v>
      </c>
      <c r="H2164" t="s">
        <v>2019</v>
      </c>
      <c r="I2164" t="e">
        <f t="shared" si="3"/>
        <v>#NAME?</v>
      </c>
      <c r="J2164">
        <v>20240315</v>
      </c>
      <c r="K2164" t="s">
        <v>21957</v>
      </c>
      <c r="L2164" t="s">
        <v>21956</v>
      </c>
      <c r="M2164" t="s">
        <v>21017</v>
      </c>
      <c r="N2164">
        <v>3</v>
      </c>
    </row>
    <row r="2165" spans="1:14" x14ac:dyDescent="0.25">
      <c r="A2165" t="s">
        <v>21955</v>
      </c>
      <c r="B2165" t="s">
        <v>21022</v>
      </c>
      <c r="C2165" t="s">
        <v>21950</v>
      </c>
      <c r="E2165" t="s">
        <v>21954</v>
      </c>
      <c r="F2165" t="s">
        <v>2021</v>
      </c>
      <c r="G2165" t="s">
        <v>2270</v>
      </c>
      <c r="H2165" t="s">
        <v>2019</v>
      </c>
      <c r="I2165" t="e">
        <f t="shared" si="3"/>
        <v>#NAME?</v>
      </c>
      <c r="J2165">
        <v>20240315</v>
      </c>
      <c r="K2165" t="s">
        <v>21953</v>
      </c>
      <c r="L2165" t="s">
        <v>21952</v>
      </c>
      <c r="M2165" t="s">
        <v>21017</v>
      </c>
      <c r="N2165">
        <v>3</v>
      </c>
    </row>
    <row r="2166" spans="1:14" x14ac:dyDescent="0.25">
      <c r="A2166" t="s">
        <v>21951</v>
      </c>
      <c r="B2166" t="s">
        <v>21022</v>
      </c>
      <c r="C2166" t="s">
        <v>21950</v>
      </c>
      <c r="E2166" t="s">
        <v>21949</v>
      </c>
      <c r="F2166" t="s">
        <v>2021</v>
      </c>
      <c r="G2166" t="s">
        <v>2270</v>
      </c>
      <c r="H2166" t="s">
        <v>2019</v>
      </c>
      <c r="I2166" t="e">
        <f t="shared" si="3"/>
        <v>#NAME?</v>
      </c>
      <c r="J2166">
        <v>20240315</v>
      </c>
      <c r="K2166" t="s">
        <v>21948</v>
      </c>
      <c r="L2166" t="s">
        <v>21947</v>
      </c>
      <c r="M2166" t="s">
        <v>21017</v>
      </c>
      <c r="N2166">
        <v>3</v>
      </c>
    </row>
    <row r="2167" spans="1:14" x14ac:dyDescent="0.25">
      <c r="A2167" t="s">
        <v>21946</v>
      </c>
      <c r="B2167" t="s">
        <v>21022</v>
      </c>
      <c r="C2167" t="s">
        <v>1613</v>
      </c>
      <c r="E2167" t="s">
        <v>21945</v>
      </c>
      <c r="F2167" t="s">
        <v>2021</v>
      </c>
      <c r="G2167" t="s">
        <v>5869</v>
      </c>
      <c r="H2167" t="s">
        <v>2019</v>
      </c>
      <c r="I2167" t="e">
        <f>-MTWTF-Weekly</f>
        <v>#NAME?</v>
      </c>
      <c r="J2167">
        <v>20240315</v>
      </c>
      <c r="K2167" t="s">
        <v>21944</v>
      </c>
      <c r="L2167" t="s">
        <v>21943</v>
      </c>
      <c r="M2167" t="s">
        <v>21017</v>
      </c>
      <c r="N2167">
        <v>89</v>
      </c>
    </row>
    <row r="2168" spans="1:14" x14ac:dyDescent="0.25">
      <c r="A2168" t="s">
        <v>21942</v>
      </c>
      <c r="B2168" t="s">
        <v>21022</v>
      </c>
      <c r="C2168" t="s">
        <v>1613</v>
      </c>
      <c r="E2168" t="s">
        <v>21941</v>
      </c>
      <c r="F2168" t="s">
        <v>2021</v>
      </c>
      <c r="G2168" t="s">
        <v>2270</v>
      </c>
      <c r="H2168" t="s">
        <v>2019</v>
      </c>
      <c r="I2168" t="e">
        <f>-MTWTFSWeekly</f>
        <v>#NAME?</v>
      </c>
      <c r="J2168">
        <v>20240315</v>
      </c>
      <c r="K2168" t="s">
        <v>21940</v>
      </c>
      <c r="L2168" t="s">
        <v>21939</v>
      </c>
      <c r="M2168" t="s">
        <v>21017</v>
      </c>
      <c r="N2168">
        <v>2932</v>
      </c>
    </row>
    <row r="2169" spans="1:14" x14ac:dyDescent="0.25">
      <c r="A2169" t="s">
        <v>21938</v>
      </c>
      <c r="B2169" t="s">
        <v>21022</v>
      </c>
      <c r="C2169" t="s">
        <v>1613</v>
      </c>
      <c r="E2169" t="s">
        <v>21937</v>
      </c>
      <c r="F2169" t="s">
        <v>2021</v>
      </c>
      <c r="G2169" t="s">
        <v>2248</v>
      </c>
      <c r="H2169" t="s">
        <v>2019</v>
      </c>
      <c r="I2169" t="e">
        <f>-MTWTFSWeekly</f>
        <v>#NAME?</v>
      </c>
      <c r="J2169">
        <v>20240315</v>
      </c>
      <c r="K2169" t="s">
        <v>21936</v>
      </c>
      <c r="L2169" t="s">
        <v>21935</v>
      </c>
      <c r="M2169" t="s">
        <v>21017</v>
      </c>
      <c r="N2169">
        <v>563</v>
      </c>
    </row>
    <row r="2170" spans="1:14" x14ac:dyDescent="0.25">
      <c r="A2170" t="s">
        <v>21934</v>
      </c>
      <c r="B2170" t="s">
        <v>21022</v>
      </c>
      <c r="C2170" t="s">
        <v>1613</v>
      </c>
      <c r="E2170" t="s">
        <v>21933</v>
      </c>
      <c r="F2170" t="s">
        <v>2021</v>
      </c>
      <c r="G2170" t="s">
        <v>2020</v>
      </c>
      <c r="H2170" t="s">
        <v>2019</v>
      </c>
      <c r="I2170" t="e">
        <f>-MTWTFSWeekly</f>
        <v>#NAME?</v>
      </c>
      <c r="J2170">
        <v>20240315</v>
      </c>
      <c r="K2170" t="s">
        <v>21932</v>
      </c>
      <c r="L2170" t="s">
        <v>21931</v>
      </c>
      <c r="M2170" t="s">
        <v>21017</v>
      </c>
      <c r="N2170">
        <v>3237</v>
      </c>
    </row>
    <row r="2171" spans="1:14" x14ac:dyDescent="0.25">
      <c r="A2171" t="s">
        <v>21930</v>
      </c>
      <c r="B2171" t="s">
        <v>21022</v>
      </c>
      <c r="C2171" t="s">
        <v>1613</v>
      </c>
      <c r="E2171" t="s">
        <v>1742</v>
      </c>
      <c r="F2171" t="s">
        <v>2021</v>
      </c>
      <c r="G2171" t="s">
        <v>2105</v>
      </c>
      <c r="H2171" t="s">
        <v>2019</v>
      </c>
      <c r="I2171" t="e">
        <f>-MTWTFSWeekly</f>
        <v>#NAME?</v>
      </c>
      <c r="J2171">
        <v>20240315</v>
      </c>
      <c r="K2171" t="s">
        <v>21929</v>
      </c>
      <c r="L2171" t="s">
        <v>21928</v>
      </c>
      <c r="M2171" t="s">
        <v>21017</v>
      </c>
      <c r="N2171">
        <v>207</v>
      </c>
    </row>
    <row r="2172" spans="1:14" x14ac:dyDescent="0.25">
      <c r="A2172" t="s">
        <v>21927</v>
      </c>
      <c r="B2172" t="s">
        <v>21022</v>
      </c>
      <c r="C2172" t="s">
        <v>1613</v>
      </c>
      <c r="E2172" t="s">
        <v>21926</v>
      </c>
      <c r="F2172" t="s">
        <v>2021</v>
      </c>
      <c r="G2172" t="s">
        <v>2293</v>
      </c>
      <c r="H2172" t="s">
        <v>2019</v>
      </c>
      <c r="I2172" t="e">
        <f>-MTWTFSWeekly</f>
        <v>#NAME?</v>
      </c>
      <c r="J2172">
        <v>20240315</v>
      </c>
      <c r="K2172" t="s">
        <v>21925</v>
      </c>
      <c r="L2172" t="s">
        <v>21924</v>
      </c>
      <c r="M2172" t="s">
        <v>21017</v>
      </c>
      <c r="N2172">
        <v>224</v>
      </c>
    </row>
    <row r="2173" spans="1:14" x14ac:dyDescent="0.25">
      <c r="A2173" t="s">
        <v>21923</v>
      </c>
      <c r="B2173" t="s">
        <v>21022</v>
      </c>
      <c r="C2173" t="s">
        <v>21922</v>
      </c>
      <c r="E2173" t="s">
        <v>21921</v>
      </c>
      <c r="F2173" t="s">
        <v>2078</v>
      </c>
      <c r="G2173" t="s">
        <v>5119</v>
      </c>
      <c r="H2173" t="s">
        <v>2077</v>
      </c>
      <c r="I2173" t="s">
        <v>2449</v>
      </c>
      <c r="J2173">
        <v>20231201</v>
      </c>
      <c r="K2173" t="s">
        <v>21920</v>
      </c>
      <c r="L2173" t="s">
        <v>21919</v>
      </c>
      <c r="M2173" t="s">
        <v>21017</v>
      </c>
      <c r="N2173">
        <v>19</v>
      </c>
    </row>
    <row r="2174" spans="1:14" x14ac:dyDescent="0.25">
      <c r="A2174" t="s">
        <v>21918</v>
      </c>
      <c r="B2174" t="s">
        <v>21022</v>
      </c>
      <c r="C2174" t="s">
        <v>790</v>
      </c>
      <c r="E2174" t="s">
        <v>21917</v>
      </c>
      <c r="F2174" t="s">
        <v>2078</v>
      </c>
      <c r="G2174" t="s">
        <v>2270</v>
      </c>
      <c r="H2174" t="s">
        <v>2633</v>
      </c>
      <c r="I2174" t="s">
        <v>2315</v>
      </c>
      <c r="J2174">
        <v>20231118</v>
      </c>
      <c r="K2174" t="s">
        <v>21916</v>
      </c>
      <c r="L2174" t="s">
        <v>21915</v>
      </c>
      <c r="M2174" t="s">
        <v>21017</v>
      </c>
      <c r="N2174">
        <v>575</v>
      </c>
    </row>
    <row r="2175" spans="1:14" x14ac:dyDescent="0.25">
      <c r="A2175" t="s">
        <v>21914</v>
      </c>
      <c r="B2175" t="s">
        <v>21022</v>
      </c>
      <c r="C2175" t="s">
        <v>790</v>
      </c>
      <c r="E2175" t="s">
        <v>789</v>
      </c>
      <c r="F2175" t="s">
        <v>2078</v>
      </c>
      <c r="G2175" t="s">
        <v>2270</v>
      </c>
      <c r="H2175" t="s">
        <v>2633</v>
      </c>
      <c r="I2175" t="s">
        <v>2449</v>
      </c>
      <c r="J2175">
        <v>20231202</v>
      </c>
      <c r="K2175" t="s">
        <v>21913</v>
      </c>
      <c r="L2175" t="s">
        <v>21912</v>
      </c>
      <c r="M2175" t="s">
        <v>21017</v>
      </c>
      <c r="N2175">
        <v>634</v>
      </c>
    </row>
    <row r="2176" spans="1:14" x14ac:dyDescent="0.25">
      <c r="A2176" t="s">
        <v>21911</v>
      </c>
      <c r="B2176" t="s">
        <v>21022</v>
      </c>
      <c r="C2176" t="s">
        <v>21910</v>
      </c>
      <c r="E2176" t="s">
        <v>21909</v>
      </c>
      <c r="F2176" t="s">
        <v>2078</v>
      </c>
      <c r="G2176" t="s">
        <v>2020</v>
      </c>
      <c r="H2176" t="s">
        <v>2602</v>
      </c>
      <c r="I2176" t="s">
        <v>2076</v>
      </c>
      <c r="J2176">
        <v>20231208</v>
      </c>
      <c r="K2176" t="s">
        <v>21908</v>
      </c>
      <c r="L2176" t="s">
        <v>21907</v>
      </c>
      <c r="M2176" t="s">
        <v>21017</v>
      </c>
      <c r="N2176">
        <v>86</v>
      </c>
    </row>
    <row r="2177" spans="1:14" x14ac:dyDescent="0.25">
      <c r="A2177" t="s">
        <v>21906</v>
      </c>
      <c r="B2177" t="s">
        <v>21022</v>
      </c>
      <c r="C2177" t="s">
        <v>21905</v>
      </c>
      <c r="E2177" t="s">
        <v>21904</v>
      </c>
      <c r="F2177" t="s">
        <v>2078</v>
      </c>
      <c r="G2177" t="s">
        <v>2270</v>
      </c>
      <c r="H2177" t="s">
        <v>2077</v>
      </c>
      <c r="I2177" t="s">
        <v>2076</v>
      </c>
      <c r="J2177">
        <v>20230619</v>
      </c>
      <c r="K2177" t="s">
        <v>21903</v>
      </c>
      <c r="L2177" t="s">
        <v>21902</v>
      </c>
      <c r="M2177" t="s">
        <v>21017</v>
      </c>
      <c r="N2177">
        <v>1112</v>
      </c>
    </row>
    <row r="2178" spans="1:14" x14ac:dyDescent="0.25">
      <c r="A2178" t="s">
        <v>21901</v>
      </c>
      <c r="B2178" t="s">
        <v>21022</v>
      </c>
      <c r="C2178" t="s">
        <v>1075</v>
      </c>
      <c r="E2178" t="s">
        <v>1321</v>
      </c>
      <c r="F2178" t="s">
        <v>2078</v>
      </c>
      <c r="G2178" t="s">
        <v>2270</v>
      </c>
      <c r="H2178" t="s">
        <v>4050</v>
      </c>
      <c r="I2178" t="s">
        <v>2088</v>
      </c>
      <c r="J2178">
        <v>20240301</v>
      </c>
      <c r="K2178" t="s">
        <v>21900</v>
      </c>
      <c r="L2178" t="s">
        <v>21899</v>
      </c>
      <c r="M2178" t="s">
        <v>21017</v>
      </c>
      <c r="N2178">
        <v>444</v>
      </c>
    </row>
    <row r="2179" spans="1:14" x14ac:dyDescent="0.25">
      <c r="A2179" t="s">
        <v>21898</v>
      </c>
      <c r="B2179" t="s">
        <v>21022</v>
      </c>
      <c r="C2179" t="s">
        <v>1075</v>
      </c>
      <c r="E2179" t="s">
        <v>1831</v>
      </c>
      <c r="F2179" t="s">
        <v>2078</v>
      </c>
      <c r="G2179" t="s">
        <v>2020</v>
      </c>
      <c r="H2179" t="s">
        <v>4050</v>
      </c>
      <c r="I2179" t="s">
        <v>2088</v>
      </c>
      <c r="J2179">
        <v>20240301</v>
      </c>
      <c r="K2179" t="s">
        <v>21897</v>
      </c>
      <c r="L2179" t="s">
        <v>21896</v>
      </c>
      <c r="M2179" t="s">
        <v>21017</v>
      </c>
      <c r="N2179">
        <v>317</v>
      </c>
    </row>
    <row r="2180" spans="1:14" x14ac:dyDescent="0.25">
      <c r="A2180" t="s">
        <v>21895</v>
      </c>
      <c r="B2180" t="s">
        <v>21022</v>
      </c>
      <c r="C2180" t="s">
        <v>1075</v>
      </c>
      <c r="E2180" t="s">
        <v>21894</v>
      </c>
      <c r="F2180" t="s">
        <v>2078</v>
      </c>
      <c r="G2180" t="s">
        <v>2270</v>
      </c>
      <c r="H2180" t="s">
        <v>4050</v>
      </c>
      <c r="I2180" t="s">
        <v>2522</v>
      </c>
      <c r="J2180">
        <v>20221224</v>
      </c>
      <c r="K2180" t="s">
        <v>21893</v>
      </c>
      <c r="L2180" t="s">
        <v>21892</v>
      </c>
      <c r="M2180" t="s">
        <v>21017</v>
      </c>
      <c r="N2180">
        <v>99</v>
      </c>
    </row>
    <row r="2181" spans="1:14" x14ac:dyDescent="0.25">
      <c r="A2181" t="s">
        <v>21891</v>
      </c>
      <c r="B2181" t="s">
        <v>21022</v>
      </c>
      <c r="C2181" t="s">
        <v>1075</v>
      </c>
      <c r="E2181" t="s">
        <v>21890</v>
      </c>
      <c r="F2181" t="s">
        <v>2078</v>
      </c>
      <c r="G2181" t="s">
        <v>2020</v>
      </c>
      <c r="H2181" t="s">
        <v>4050</v>
      </c>
      <c r="I2181" t="s">
        <v>2522</v>
      </c>
      <c r="J2181">
        <v>20221224</v>
      </c>
      <c r="K2181" t="s">
        <v>21889</v>
      </c>
      <c r="L2181" t="s">
        <v>21888</v>
      </c>
      <c r="M2181" t="s">
        <v>21017</v>
      </c>
      <c r="N2181">
        <v>154</v>
      </c>
    </row>
    <row r="2182" spans="1:14" x14ac:dyDescent="0.25">
      <c r="A2182" t="s">
        <v>21887</v>
      </c>
      <c r="B2182" t="s">
        <v>21022</v>
      </c>
      <c r="C2182" t="s">
        <v>1075</v>
      </c>
      <c r="E2182" t="s">
        <v>1074</v>
      </c>
      <c r="F2182" t="s">
        <v>2078</v>
      </c>
      <c r="G2182" t="s">
        <v>2270</v>
      </c>
      <c r="H2182" t="s">
        <v>3032</v>
      </c>
      <c r="I2182" t="s">
        <v>2070</v>
      </c>
      <c r="J2182">
        <v>20210314</v>
      </c>
      <c r="K2182" t="s">
        <v>21886</v>
      </c>
      <c r="L2182" t="s">
        <v>21885</v>
      </c>
      <c r="M2182" t="s">
        <v>21017</v>
      </c>
      <c r="N2182">
        <v>844</v>
      </c>
    </row>
    <row r="2183" spans="1:14" x14ac:dyDescent="0.25">
      <c r="A2183" t="s">
        <v>21884</v>
      </c>
      <c r="B2183" t="s">
        <v>21022</v>
      </c>
      <c r="C2183" t="s">
        <v>1075</v>
      </c>
      <c r="E2183" t="s">
        <v>1331</v>
      </c>
      <c r="F2183" t="s">
        <v>2078</v>
      </c>
      <c r="G2183" t="s">
        <v>2270</v>
      </c>
      <c r="H2183" t="s">
        <v>3473</v>
      </c>
      <c r="I2183" t="s">
        <v>2088</v>
      </c>
      <c r="J2183">
        <v>20240304</v>
      </c>
      <c r="K2183" t="s">
        <v>21883</v>
      </c>
      <c r="L2183" t="s">
        <v>21882</v>
      </c>
      <c r="M2183" t="s">
        <v>21017</v>
      </c>
      <c r="N2183">
        <v>1709</v>
      </c>
    </row>
    <row r="2184" spans="1:14" x14ac:dyDescent="0.25">
      <c r="A2184" t="s">
        <v>21881</v>
      </c>
      <c r="B2184" t="s">
        <v>21022</v>
      </c>
      <c r="C2184" t="s">
        <v>1075</v>
      </c>
      <c r="E2184" t="s">
        <v>21880</v>
      </c>
      <c r="F2184" t="s">
        <v>2078</v>
      </c>
      <c r="G2184" t="s">
        <v>2270</v>
      </c>
      <c r="H2184" t="s">
        <v>3473</v>
      </c>
      <c r="I2184" t="s">
        <v>2076</v>
      </c>
      <c r="J2184">
        <v>20221214</v>
      </c>
      <c r="K2184" t="s">
        <v>21879</v>
      </c>
      <c r="L2184" t="s">
        <v>21878</v>
      </c>
      <c r="M2184" t="s">
        <v>21017</v>
      </c>
      <c r="N2184">
        <v>1322</v>
      </c>
    </row>
    <row r="2185" spans="1:14" x14ac:dyDescent="0.25">
      <c r="A2185" t="s">
        <v>21877</v>
      </c>
      <c r="B2185" t="s">
        <v>21022</v>
      </c>
      <c r="C2185" t="s">
        <v>1075</v>
      </c>
      <c r="E2185" t="s">
        <v>21876</v>
      </c>
      <c r="F2185" t="s">
        <v>2078</v>
      </c>
      <c r="G2185" t="s">
        <v>2270</v>
      </c>
      <c r="H2185" t="s">
        <v>3473</v>
      </c>
      <c r="I2185" t="s">
        <v>2522</v>
      </c>
      <c r="J2185">
        <v>20231016</v>
      </c>
      <c r="K2185" t="s">
        <v>21875</v>
      </c>
      <c r="L2185" t="s">
        <v>21874</v>
      </c>
      <c r="M2185" t="s">
        <v>21017</v>
      </c>
      <c r="N2185">
        <v>965</v>
      </c>
    </row>
    <row r="2186" spans="1:14" x14ac:dyDescent="0.25">
      <c r="A2186" t="s">
        <v>21873</v>
      </c>
      <c r="B2186" t="s">
        <v>21022</v>
      </c>
      <c r="C2186" t="s">
        <v>1075</v>
      </c>
      <c r="E2186" t="s">
        <v>21872</v>
      </c>
      <c r="F2186" t="s">
        <v>2078</v>
      </c>
      <c r="G2186" t="s">
        <v>2270</v>
      </c>
      <c r="H2186" t="s">
        <v>2456</v>
      </c>
      <c r="I2186" t="s">
        <v>2423</v>
      </c>
      <c r="J2186">
        <v>20231006</v>
      </c>
      <c r="K2186" t="s">
        <v>21871</v>
      </c>
      <c r="L2186" t="s">
        <v>21870</v>
      </c>
      <c r="M2186" t="s">
        <v>21017</v>
      </c>
      <c r="N2186">
        <v>282</v>
      </c>
    </row>
    <row r="2187" spans="1:14" x14ac:dyDescent="0.25">
      <c r="A2187" t="s">
        <v>21869</v>
      </c>
      <c r="B2187" t="s">
        <v>21022</v>
      </c>
      <c r="C2187" t="s">
        <v>1075</v>
      </c>
      <c r="E2187" t="s">
        <v>21868</v>
      </c>
      <c r="F2187" t="s">
        <v>2078</v>
      </c>
      <c r="G2187" t="s">
        <v>2270</v>
      </c>
      <c r="H2187" t="s">
        <v>3473</v>
      </c>
      <c r="I2187" t="s">
        <v>2088</v>
      </c>
      <c r="J2187">
        <v>20240304</v>
      </c>
      <c r="K2187" t="s">
        <v>21867</v>
      </c>
      <c r="L2187" t="s">
        <v>21866</v>
      </c>
      <c r="M2187" t="s">
        <v>21017</v>
      </c>
      <c r="N2187">
        <v>3777</v>
      </c>
    </row>
    <row r="2188" spans="1:14" x14ac:dyDescent="0.25">
      <c r="A2188" t="s">
        <v>21865</v>
      </c>
      <c r="B2188" t="s">
        <v>21022</v>
      </c>
      <c r="C2188" t="s">
        <v>1075</v>
      </c>
      <c r="E2188" t="s">
        <v>21864</v>
      </c>
      <c r="F2188" t="s">
        <v>2078</v>
      </c>
      <c r="G2188" t="s">
        <v>2270</v>
      </c>
      <c r="H2188" t="s">
        <v>3473</v>
      </c>
      <c r="I2188" t="s">
        <v>2108</v>
      </c>
      <c r="J2188">
        <v>20231023</v>
      </c>
      <c r="K2188" t="s">
        <v>21863</v>
      </c>
      <c r="L2188" t="s">
        <v>21862</v>
      </c>
      <c r="M2188" t="s">
        <v>21017</v>
      </c>
      <c r="N2188">
        <v>479</v>
      </c>
    </row>
    <row r="2189" spans="1:14" x14ac:dyDescent="0.25">
      <c r="A2189" t="s">
        <v>21861</v>
      </c>
      <c r="B2189" t="s">
        <v>21022</v>
      </c>
      <c r="C2189" t="s">
        <v>1075</v>
      </c>
      <c r="E2189" t="s">
        <v>21860</v>
      </c>
      <c r="F2189" t="s">
        <v>2078</v>
      </c>
      <c r="G2189" t="s">
        <v>2270</v>
      </c>
      <c r="H2189" t="s">
        <v>3473</v>
      </c>
      <c r="I2189" t="s">
        <v>2522</v>
      </c>
      <c r="J2189">
        <v>20231023</v>
      </c>
      <c r="K2189" t="s">
        <v>21859</v>
      </c>
      <c r="L2189" t="s">
        <v>21858</v>
      </c>
      <c r="M2189" t="s">
        <v>21017</v>
      </c>
      <c r="N2189">
        <v>519</v>
      </c>
    </row>
    <row r="2190" spans="1:14" x14ac:dyDescent="0.25">
      <c r="A2190" t="s">
        <v>21857</v>
      </c>
      <c r="B2190" t="s">
        <v>21022</v>
      </c>
      <c r="C2190" t="s">
        <v>1075</v>
      </c>
      <c r="E2190" t="s">
        <v>21856</v>
      </c>
      <c r="F2190" t="s">
        <v>2078</v>
      </c>
      <c r="G2190" t="s">
        <v>2270</v>
      </c>
      <c r="H2190" t="s">
        <v>2456</v>
      </c>
      <c r="I2190" t="s">
        <v>2070</v>
      </c>
      <c r="J2190">
        <v>20211227</v>
      </c>
      <c r="K2190" t="s">
        <v>21855</v>
      </c>
      <c r="L2190" t="s">
        <v>21854</v>
      </c>
      <c r="M2190" t="s">
        <v>21017</v>
      </c>
      <c r="N2190">
        <v>730</v>
      </c>
    </row>
    <row r="2191" spans="1:14" x14ac:dyDescent="0.25">
      <c r="A2191" t="s">
        <v>21853</v>
      </c>
      <c r="B2191" t="s">
        <v>21022</v>
      </c>
      <c r="C2191" t="s">
        <v>1075</v>
      </c>
      <c r="E2191" t="s">
        <v>21852</v>
      </c>
      <c r="F2191" t="s">
        <v>2078</v>
      </c>
      <c r="G2191" t="s">
        <v>2270</v>
      </c>
      <c r="H2191" t="s">
        <v>2456</v>
      </c>
      <c r="I2191" t="s">
        <v>2423</v>
      </c>
      <c r="J2191">
        <v>20210408</v>
      </c>
      <c r="K2191" t="s">
        <v>21851</v>
      </c>
      <c r="L2191" t="s">
        <v>21850</v>
      </c>
      <c r="M2191" t="s">
        <v>21017</v>
      </c>
      <c r="N2191">
        <v>454</v>
      </c>
    </row>
    <row r="2192" spans="1:14" x14ac:dyDescent="0.25">
      <c r="A2192" t="s">
        <v>21849</v>
      </c>
      <c r="B2192" t="s">
        <v>21022</v>
      </c>
      <c r="C2192" t="s">
        <v>1075</v>
      </c>
      <c r="E2192" t="s">
        <v>21848</v>
      </c>
      <c r="F2192" t="s">
        <v>2078</v>
      </c>
      <c r="G2192" t="s">
        <v>2270</v>
      </c>
      <c r="H2192" t="s">
        <v>2300</v>
      </c>
      <c r="I2192" t="s">
        <v>2076</v>
      </c>
      <c r="J2192">
        <v>20210310</v>
      </c>
      <c r="K2192" t="s">
        <v>21847</v>
      </c>
      <c r="L2192" t="s">
        <v>21846</v>
      </c>
      <c r="M2192" t="s">
        <v>21017</v>
      </c>
      <c r="N2192">
        <v>530</v>
      </c>
    </row>
    <row r="2193" spans="1:14" x14ac:dyDescent="0.25">
      <c r="A2193" t="s">
        <v>21845</v>
      </c>
      <c r="B2193" t="s">
        <v>21022</v>
      </c>
      <c r="C2193" t="s">
        <v>1075</v>
      </c>
      <c r="E2193" t="s">
        <v>21844</v>
      </c>
      <c r="F2193" t="s">
        <v>2078</v>
      </c>
      <c r="G2193" t="s">
        <v>2270</v>
      </c>
      <c r="H2193" t="s">
        <v>2456</v>
      </c>
      <c r="I2193" t="s">
        <v>2070</v>
      </c>
      <c r="J2193">
        <v>20210504</v>
      </c>
      <c r="K2193" t="s">
        <v>21843</v>
      </c>
      <c r="L2193" t="s">
        <v>21842</v>
      </c>
      <c r="M2193" t="s">
        <v>21017</v>
      </c>
      <c r="N2193">
        <v>584</v>
      </c>
    </row>
    <row r="2194" spans="1:14" x14ac:dyDescent="0.25">
      <c r="A2194" t="s">
        <v>21841</v>
      </c>
      <c r="B2194" t="s">
        <v>21022</v>
      </c>
      <c r="C2194" t="s">
        <v>1075</v>
      </c>
      <c r="E2194" t="s">
        <v>21840</v>
      </c>
      <c r="F2194" t="s">
        <v>2078</v>
      </c>
      <c r="G2194" t="s">
        <v>2270</v>
      </c>
      <c r="H2194" t="s">
        <v>2456</v>
      </c>
      <c r="I2194" t="s">
        <v>2423</v>
      </c>
      <c r="J2194">
        <v>20231006</v>
      </c>
      <c r="K2194" t="s">
        <v>21839</v>
      </c>
      <c r="L2194" t="s">
        <v>21838</v>
      </c>
      <c r="M2194" t="s">
        <v>21017</v>
      </c>
      <c r="N2194">
        <v>502</v>
      </c>
    </row>
    <row r="2195" spans="1:14" x14ac:dyDescent="0.25">
      <c r="A2195" t="s">
        <v>21837</v>
      </c>
      <c r="B2195" t="s">
        <v>21022</v>
      </c>
      <c r="C2195" t="s">
        <v>1075</v>
      </c>
      <c r="E2195" t="s">
        <v>21836</v>
      </c>
      <c r="F2195" t="s">
        <v>2078</v>
      </c>
      <c r="G2195" t="s">
        <v>2270</v>
      </c>
      <c r="H2195" t="s">
        <v>6062</v>
      </c>
      <c r="I2195" t="s">
        <v>2108</v>
      </c>
      <c r="J2195">
        <v>20231120</v>
      </c>
      <c r="K2195" t="s">
        <v>21835</v>
      </c>
      <c r="L2195" t="s">
        <v>21834</v>
      </c>
      <c r="M2195" t="s">
        <v>21017</v>
      </c>
      <c r="N2195">
        <v>303</v>
      </c>
    </row>
    <row r="2196" spans="1:14" x14ac:dyDescent="0.25">
      <c r="A2196" t="s">
        <v>21833</v>
      </c>
      <c r="B2196" t="s">
        <v>21022</v>
      </c>
      <c r="C2196" t="s">
        <v>479</v>
      </c>
      <c r="E2196" t="s">
        <v>1332</v>
      </c>
      <c r="F2196" t="s">
        <v>2078</v>
      </c>
      <c r="G2196" t="s">
        <v>2270</v>
      </c>
      <c r="H2196" t="s">
        <v>2456</v>
      </c>
      <c r="I2196" t="s">
        <v>2088</v>
      </c>
      <c r="J2196">
        <v>20221201</v>
      </c>
      <c r="K2196" t="s">
        <v>21832</v>
      </c>
      <c r="L2196" t="s">
        <v>21831</v>
      </c>
      <c r="M2196" t="s">
        <v>21017</v>
      </c>
      <c r="N2196">
        <v>1750</v>
      </c>
    </row>
    <row r="2197" spans="1:14" x14ac:dyDescent="0.25">
      <c r="A2197" t="s">
        <v>21830</v>
      </c>
      <c r="B2197" t="s">
        <v>21022</v>
      </c>
      <c r="C2197" t="s">
        <v>21829</v>
      </c>
      <c r="E2197" t="s">
        <v>21828</v>
      </c>
      <c r="F2197" t="s">
        <v>2078</v>
      </c>
      <c r="G2197" t="s">
        <v>2270</v>
      </c>
      <c r="H2197" t="s">
        <v>2052</v>
      </c>
      <c r="I2197" t="s">
        <v>2076</v>
      </c>
      <c r="J2197">
        <v>20231116</v>
      </c>
      <c r="K2197" t="s">
        <v>21827</v>
      </c>
      <c r="L2197" t="s">
        <v>21826</v>
      </c>
      <c r="M2197" t="s">
        <v>21017</v>
      </c>
      <c r="N2197">
        <v>1518</v>
      </c>
    </row>
    <row r="2198" spans="1:14" x14ac:dyDescent="0.25">
      <c r="A2198" t="s">
        <v>21825</v>
      </c>
      <c r="B2198" t="s">
        <v>21022</v>
      </c>
      <c r="C2198" t="s">
        <v>21714</v>
      </c>
      <c r="E2198" t="s">
        <v>21824</v>
      </c>
      <c r="F2198" t="s">
        <v>2021</v>
      </c>
      <c r="G2198" t="s">
        <v>2270</v>
      </c>
      <c r="H2198" t="s">
        <v>2019</v>
      </c>
      <c r="I2198" t="e">
        <f t="shared" ref="I2198:I2230" si="4">-MTWTFSWeekly</f>
        <v>#NAME?</v>
      </c>
      <c r="J2198">
        <v>20240315</v>
      </c>
      <c r="K2198" t="s">
        <v>21823</v>
      </c>
      <c r="L2198" t="s">
        <v>21822</v>
      </c>
      <c r="M2198" t="s">
        <v>21017</v>
      </c>
      <c r="N2198">
        <v>1565</v>
      </c>
    </row>
    <row r="2199" spans="1:14" x14ac:dyDescent="0.25">
      <c r="A2199" t="s">
        <v>21821</v>
      </c>
      <c r="B2199" t="s">
        <v>21022</v>
      </c>
      <c r="C2199" t="s">
        <v>21714</v>
      </c>
      <c r="E2199" t="s">
        <v>21820</v>
      </c>
      <c r="F2199" t="s">
        <v>2021</v>
      </c>
      <c r="G2199" t="s">
        <v>2270</v>
      </c>
      <c r="H2199" t="s">
        <v>2019</v>
      </c>
      <c r="I2199" t="e">
        <f t="shared" si="4"/>
        <v>#NAME?</v>
      </c>
      <c r="J2199">
        <v>20240315</v>
      </c>
      <c r="K2199" t="s">
        <v>21819</v>
      </c>
      <c r="L2199" t="s">
        <v>21818</v>
      </c>
      <c r="M2199" t="s">
        <v>21017</v>
      </c>
      <c r="N2199">
        <v>1793</v>
      </c>
    </row>
    <row r="2200" spans="1:14" x14ac:dyDescent="0.25">
      <c r="A2200" t="s">
        <v>21817</v>
      </c>
      <c r="B2200" t="s">
        <v>21022</v>
      </c>
      <c r="C2200" t="s">
        <v>21714</v>
      </c>
      <c r="E2200" t="s">
        <v>21816</v>
      </c>
      <c r="F2200" t="s">
        <v>2021</v>
      </c>
      <c r="G2200" t="s">
        <v>2270</v>
      </c>
      <c r="H2200" t="s">
        <v>2019</v>
      </c>
      <c r="I2200" t="e">
        <f t="shared" si="4"/>
        <v>#NAME?</v>
      </c>
      <c r="J2200">
        <v>20240315</v>
      </c>
      <c r="K2200" t="s">
        <v>21815</v>
      </c>
      <c r="L2200" t="s">
        <v>21814</v>
      </c>
      <c r="M2200" t="s">
        <v>21017</v>
      </c>
      <c r="N2200">
        <v>1543</v>
      </c>
    </row>
    <row r="2201" spans="1:14" x14ac:dyDescent="0.25">
      <c r="A2201" t="s">
        <v>21813</v>
      </c>
      <c r="B2201" t="s">
        <v>21022</v>
      </c>
      <c r="C2201" t="s">
        <v>21714</v>
      </c>
      <c r="E2201" t="s">
        <v>21812</v>
      </c>
      <c r="F2201" t="s">
        <v>2021</v>
      </c>
      <c r="G2201" t="s">
        <v>2270</v>
      </c>
      <c r="H2201" t="s">
        <v>2019</v>
      </c>
      <c r="I2201" t="e">
        <f t="shared" si="4"/>
        <v>#NAME?</v>
      </c>
      <c r="J2201">
        <v>20240315</v>
      </c>
      <c r="K2201" t="s">
        <v>21811</v>
      </c>
      <c r="L2201" t="s">
        <v>21810</v>
      </c>
      <c r="M2201" t="s">
        <v>21017</v>
      </c>
      <c r="N2201">
        <v>1640</v>
      </c>
    </row>
    <row r="2202" spans="1:14" x14ac:dyDescent="0.25">
      <c r="A2202" t="s">
        <v>21809</v>
      </c>
      <c r="B2202" t="s">
        <v>21022</v>
      </c>
      <c r="C2202" t="s">
        <v>21714</v>
      </c>
      <c r="E2202" t="s">
        <v>21808</v>
      </c>
      <c r="F2202" t="s">
        <v>2021</v>
      </c>
      <c r="G2202" t="s">
        <v>2270</v>
      </c>
      <c r="H2202" t="s">
        <v>2019</v>
      </c>
      <c r="I2202" t="e">
        <f t="shared" si="4"/>
        <v>#NAME?</v>
      </c>
      <c r="J2202">
        <v>20240315</v>
      </c>
      <c r="K2202" t="s">
        <v>21807</v>
      </c>
      <c r="L2202" t="s">
        <v>21806</v>
      </c>
      <c r="M2202" t="s">
        <v>21017</v>
      </c>
      <c r="N2202">
        <v>1522</v>
      </c>
    </row>
    <row r="2203" spans="1:14" x14ac:dyDescent="0.25">
      <c r="A2203" t="s">
        <v>21805</v>
      </c>
      <c r="B2203" t="s">
        <v>21022</v>
      </c>
      <c r="C2203" t="s">
        <v>21714</v>
      </c>
      <c r="E2203" t="s">
        <v>21804</v>
      </c>
      <c r="F2203" t="s">
        <v>2021</v>
      </c>
      <c r="G2203" t="s">
        <v>2270</v>
      </c>
      <c r="H2203" t="s">
        <v>2019</v>
      </c>
      <c r="I2203" t="e">
        <f t="shared" si="4"/>
        <v>#NAME?</v>
      </c>
      <c r="J2203">
        <v>20240315</v>
      </c>
      <c r="K2203" t="s">
        <v>21803</v>
      </c>
      <c r="L2203" t="s">
        <v>21802</v>
      </c>
      <c r="M2203" t="s">
        <v>21017</v>
      </c>
      <c r="N2203">
        <v>1524</v>
      </c>
    </row>
    <row r="2204" spans="1:14" x14ac:dyDescent="0.25">
      <c r="A2204" t="s">
        <v>21801</v>
      </c>
      <c r="B2204" t="s">
        <v>21022</v>
      </c>
      <c r="C2204" t="s">
        <v>21714</v>
      </c>
      <c r="E2204" t="s">
        <v>1922</v>
      </c>
      <c r="F2204" t="s">
        <v>2021</v>
      </c>
      <c r="G2204" t="s">
        <v>2270</v>
      </c>
      <c r="H2204" t="s">
        <v>2019</v>
      </c>
      <c r="I2204" t="e">
        <f t="shared" si="4"/>
        <v>#NAME?</v>
      </c>
      <c r="J2204">
        <v>20240315</v>
      </c>
      <c r="K2204" t="s">
        <v>21800</v>
      </c>
      <c r="L2204" t="s">
        <v>21799</v>
      </c>
      <c r="M2204" t="s">
        <v>21017</v>
      </c>
      <c r="N2204">
        <v>24</v>
      </c>
    </row>
    <row r="2205" spans="1:14" x14ac:dyDescent="0.25">
      <c r="A2205" t="s">
        <v>21798</v>
      </c>
      <c r="B2205" t="s">
        <v>21022</v>
      </c>
      <c r="C2205" t="s">
        <v>21714</v>
      </c>
      <c r="E2205" t="s">
        <v>21797</v>
      </c>
      <c r="F2205" t="s">
        <v>2021</v>
      </c>
      <c r="G2205" t="s">
        <v>2270</v>
      </c>
      <c r="H2205" t="s">
        <v>2019</v>
      </c>
      <c r="I2205" t="e">
        <f t="shared" si="4"/>
        <v>#NAME?</v>
      </c>
      <c r="J2205">
        <v>20240315</v>
      </c>
      <c r="K2205" t="s">
        <v>21796</v>
      </c>
      <c r="L2205" t="s">
        <v>21795</v>
      </c>
      <c r="M2205" t="s">
        <v>21017</v>
      </c>
      <c r="N2205">
        <v>1522</v>
      </c>
    </row>
    <row r="2206" spans="1:14" x14ac:dyDescent="0.25">
      <c r="A2206" t="s">
        <v>21794</v>
      </c>
      <c r="B2206" t="s">
        <v>21022</v>
      </c>
      <c r="C2206" t="s">
        <v>21714</v>
      </c>
      <c r="E2206" t="s">
        <v>1090</v>
      </c>
      <c r="F2206" t="s">
        <v>2021</v>
      </c>
      <c r="G2206" t="s">
        <v>2270</v>
      </c>
      <c r="H2206" t="s">
        <v>2019</v>
      </c>
      <c r="I2206" t="e">
        <f t="shared" si="4"/>
        <v>#NAME?</v>
      </c>
      <c r="J2206">
        <v>20240315</v>
      </c>
      <c r="K2206" t="s">
        <v>21793</v>
      </c>
      <c r="L2206" t="s">
        <v>21792</v>
      </c>
      <c r="M2206" t="s">
        <v>21017</v>
      </c>
      <c r="N2206">
        <v>1525</v>
      </c>
    </row>
    <row r="2207" spans="1:14" x14ac:dyDescent="0.25">
      <c r="A2207" t="s">
        <v>21791</v>
      </c>
      <c r="B2207" t="s">
        <v>21022</v>
      </c>
      <c r="C2207" t="s">
        <v>21714</v>
      </c>
      <c r="E2207" t="s">
        <v>21790</v>
      </c>
      <c r="F2207" t="s">
        <v>2021</v>
      </c>
      <c r="G2207" t="s">
        <v>2270</v>
      </c>
      <c r="H2207" t="s">
        <v>2019</v>
      </c>
      <c r="I2207" t="e">
        <f t="shared" si="4"/>
        <v>#NAME?</v>
      </c>
      <c r="J2207">
        <v>20240315</v>
      </c>
      <c r="K2207" t="s">
        <v>21789</v>
      </c>
      <c r="L2207" t="s">
        <v>21788</v>
      </c>
      <c r="M2207" t="s">
        <v>21017</v>
      </c>
      <c r="N2207">
        <v>1523</v>
      </c>
    </row>
    <row r="2208" spans="1:14" x14ac:dyDescent="0.25">
      <c r="A2208" t="s">
        <v>21787</v>
      </c>
      <c r="B2208" t="s">
        <v>21022</v>
      </c>
      <c r="C2208" t="s">
        <v>21714</v>
      </c>
      <c r="E2208" t="s">
        <v>950</v>
      </c>
      <c r="F2208" t="s">
        <v>2021</v>
      </c>
      <c r="G2208" t="s">
        <v>2270</v>
      </c>
      <c r="H2208" t="s">
        <v>2019</v>
      </c>
      <c r="I2208" t="e">
        <f t="shared" si="4"/>
        <v>#NAME?</v>
      </c>
      <c r="J2208">
        <v>20240315</v>
      </c>
      <c r="K2208" t="s">
        <v>21786</v>
      </c>
      <c r="L2208" t="s">
        <v>21785</v>
      </c>
      <c r="M2208" t="s">
        <v>21017</v>
      </c>
      <c r="N2208">
        <v>1520</v>
      </c>
    </row>
    <row r="2209" spans="1:14" x14ac:dyDescent="0.25">
      <c r="A2209" t="s">
        <v>21784</v>
      </c>
      <c r="B2209" t="s">
        <v>21022</v>
      </c>
      <c r="C2209" t="s">
        <v>21714</v>
      </c>
      <c r="E2209" t="s">
        <v>1141</v>
      </c>
      <c r="F2209" t="s">
        <v>2021</v>
      </c>
      <c r="G2209" t="s">
        <v>2270</v>
      </c>
      <c r="H2209" t="s">
        <v>2019</v>
      </c>
      <c r="I2209" t="e">
        <f t="shared" si="4"/>
        <v>#NAME?</v>
      </c>
      <c r="J2209">
        <v>20240315</v>
      </c>
      <c r="K2209" t="s">
        <v>21783</v>
      </c>
      <c r="L2209" t="s">
        <v>21782</v>
      </c>
      <c r="M2209" t="s">
        <v>21017</v>
      </c>
      <c r="N2209">
        <v>1544</v>
      </c>
    </row>
    <row r="2210" spans="1:14" x14ac:dyDescent="0.25">
      <c r="A2210" t="s">
        <v>21781</v>
      </c>
      <c r="B2210" t="s">
        <v>21022</v>
      </c>
      <c r="C2210" t="s">
        <v>21714</v>
      </c>
      <c r="E2210" t="s">
        <v>1047</v>
      </c>
      <c r="F2210" t="s">
        <v>2021</v>
      </c>
      <c r="G2210" t="s">
        <v>2270</v>
      </c>
      <c r="H2210" t="s">
        <v>2019</v>
      </c>
      <c r="I2210" t="e">
        <f t="shared" si="4"/>
        <v>#NAME?</v>
      </c>
      <c r="J2210">
        <v>20240308</v>
      </c>
      <c r="K2210" t="s">
        <v>21780</v>
      </c>
      <c r="L2210" t="s">
        <v>21779</v>
      </c>
      <c r="M2210" t="s">
        <v>21017</v>
      </c>
      <c r="N2210">
        <v>1545</v>
      </c>
    </row>
    <row r="2211" spans="1:14" x14ac:dyDescent="0.25">
      <c r="A2211" t="s">
        <v>21778</v>
      </c>
      <c r="B2211" t="s">
        <v>21022</v>
      </c>
      <c r="C2211" t="s">
        <v>21714</v>
      </c>
      <c r="E2211" t="s">
        <v>1163</v>
      </c>
      <c r="F2211" t="s">
        <v>2021</v>
      </c>
      <c r="G2211" t="s">
        <v>2270</v>
      </c>
      <c r="H2211" t="s">
        <v>2019</v>
      </c>
      <c r="I2211" t="e">
        <f t="shared" si="4"/>
        <v>#NAME?</v>
      </c>
      <c r="J2211">
        <v>20240315</v>
      </c>
      <c r="K2211" t="s">
        <v>21777</v>
      </c>
      <c r="L2211" t="s">
        <v>21776</v>
      </c>
      <c r="M2211" t="s">
        <v>21017</v>
      </c>
      <c r="N2211">
        <v>1522</v>
      </c>
    </row>
    <row r="2212" spans="1:14" x14ac:dyDescent="0.25">
      <c r="A2212" t="s">
        <v>21775</v>
      </c>
      <c r="B2212" t="s">
        <v>21022</v>
      </c>
      <c r="C2212" t="s">
        <v>21714</v>
      </c>
      <c r="E2212" t="s">
        <v>1089</v>
      </c>
      <c r="F2212" t="s">
        <v>2021</v>
      </c>
      <c r="G2212" t="s">
        <v>2270</v>
      </c>
      <c r="H2212" t="s">
        <v>2019</v>
      </c>
      <c r="I2212" t="e">
        <f t="shared" si="4"/>
        <v>#NAME?</v>
      </c>
      <c r="J2212">
        <v>20240315</v>
      </c>
      <c r="K2212" t="s">
        <v>21774</v>
      </c>
      <c r="L2212" t="s">
        <v>21773</v>
      </c>
      <c r="M2212" t="s">
        <v>21017</v>
      </c>
      <c r="N2212">
        <v>1540</v>
      </c>
    </row>
    <row r="2213" spans="1:14" x14ac:dyDescent="0.25">
      <c r="A2213" t="s">
        <v>21772</v>
      </c>
      <c r="B2213" t="s">
        <v>21022</v>
      </c>
      <c r="C2213" t="s">
        <v>21714</v>
      </c>
      <c r="E2213" t="s">
        <v>21771</v>
      </c>
      <c r="F2213" t="s">
        <v>2021</v>
      </c>
      <c r="G2213" t="s">
        <v>2270</v>
      </c>
      <c r="H2213" t="s">
        <v>2019</v>
      </c>
      <c r="I2213" t="e">
        <f t="shared" si="4"/>
        <v>#NAME?</v>
      </c>
      <c r="J2213">
        <v>20240315</v>
      </c>
      <c r="K2213" t="s">
        <v>21770</v>
      </c>
      <c r="L2213" t="s">
        <v>21769</v>
      </c>
      <c r="M2213" t="s">
        <v>21017</v>
      </c>
      <c r="N2213">
        <v>1571</v>
      </c>
    </row>
    <row r="2214" spans="1:14" x14ac:dyDescent="0.25">
      <c r="A2214" t="s">
        <v>21768</v>
      </c>
      <c r="B2214" t="s">
        <v>21022</v>
      </c>
      <c r="C2214" t="s">
        <v>21714</v>
      </c>
      <c r="E2214" t="s">
        <v>1251</v>
      </c>
      <c r="F2214" t="s">
        <v>2021</v>
      </c>
      <c r="G2214" t="s">
        <v>2270</v>
      </c>
      <c r="H2214" t="s">
        <v>2019</v>
      </c>
      <c r="I2214" t="e">
        <f t="shared" si="4"/>
        <v>#NAME?</v>
      </c>
      <c r="J2214">
        <v>20240315</v>
      </c>
      <c r="K2214" t="s">
        <v>21767</v>
      </c>
      <c r="L2214" t="s">
        <v>21766</v>
      </c>
      <c r="M2214" t="s">
        <v>21017</v>
      </c>
      <c r="N2214">
        <v>1556</v>
      </c>
    </row>
    <row r="2215" spans="1:14" x14ac:dyDescent="0.25">
      <c r="A2215" t="s">
        <v>21765</v>
      </c>
      <c r="B2215" t="s">
        <v>21022</v>
      </c>
      <c r="C2215" t="s">
        <v>21714</v>
      </c>
      <c r="E2215" t="s">
        <v>21764</v>
      </c>
      <c r="F2215" t="s">
        <v>2021</v>
      </c>
      <c r="G2215" t="s">
        <v>2270</v>
      </c>
      <c r="H2215" t="s">
        <v>2019</v>
      </c>
      <c r="I2215" t="e">
        <f t="shared" si="4"/>
        <v>#NAME?</v>
      </c>
      <c r="J2215">
        <v>20240315</v>
      </c>
      <c r="K2215" t="s">
        <v>21763</v>
      </c>
      <c r="L2215" t="s">
        <v>21762</v>
      </c>
      <c r="M2215" t="s">
        <v>21017</v>
      </c>
      <c r="N2215">
        <v>1894</v>
      </c>
    </row>
    <row r="2216" spans="1:14" x14ac:dyDescent="0.25">
      <c r="A2216" t="s">
        <v>21761</v>
      </c>
      <c r="B2216" t="s">
        <v>21022</v>
      </c>
      <c r="C2216" t="s">
        <v>21714</v>
      </c>
      <c r="E2216" t="s">
        <v>1048</v>
      </c>
      <c r="F2216" t="s">
        <v>2021</v>
      </c>
      <c r="G2216" t="s">
        <v>2270</v>
      </c>
      <c r="H2216" t="s">
        <v>2019</v>
      </c>
      <c r="I2216" t="e">
        <f t="shared" si="4"/>
        <v>#NAME?</v>
      </c>
      <c r="J2216">
        <v>20240315</v>
      </c>
      <c r="K2216" t="s">
        <v>21760</v>
      </c>
      <c r="L2216" t="s">
        <v>21759</v>
      </c>
      <c r="M2216" t="s">
        <v>21017</v>
      </c>
      <c r="N2216">
        <v>1544</v>
      </c>
    </row>
    <row r="2217" spans="1:14" x14ac:dyDescent="0.25">
      <c r="A2217" t="s">
        <v>21758</v>
      </c>
      <c r="B2217" t="s">
        <v>21022</v>
      </c>
      <c r="C2217" t="s">
        <v>21714</v>
      </c>
      <c r="E2217" t="s">
        <v>992</v>
      </c>
      <c r="F2217" t="s">
        <v>2021</v>
      </c>
      <c r="G2217" t="s">
        <v>2270</v>
      </c>
      <c r="H2217" t="s">
        <v>2019</v>
      </c>
      <c r="I2217" t="e">
        <f t="shared" si="4"/>
        <v>#NAME?</v>
      </c>
      <c r="J2217">
        <v>20240308</v>
      </c>
      <c r="K2217" t="s">
        <v>21757</v>
      </c>
      <c r="L2217" t="s">
        <v>21756</v>
      </c>
      <c r="M2217" t="s">
        <v>21017</v>
      </c>
      <c r="N2217">
        <v>1540</v>
      </c>
    </row>
    <row r="2218" spans="1:14" x14ac:dyDescent="0.25">
      <c r="A2218" t="s">
        <v>21755</v>
      </c>
      <c r="B2218" t="s">
        <v>21022</v>
      </c>
      <c r="C2218" t="s">
        <v>21714</v>
      </c>
      <c r="E2218" t="s">
        <v>858</v>
      </c>
      <c r="F2218" t="s">
        <v>2021</v>
      </c>
      <c r="G2218" t="s">
        <v>2270</v>
      </c>
      <c r="H2218" t="s">
        <v>2019</v>
      </c>
      <c r="I2218" t="e">
        <f t="shared" si="4"/>
        <v>#NAME?</v>
      </c>
      <c r="J2218">
        <v>20240315</v>
      </c>
      <c r="K2218" t="s">
        <v>21754</v>
      </c>
      <c r="L2218" t="s">
        <v>21753</v>
      </c>
      <c r="M2218" t="s">
        <v>21017</v>
      </c>
      <c r="N2218">
        <v>1536</v>
      </c>
    </row>
    <row r="2219" spans="1:14" x14ac:dyDescent="0.25">
      <c r="A2219" t="s">
        <v>21752</v>
      </c>
      <c r="B2219" t="s">
        <v>21022</v>
      </c>
      <c r="C2219" t="s">
        <v>21714</v>
      </c>
      <c r="E2219" t="s">
        <v>1208</v>
      </c>
      <c r="F2219" t="s">
        <v>2021</v>
      </c>
      <c r="G2219" t="s">
        <v>2270</v>
      </c>
      <c r="H2219" t="s">
        <v>2019</v>
      </c>
      <c r="I2219" t="e">
        <f t="shared" si="4"/>
        <v>#NAME?</v>
      </c>
      <c r="J2219">
        <v>20240315</v>
      </c>
      <c r="K2219" t="s">
        <v>21751</v>
      </c>
      <c r="L2219" t="s">
        <v>21750</v>
      </c>
      <c r="M2219" t="s">
        <v>21017</v>
      </c>
      <c r="N2219">
        <v>1547</v>
      </c>
    </row>
    <row r="2220" spans="1:14" x14ac:dyDescent="0.25">
      <c r="A2220" t="s">
        <v>21749</v>
      </c>
      <c r="B2220" t="s">
        <v>21022</v>
      </c>
      <c r="C2220" t="s">
        <v>21714</v>
      </c>
      <c r="E2220" t="s">
        <v>21748</v>
      </c>
      <c r="F2220" t="s">
        <v>2021</v>
      </c>
      <c r="G2220" t="s">
        <v>2270</v>
      </c>
      <c r="H2220" t="s">
        <v>2019</v>
      </c>
      <c r="I2220" t="e">
        <f t="shared" si="4"/>
        <v>#NAME?</v>
      </c>
      <c r="J2220">
        <v>20240315</v>
      </c>
      <c r="K2220" t="s">
        <v>21747</v>
      </c>
      <c r="L2220" t="s">
        <v>21746</v>
      </c>
      <c r="M2220" t="s">
        <v>21017</v>
      </c>
      <c r="N2220">
        <v>1536</v>
      </c>
    </row>
    <row r="2221" spans="1:14" x14ac:dyDescent="0.25">
      <c r="A2221" t="s">
        <v>21745</v>
      </c>
      <c r="B2221" t="s">
        <v>21022</v>
      </c>
      <c r="C2221" t="s">
        <v>21714</v>
      </c>
      <c r="E2221" t="s">
        <v>1088</v>
      </c>
      <c r="F2221" t="s">
        <v>2021</v>
      </c>
      <c r="G2221" t="s">
        <v>2270</v>
      </c>
      <c r="H2221" t="s">
        <v>2019</v>
      </c>
      <c r="I2221" t="e">
        <f t="shared" si="4"/>
        <v>#NAME?</v>
      </c>
      <c r="J2221">
        <v>20240315</v>
      </c>
      <c r="K2221" t="s">
        <v>21744</v>
      </c>
      <c r="L2221" t="s">
        <v>21743</v>
      </c>
      <c r="M2221" t="s">
        <v>21017</v>
      </c>
      <c r="N2221">
        <v>1526</v>
      </c>
    </row>
    <row r="2222" spans="1:14" x14ac:dyDescent="0.25">
      <c r="A2222" t="s">
        <v>21742</v>
      </c>
      <c r="B2222" t="s">
        <v>21022</v>
      </c>
      <c r="C2222" t="s">
        <v>21714</v>
      </c>
      <c r="E2222" t="s">
        <v>21741</v>
      </c>
      <c r="F2222" t="s">
        <v>2021</v>
      </c>
      <c r="G2222" t="s">
        <v>2270</v>
      </c>
      <c r="H2222" t="s">
        <v>2019</v>
      </c>
      <c r="I2222" t="e">
        <f t="shared" si="4"/>
        <v>#NAME?</v>
      </c>
      <c r="J2222">
        <v>20240315</v>
      </c>
      <c r="K2222" t="s">
        <v>21740</v>
      </c>
      <c r="L2222" t="s">
        <v>21739</v>
      </c>
      <c r="M2222" t="s">
        <v>21017</v>
      </c>
      <c r="N2222">
        <v>1712</v>
      </c>
    </row>
    <row r="2223" spans="1:14" x14ac:dyDescent="0.25">
      <c r="A2223" t="s">
        <v>21738</v>
      </c>
      <c r="B2223" t="s">
        <v>21022</v>
      </c>
      <c r="C2223" t="s">
        <v>21714</v>
      </c>
      <c r="E2223" t="s">
        <v>1093</v>
      </c>
      <c r="F2223" t="s">
        <v>2021</v>
      </c>
      <c r="G2223" t="s">
        <v>2270</v>
      </c>
      <c r="H2223" t="s">
        <v>2019</v>
      </c>
      <c r="I2223" t="e">
        <f t="shared" si="4"/>
        <v>#NAME?</v>
      </c>
      <c r="J2223">
        <v>20240315</v>
      </c>
      <c r="K2223" t="s">
        <v>21737</v>
      </c>
      <c r="L2223" t="s">
        <v>21736</v>
      </c>
      <c r="M2223" t="s">
        <v>21017</v>
      </c>
      <c r="N2223">
        <v>1575</v>
      </c>
    </row>
    <row r="2224" spans="1:14" x14ac:dyDescent="0.25">
      <c r="A2224" t="s">
        <v>21735</v>
      </c>
      <c r="B2224" t="s">
        <v>21022</v>
      </c>
      <c r="C2224" t="s">
        <v>21714</v>
      </c>
      <c r="E2224" t="s">
        <v>1091</v>
      </c>
      <c r="F2224" t="s">
        <v>2021</v>
      </c>
      <c r="G2224" t="s">
        <v>2270</v>
      </c>
      <c r="H2224" t="s">
        <v>2019</v>
      </c>
      <c r="I2224" t="e">
        <f t="shared" si="4"/>
        <v>#NAME?</v>
      </c>
      <c r="J2224">
        <v>20240315</v>
      </c>
      <c r="K2224" t="s">
        <v>21734</v>
      </c>
      <c r="L2224" t="s">
        <v>21733</v>
      </c>
      <c r="M2224" t="s">
        <v>21017</v>
      </c>
      <c r="N2224">
        <v>1536</v>
      </c>
    </row>
    <row r="2225" spans="1:14" x14ac:dyDescent="0.25">
      <c r="A2225" t="s">
        <v>21732</v>
      </c>
      <c r="B2225" t="s">
        <v>21022</v>
      </c>
      <c r="C2225" t="s">
        <v>21714</v>
      </c>
      <c r="E2225" t="s">
        <v>1096</v>
      </c>
      <c r="F2225" t="s">
        <v>2021</v>
      </c>
      <c r="G2225" t="s">
        <v>2270</v>
      </c>
      <c r="H2225" t="s">
        <v>2019</v>
      </c>
      <c r="I2225" t="e">
        <f t="shared" si="4"/>
        <v>#NAME?</v>
      </c>
      <c r="J2225">
        <v>20240315</v>
      </c>
      <c r="K2225" t="s">
        <v>21731</v>
      </c>
      <c r="L2225" t="s">
        <v>21730</v>
      </c>
      <c r="M2225" t="s">
        <v>21017</v>
      </c>
      <c r="N2225">
        <v>1573</v>
      </c>
    </row>
    <row r="2226" spans="1:14" x14ac:dyDescent="0.25">
      <c r="A2226" t="s">
        <v>21729</v>
      </c>
      <c r="B2226" t="s">
        <v>21022</v>
      </c>
      <c r="C2226" t="s">
        <v>21714</v>
      </c>
      <c r="E2226" t="s">
        <v>1094</v>
      </c>
      <c r="F2226" t="s">
        <v>2021</v>
      </c>
      <c r="G2226" t="s">
        <v>2270</v>
      </c>
      <c r="H2226" t="s">
        <v>2019</v>
      </c>
      <c r="I2226" t="e">
        <f t="shared" si="4"/>
        <v>#NAME?</v>
      </c>
      <c r="J2226">
        <v>20240315</v>
      </c>
      <c r="K2226" t="s">
        <v>21728</v>
      </c>
      <c r="L2226" t="s">
        <v>21727</v>
      </c>
      <c r="M2226" t="s">
        <v>21017</v>
      </c>
      <c r="N2226">
        <v>1541</v>
      </c>
    </row>
    <row r="2227" spans="1:14" x14ac:dyDescent="0.25">
      <c r="A2227" t="s">
        <v>21726</v>
      </c>
      <c r="B2227" t="s">
        <v>21022</v>
      </c>
      <c r="C2227" t="s">
        <v>21714</v>
      </c>
      <c r="E2227" t="s">
        <v>1095</v>
      </c>
      <c r="F2227" t="s">
        <v>2021</v>
      </c>
      <c r="G2227" t="s">
        <v>2270</v>
      </c>
      <c r="H2227" t="s">
        <v>2019</v>
      </c>
      <c r="I2227" t="e">
        <f t="shared" si="4"/>
        <v>#NAME?</v>
      </c>
      <c r="J2227">
        <v>20240315</v>
      </c>
      <c r="K2227" t="s">
        <v>21725</v>
      </c>
      <c r="L2227" t="s">
        <v>21724</v>
      </c>
      <c r="M2227" t="s">
        <v>21017</v>
      </c>
      <c r="N2227">
        <v>1525</v>
      </c>
    </row>
    <row r="2228" spans="1:14" x14ac:dyDescent="0.25">
      <c r="A2228" t="s">
        <v>21723</v>
      </c>
      <c r="B2228" t="s">
        <v>21022</v>
      </c>
      <c r="C2228" t="s">
        <v>21714</v>
      </c>
      <c r="E2228" t="s">
        <v>21722</v>
      </c>
      <c r="F2228" t="s">
        <v>2021</v>
      </c>
      <c r="G2228" t="s">
        <v>2270</v>
      </c>
      <c r="H2228" t="s">
        <v>2019</v>
      </c>
      <c r="I2228" t="e">
        <f t="shared" si="4"/>
        <v>#NAME?</v>
      </c>
      <c r="J2228">
        <v>20240315</v>
      </c>
      <c r="K2228" t="s">
        <v>21721</v>
      </c>
      <c r="L2228" t="s">
        <v>21720</v>
      </c>
      <c r="M2228" t="s">
        <v>21017</v>
      </c>
      <c r="N2228">
        <v>1591</v>
      </c>
    </row>
    <row r="2229" spans="1:14" x14ac:dyDescent="0.25">
      <c r="A2229" t="s">
        <v>21719</v>
      </c>
      <c r="B2229" t="s">
        <v>21022</v>
      </c>
      <c r="C2229" t="s">
        <v>21714</v>
      </c>
      <c r="E2229" t="s">
        <v>21718</v>
      </c>
      <c r="F2229" t="s">
        <v>2021</v>
      </c>
      <c r="G2229" t="s">
        <v>2270</v>
      </c>
      <c r="H2229" t="s">
        <v>2019</v>
      </c>
      <c r="I2229" t="e">
        <f t="shared" si="4"/>
        <v>#NAME?</v>
      </c>
      <c r="J2229">
        <v>20240315</v>
      </c>
      <c r="K2229" t="s">
        <v>21717</v>
      </c>
      <c r="L2229" t="s">
        <v>21716</v>
      </c>
      <c r="M2229" t="s">
        <v>21017</v>
      </c>
      <c r="N2229">
        <v>1518</v>
      </c>
    </row>
    <row r="2230" spans="1:14" x14ac:dyDescent="0.25">
      <c r="A2230" t="s">
        <v>21715</v>
      </c>
      <c r="B2230" t="s">
        <v>21022</v>
      </c>
      <c r="C2230" t="s">
        <v>21714</v>
      </c>
      <c r="E2230" t="s">
        <v>1092</v>
      </c>
      <c r="F2230" t="s">
        <v>2021</v>
      </c>
      <c r="G2230" t="s">
        <v>2270</v>
      </c>
      <c r="H2230" t="s">
        <v>2019</v>
      </c>
      <c r="I2230" t="e">
        <f t="shared" si="4"/>
        <v>#NAME?</v>
      </c>
      <c r="J2230">
        <v>20240315</v>
      </c>
      <c r="K2230" t="s">
        <v>21713</v>
      </c>
      <c r="L2230" t="s">
        <v>21712</v>
      </c>
      <c r="M2230" t="s">
        <v>21017</v>
      </c>
      <c r="N2230">
        <v>1615</v>
      </c>
    </row>
    <row r="2231" spans="1:14" x14ac:dyDescent="0.25">
      <c r="A2231" t="s">
        <v>21711</v>
      </c>
      <c r="B2231" t="s">
        <v>21022</v>
      </c>
      <c r="C2231" t="s">
        <v>21710</v>
      </c>
      <c r="E2231" t="s">
        <v>21709</v>
      </c>
      <c r="F2231" t="s">
        <v>2078</v>
      </c>
      <c r="G2231" t="s">
        <v>2270</v>
      </c>
      <c r="H2231" t="s">
        <v>2292</v>
      </c>
      <c r="I2231" t="s">
        <v>2076</v>
      </c>
      <c r="J2231">
        <v>20231101</v>
      </c>
      <c r="K2231" t="s">
        <v>21708</v>
      </c>
      <c r="L2231" t="s">
        <v>21707</v>
      </c>
      <c r="M2231" t="s">
        <v>21017</v>
      </c>
      <c r="N2231">
        <v>37</v>
      </c>
    </row>
    <row r="2232" spans="1:14" x14ac:dyDescent="0.25">
      <c r="A2232" t="s">
        <v>21706</v>
      </c>
      <c r="B2232" t="s">
        <v>21022</v>
      </c>
      <c r="C2232" t="s">
        <v>21705</v>
      </c>
      <c r="E2232" t="s">
        <v>826</v>
      </c>
      <c r="F2232" t="s">
        <v>2021</v>
      </c>
      <c r="G2232" t="s">
        <v>2270</v>
      </c>
      <c r="H2232" t="s">
        <v>2019</v>
      </c>
      <c r="I2232" t="e">
        <f>-MTWTFSWeekly</f>
        <v>#NAME?</v>
      </c>
      <c r="J2232">
        <v>20240315</v>
      </c>
      <c r="K2232" t="s">
        <v>21704</v>
      </c>
      <c r="L2232" t="s">
        <v>21703</v>
      </c>
      <c r="M2232" t="s">
        <v>21017</v>
      </c>
      <c r="N2232">
        <v>1709</v>
      </c>
    </row>
    <row r="2233" spans="1:14" x14ac:dyDescent="0.25">
      <c r="A2233" t="s">
        <v>21702</v>
      </c>
      <c r="B2233" t="s">
        <v>21022</v>
      </c>
      <c r="C2233" t="s">
        <v>21701</v>
      </c>
      <c r="E2233" t="s">
        <v>21700</v>
      </c>
      <c r="F2233" t="s">
        <v>2078</v>
      </c>
      <c r="G2233" t="s">
        <v>5119</v>
      </c>
      <c r="H2233" t="s">
        <v>21699</v>
      </c>
      <c r="I2233" t="s">
        <v>2076</v>
      </c>
      <c r="J2233">
        <v>20230919</v>
      </c>
      <c r="K2233" t="s">
        <v>21698</v>
      </c>
      <c r="L2233" t="s">
        <v>21697</v>
      </c>
      <c r="M2233" t="s">
        <v>21017</v>
      </c>
      <c r="N2233">
        <v>90</v>
      </c>
    </row>
    <row r="2234" spans="1:14" x14ac:dyDescent="0.25">
      <c r="A2234" t="s">
        <v>21696</v>
      </c>
      <c r="B2234" t="s">
        <v>21022</v>
      </c>
      <c r="C2234" t="s">
        <v>21687</v>
      </c>
      <c r="E2234" t="s">
        <v>21695</v>
      </c>
      <c r="F2234" t="s">
        <v>2078</v>
      </c>
      <c r="G2234" t="s">
        <v>2020</v>
      </c>
      <c r="H2234" t="s">
        <v>11451</v>
      </c>
      <c r="I2234" t="s">
        <v>2108</v>
      </c>
      <c r="J2234">
        <v>20230720</v>
      </c>
      <c r="K2234" t="s">
        <v>21694</v>
      </c>
      <c r="L2234" t="s">
        <v>21693</v>
      </c>
      <c r="M2234" t="s">
        <v>21017</v>
      </c>
      <c r="N2234">
        <v>16</v>
      </c>
    </row>
    <row r="2235" spans="1:14" x14ac:dyDescent="0.25">
      <c r="A2235" t="s">
        <v>21692</v>
      </c>
      <c r="B2235" t="s">
        <v>21022</v>
      </c>
      <c r="C2235" t="s">
        <v>21687</v>
      </c>
      <c r="E2235" t="s">
        <v>21691</v>
      </c>
      <c r="F2235" t="s">
        <v>2078</v>
      </c>
      <c r="G2235" t="s">
        <v>2270</v>
      </c>
      <c r="H2235" t="s">
        <v>11451</v>
      </c>
      <c r="I2235" t="s">
        <v>2108</v>
      </c>
      <c r="J2235">
        <v>20230320</v>
      </c>
      <c r="K2235" t="s">
        <v>21690</v>
      </c>
      <c r="L2235" t="s">
        <v>21689</v>
      </c>
      <c r="M2235" t="s">
        <v>21017</v>
      </c>
      <c r="N2235">
        <v>222</v>
      </c>
    </row>
    <row r="2236" spans="1:14" x14ac:dyDescent="0.25">
      <c r="A2236" t="s">
        <v>21688</v>
      </c>
      <c r="B2236" t="s">
        <v>21022</v>
      </c>
      <c r="C2236" t="s">
        <v>21687</v>
      </c>
      <c r="E2236" t="s">
        <v>21686</v>
      </c>
      <c r="F2236" t="s">
        <v>2078</v>
      </c>
      <c r="G2236" t="s">
        <v>11461</v>
      </c>
      <c r="H2236" t="s">
        <v>11451</v>
      </c>
      <c r="I2236" t="s">
        <v>2108</v>
      </c>
      <c r="J2236">
        <v>20231120</v>
      </c>
      <c r="K2236" t="s">
        <v>21685</v>
      </c>
      <c r="L2236" t="s">
        <v>21684</v>
      </c>
      <c r="M2236" t="s">
        <v>21017</v>
      </c>
      <c r="N2236">
        <v>7</v>
      </c>
    </row>
    <row r="2237" spans="1:14" x14ac:dyDescent="0.25">
      <c r="A2237" t="s">
        <v>21683</v>
      </c>
      <c r="B2237" t="s">
        <v>21022</v>
      </c>
      <c r="C2237" t="s">
        <v>21682</v>
      </c>
      <c r="E2237" t="s">
        <v>21681</v>
      </c>
      <c r="F2237" t="s">
        <v>2078</v>
      </c>
      <c r="G2237" t="s">
        <v>2270</v>
      </c>
      <c r="H2237" t="s">
        <v>2779</v>
      </c>
      <c r="I2237" t="s">
        <v>2070</v>
      </c>
      <c r="J2237">
        <v>20230313</v>
      </c>
      <c r="K2237" t="s">
        <v>21680</v>
      </c>
      <c r="L2237" t="s">
        <v>21679</v>
      </c>
      <c r="M2237" t="s">
        <v>21017</v>
      </c>
      <c r="N2237">
        <v>1219</v>
      </c>
    </row>
    <row r="2238" spans="1:14" x14ac:dyDescent="0.25">
      <c r="A2238">
        <v>5669</v>
      </c>
      <c r="B2238" t="s">
        <v>21022</v>
      </c>
      <c r="C2238" t="s">
        <v>1006</v>
      </c>
      <c r="E2238" t="s">
        <v>21678</v>
      </c>
      <c r="F2238" t="s">
        <v>2078</v>
      </c>
      <c r="G2238" t="s">
        <v>2270</v>
      </c>
      <c r="H2238" t="s">
        <v>3473</v>
      </c>
      <c r="I2238" t="e">
        <f>-M-----Biweekly</f>
        <v>#NAME?</v>
      </c>
      <c r="J2238">
        <v>20231002</v>
      </c>
      <c r="K2238" t="s">
        <v>21677</v>
      </c>
      <c r="L2238" t="s">
        <v>21676</v>
      </c>
      <c r="M2238" t="s">
        <v>21017</v>
      </c>
      <c r="N2238">
        <v>2856</v>
      </c>
    </row>
    <row r="2239" spans="1:14" x14ac:dyDescent="0.25">
      <c r="A2239" t="s">
        <v>21675</v>
      </c>
      <c r="B2239" t="s">
        <v>21022</v>
      </c>
      <c r="C2239" t="s">
        <v>1006</v>
      </c>
      <c r="E2239" t="s">
        <v>2002</v>
      </c>
      <c r="F2239" t="s">
        <v>2078</v>
      </c>
      <c r="G2239" t="s">
        <v>2270</v>
      </c>
      <c r="H2239" t="s">
        <v>3473</v>
      </c>
      <c r="I2239" t="s">
        <v>2088</v>
      </c>
      <c r="J2239">
        <v>20240314</v>
      </c>
      <c r="K2239" t="s">
        <v>21674</v>
      </c>
      <c r="L2239" t="s">
        <v>21673</v>
      </c>
      <c r="M2239" t="s">
        <v>21017</v>
      </c>
      <c r="N2239">
        <v>127</v>
      </c>
    </row>
    <row r="2240" spans="1:14" x14ac:dyDescent="0.25">
      <c r="A2240">
        <v>5668</v>
      </c>
      <c r="B2240" t="s">
        <v>21022</v>
      </c>
      <c r="C2240" t="s">
        <v>1006</v>
      </c>
      <c r="E2240" t="s">
        <v>1005</v>
      </c>
      <c r="F2240" t="s">
        <v>2078</v>
      </c>
      <c r="G2240" t="s">
        <v>2270</v>
      </c>
      <c r="H2240" t="s">
        <v>3473</v>
      </c>
      <c r="I2240" t="s">
        <v>2088</v>
      </c>
      <c r="J2240">
        <v>20240301</v>
      </c>
      <c r="K2240" t="s">
        <v>21672</v>
      </c>
      <c r="L2240" t="s">
        <v>21671</v>
      </c>
      <c r="M2240" t="s">
        <v>21017</v>
      </c>
      <c r="N2240">
        <v>4209</v>
      </c>
    </row>
    <row r="2241" spans="1:14" x14ac:dyDescent="0.25">
      <c r="A2241" t="s">
        <v>21670</v>
      </c>
      <c r="B2241" t="s">
        <v>21022</v>
      </c>
      <c r="C2241" t="s">
        <v>21669</v>
      </c>
      <c r="E2241" t="s">
        <v>21668</v>
      </c>
      <c r="F2241" t="s">
        <v>2078</v>
      </c>
      <c r="G2241" t="s">
        <v>2270</v>
      </c>
      <c r="H2241" t="s">
        <v>2543</v>
      </c>
      <c r="I2241" t="e">
        <f>----T--Biweekly</f>
        <v>#NAME?</v>
      </c>
      <c r="J2241">
        <v>20200305</v>
      </c>
      <c r="K2241" t="s">
        <v>21667</v>
      </c>
      <c r="L2241" t="s">
        <v>21666</v>
      </c>
      <c r="M2241" t="s">
        <v>21017</v>
      </c>
      <c r="N2241">
        <v>354</v>
      </c>
    </row>
    <row r="2242" spans="1:14" x14ac:dyDescent="0.25">
      <c r="A2242">
        <v>3658</v>
      </c>
      <c r="B2242" t="s">
        <v>21022</v>
      </c>
      <c r="C2242" t="s">
        <v>21634</v>
      </c>
      <c r="E2242" t="s">
        <v>21665</v>
      </c>
      <c r="F2242" t="s">
        <v>2078</v>
      </c>
      <c r="G2242" t="s">
        <v>2270</v>
      </c>
      <c r="H2242" t="s">
        <v>2779</v>
      </c>
      <c r="I2242" t="s">
        <v>2070</v>
      </c>
      <c r="J2242">
        <v>20221005</v>
      </c>
      <c r="K2242" t="s">
        <v>21664</v>
      </c>
      <c r="L2242" t="s">
        <v>21663</v>
      </c>
      <c r="M2242" t="s">
        <v>21017</v>
      </c>
      <c r="N2242">
        <v>900</v>
      </c>
    </row>
    <row r="2243" spans="1:14" x14ac:dyDescent="0.25">
      <c r="A2243">
        <v>3659</v>
      </c>
      <c r="B2243" t="s">
        <v>21022</v>
      </c>
      <c r="C2243" t="s">
        <v>21634</v>
      </c>
      <c r="E2243" t="s">
        <v>21662</v>
      </c>
      <c r="F2243" t="s">
        <v>2078</v>
      </c>
      <c r="G2243" t="s">
        <v>2270</v>
      </c>
      <c r="H2243" t="s">
        <v>2779</v>
      </c>
      <c r="I2243" t="s">
        <v>2522</v>
      </c>
      <c r="J2243">
        <v>20220914</v>
      </c>
      <c r="K2243" t="s">
        <v>21661</v>
      </c>
      <c r="L2243" t="s">
        <v>21660</v>
      </c>
      <c r="M2243" t="s">
        <v>21017</v>
      </c>
      <c r="N2243">
        <v>349</v>
      </c>
    </row>
    <row r="2244" spans="1:14" x14ac:dyDescent="0.25">
      <c r="A2244" t="s">
        <v>21659</v>
      </c>
      <c r="B2244" t="s">
        <v>21022</v>
      </c>
      <c r="C2244" t="s">
        <v>21634</v>
      </c>
      <c r="E2244" t="s">
        <v>21658</v>
      </c>
      <c r="F2244" t="s">
        <v>2078</v>
      </c>
      <c r="G2244" t="s">
        <v>2270</v>
      </c>
      <c r="H2244" t="s">
        <v>2779</v>
      </c>
      <c r="I2244" t="s">
        <v>2088</v>
      </c>
      <c r="J2244">
        <v>20220831</v>
      </c>
      <c r="K2244" t="s">
        <v>21657</v>
      </c>
      <c r="L2244" t="s">
        <v>21656</v>
      </c>
      <c r="M2244" t="s">
        <v>21017</v>
      </c>
      <c r="N2244">
        <v>583</v>
      </c>
    </row>
    <row r="2245" spans="1:14" x14ac:dyDescent="0.25">
      <c r="A2245">
        <v>3662</v>
      </c>
      <c r="B2245" t="s">
        <v>21022</v>
      </c>
      <c r="C2245" t="s">
        <v>21634</v>
      </c>
      <c r="E2245" t="s">
        <v>21655</v>
      </c>
      <c r="F2245" t="s">
        <v>2078</v>
      </c>
      <c r="G2245" t="s">
        <v>2270</v>
      </c>
      <c r="H2245" t="s">
        <v>2779</v>
      </c>
      <c r="I2245" t="s">
        <v>2076</v>
      </c>
      <c r="J2245">
        <v>20180530</v>
      </c>
      <c r="K2245" t="s">
        <v>21654</v>
      </c>
      <c r="L2245" t="s">
        <v>21653</v>
      </c>
      <c r="M2245" t="s">
        <v>21017</v>
      </c>
      <c r="N2245">
        <v>236</v>
      </c>
    </row>
    <row r="2246" spans="1:14" x14ac:dyDescent="0.25">
      <c r="A2246">
        <v>3663</v>
      </c>
      <c r="B2246" t="s">
        <v>21022</v>
      </c>
      <c r="C2246" t="s">
        <v>21634</v>
      </c>
      <c r="E2246" t="s">
        <v>21652</v>
      </c>
      <c r="F2246" t="s">
        <v>2078</v>
      </c>
      <c r="G2246" t="s">
        <v>2270</v>
      </c>
      <c r="H2246" t="s">
        <v>2779</v>
      </c>
      <c r="I2246" t="s">
        <v>2076</v>
      </c>
      <c r="J2246">
        <v>20191106</v>
      </c>
      <c r="K2246" t="s">
        <v>21651</v>
      </c>
      <c r="L2246" t="s">
        <v>21650</v>
      </c>
      <c r="M2246" t="s">
        <v>21017</v>
      </c>
      <c r="N2246">
        <v>292</v>
      </c>
    </row>
    <row r="2247" spans="1:14" x14ac:dyDescent="0.25">
      <c r="A2247">
        <v>3664</v>
      </c>
      <c r="B2247" t="s">
        <v>21022</v>
      </c>
      <c r="C2247" t="s">
        <v>21634</v>
      </c>
      <c r="E2247" t="s">
        <v>21649</v>
      </c>
      <c r="F2247" t="s">
        <v>2078</v>
      </c>
      <c r="G2247" t="s">
        <v>2270</v>
      </c>
      <c r="H2247" t="s">
        <v>2779</v>
      </c>
      <c r="I2247" t="s">
        <v>2076</v>
      </c>
      <c r="J2247">
        <v>20220908</v>
      </c>
      <c r="K2247" t="s">
        <v>21648</v>
      </c>
      <c r="L2247" t="s">
        <v>21647</v>
      </c>
      <c r="M2247" t="s">
        <v>21017</v>
      </c>
      <c r="N2247">
        <v>1636</v>
      </c>
    </row>
    <row r="2248" spans="1:14" x14ac:dyDescent="0.25">
      <c r="A2248">
        <v>3667</v>
      </c>
      <c r="B2248" t="s">
        <v>21022</v>
      </c>
      <c r="C2248" t="s">
        <v>21634</v>
      </c>
      <c r="E2248" t="s">
        <v>21646</v>
      </c>
      <c r="F2248" t="s">
        <v>2078</v>
      </c>
      <c r="G2248" t="s">
        <v>2270</v>
      </c>
      <c r="H2248" t="s">
        <v>2779</v>
      </c>
      <c r="I2248" t="s">
        <v>2070</v>
      </c>
      <c r="J2248">
        <v>20221026</v>
      </c>
      <c r="K2248" t="s">
        <v>21645</v>
      </c>
      <c r="L2248" t="s">
        <v>21644</v>
      </c>
      <c r="M2248" t="s">
        <v>21017</v>
      </c>
      <c r="N2248">
        <v>979</v>
      </c>
    </row>
    <row r="2249" spans="1:14" x14ac:dyDescent="0.25">
      <c r="A2249">
        <v>3668</v>
      </c>
      <c r="B2249" t="s">
        <v>21022</v>
      </c>
      <c r="C2249" t="s">
        <v>21634</v>
      </c>
      <c r="E2249" t="s">
        <v>21643</v>
      </c>
      <c r="F2249" t="s">
        <v>2078</v>
      </c>
      <c r="G2249" t="s">
        <v>2270</v>
      </c>
      <c r="H2249" t="s">
        <v>2779</v>
      </c>
      <c r="I2249" t="s">
        <v>2070</v>
      </c>
      <c r="J2249">
        <v>20220907</v>
      </c>
      <c r="K2249" t="s">
        <v>21642</v>
      </c>
      <c r="L2249" t="s">
        <v>21641</v>
      </c>
      <c r="M2249" t="s">
        <v>21017</v>
      </c>
      <c r="N2249">
        <v>1349</v>
      </c>
    </row>
    <row r="2250" spans="1:14" x14ac:dyDescent="0.25">
      <c r="A2250">
        <v>3670</v>
      </c>
      <c r="B2250" t="s">
        <v>21022</v>
      </c>
      <c r="C2250" t="s">
        <v>21634</v>
      </c>
      <c r="E2250" t="s">
        <v>21640</v>
      </c>
      <c r="F2250" t="s">
        <v>2078</v>
      </c>
      <c r="G2250" t="s">
        <v>2270</v>
      </c>
      <c r="H2250" t="s">
        <v>2779</v>
      </c>
      <c r="I2250" t="s">
        <v>2522</v>
      </c>
      <c r="J2250">
        <v>20180530</v>
      </c>
      <c r="K2250" t="s">
        <v>21639</v>
      </c>
      <c r="L2250" t="s">
        <v>21638</v>
      </c>
      <c r="M2250" t="s">
        <v>21017</v>
      </c>
      <c r="N2250">
        <v>474</v>
      </c>
    </row>
    <row r="2251" spans="1:14" x14ac:dyDescent="0.25">
      <c r="A2251">
        <v>3671</v>
      </c>
      <c r="B2251" t="s">
        <v>21022</v>
      </c>
      <c r="C2251" t="s">
        <v>21634</v>
      </c>
      <c r="E2251" t="s">
        <v>21637</v>
      </c>
      <c r="F2251" t="s">
        <v>2078</v>
      </c>
      <c r="G2251" t="s">
        <v>2270</v>
      </c>
      <c r="H2251" t="s">
        <v>2779</v>
      </c>
      <c r="I2251" t="s">
        <v>2522</v>
      </c>
      <c r="J2251">
        <v>20180621</v>
      </c>
      <c r="K2251" t="s">
        <v>21636</v>
      </c>
      <c r="L2251" t="s">
        <v>21635</v>
      </c>
      <c r="M2251" t="s">
        <v>21017</v>
      </c>
      <c r="N2251">
        <v>499</v>
      </c>
    </row>
    <row r="2252" spans="1:14" x14ac:dyDescent="0.25">
      <c r="A2252">
        <v>3672</v>
      </c>
      <c r="B2252" t="s">
        <v>21022</v>
      </c>
      <c r="C2252" t="s">
        <v>21634</v>
      </c>
      <c r="E2252" t="s">
        <v>21633</v>
      </c>
      <c r="F2252" t="s">
        <v>2078</v>
      </c>
      <c r="G2252" t="s">
        <v>2270</v>
      </c>
      <c r="H2252" t="s">
        <v>2779</v>
      </c>
      <c r="I2252" t="s">
        <v>2070</v>
      </c>
      <c r="J2252">
        <v>20221102</v>
      </c>
      <c r="K2252" t="s">
        <v>21632</v>
      </c>
      <c r="L2252" t="s">
        <v>21631</v>
      </c>
      <c r="M2252" t="s">
        <v>21017</v>
      </c>
      <c r="N2252">
        <v>1004</v>
      </c>
    </row>
    <row r="2253" spans="1:14" x14ac:dyDescent="0.25">
      <c r="A2253" t="s">
        <v>21630</v>
      </c>
      <c r="B2253" t="s">
        <v>21022</v>
      </c>
      <c r="C2253" t="s">
        <v>21629</v>
      </c>
      <c r="E2253" t="s">
        <v>21628</v>
      </c>
      <c r="F2253" t="s">
        <v>2078</v>
      </c>
      <c r="G2253" t="s">
        <v>2270</v>
      </c>
      <c r="H2253" t="s">
        <v>2077</v>
      </c>
      <c r="I2253" t="s">
        <v>2076</v>
      </c>
      <c r="J2253">
        <v>20231230</v>
      </c>
      <c r="K2253" t="s">
        <v>21627</v>
      </c>
      <c r="L2253" t="s">
        <v>21626</v>
      </c>
      <c r="M2253" t="s">
        <v>21017</v>
      </c>
      <c r="N2253">
        <v>498</v>
      </c>
    </row>
    <row r="2254" spans="1:14" x14ac:dyDescent="0.25">
      <c r="A2254" t="s">
        <v>21625</v>
      </c>
      <c r="B2254" t="s">
        <v>21022</v>
      </c>
      <c r="C2254" t="s">
        <v>21624</v>
      </c>
      <c r="E2254" t="s">
        <v>21623</v>
      </c>
      <c r="F2254" t="s">
        <v>2021</v>
      </c>
      <c r="G2254" t="s">
        <v>2270</v>
      </c>
      <c r="H2254" t="s">
        <v>2019</v>
      </c>
      <c r="I2254" t="e">
        <f t="shared" ref="I2254:I2261" si="5">-MTWTFSWeekly</f>
        <v>#NAME?</v>
      </c>
      <c r="J2254">
        <v>20240315</v>
      </c>
      <c r="K2254" t="s">
        <v>21622</v>
      </c>
      <c r="L2254" t="s">
        <v>21621</v>
      </c>
      <c r="M2254" t="s">
        <v>21017</v>
      </c>
      <c r="N2254">
        <v>13</v>
      </c>
    </row>
    <row r="2255" spans="1:14" x14ac:dyDescent="0.25">
      <c r="A2255" t="s">
        <v>21620</v>
      </c>
      <c r="B2255" t="s">
        <v>21022</v>
      </c>
      <c r="C2255" t="s">
        <v>782</v>
      </c>
      <c r="E2255" t="s">
        <v>901</v>
      </c>
      <c r="F2255" t="s">
        <v>2021</v>
      </c>
      <c r="G2255" t="s">
        <v>2270</v>
      </c>
      <c r="H2255" t="s">
        <v>2019</v>
      </c>
      <c r="I2255" t="e">
        <f t="shared" si="5"/>
        <v>#NAME?</v>
      </c>
      <c r="J2255">
        <v>20240315</v>
      </c>
      <c r="K2255" t="s">
        <v>21619</v>
      </c>
      <c r="L2255" t="s">
        <v>21618</v>
      </c>
      <c r="M2255" t="s">
        <v>21017</v>
      </c>
      <c r="N2255">
        <v>1592</v>
      </c>
    </row>
    <row r="2256" spans="1:14" x14ac:dyDescent="0.25">
      <c r="A2256" t="s">
        <v>21617</v>
      </c>
      <c r="B2256" t="s">
        <v>21022</v>
      </c>
      <c r="C2256" t="s">
        <v>782</v>
      </c>
      <c r="E2256" t="s">
        <v>1262</v>
      </c>
      <c r="F2256" t="s">
        <v>2021</v>
      </c>
      <c r="G2256" t="s">
        <v>2270</v>
      </c>
      <c r="H2256" t="s">
        <v>2019</v>
      </c>
      <c r="I2256" t="e">
        <f t="shared" si="5"/>
        <v>#NAME?</v>
      </c>
      <c r="J2256">
        <v>20240315</v>
      </c>
      <c r="K2256" t="s">
        <v>21616</v>
      </c>
      <c r="L2256" t="s">
        <v>21615</v>
      </c>
      <c r="M2256" t="s">
        <v>21017</v>
      </c>
      <c r="N2256">
        <v>1842</v>
      </c>
    </row>
    <row r="2257" spans="1:14" x14ac:dyDescent="0.25">
      <c r="A2257" t="s">
        <v>21614</v>
      </c>
      <c r="B2257" t="s">
        <v>21022</v>
      </c>
      <c r="C2257" t="s">
        <v>782</v>
      </c>
      <c r="E2257" t="s">
        <v>1249</v>
      </c>
      <c r="F2257" t="s">
        <v>2021</v>
      </c>
      <c r="G2257" t="s">
        <v>2270</v>
      </c>
      <c r="H2257" t="s">
        <v>2019</v>
      </c>
      <c r="I2257" t="e">
        <f t="shared" si="5"/>
        <v>#NAME?</v>
      </c>
      <c r="J2257">
        <v>20240315</v>
      </c>
      <c r="K2257" t="s">
        <v>21613</v>
      </c>
      <c r="L2257" t="s">
        <v>21612</v>
      </c>
      <c r="M2257" t="s">
        <v>21017</v>
      </c>
      <c r="N2257">
        <v>1542</v>
      </c>
    </row>
    <row r="2258" spans="1:14" x14ac:dyDescent="0.25">
      <c r="A2258" t="s">
        <v>21611</v>
      </c>
      <c r="B2258" t="s">
        <v>21022</v>
      </c>
      <c r="C2258" t="s">
        <v>782</v>
      </c>
      <c r="E2258" t="s">
        <v>921</v>
      </c>
      <c r="F2258" t="s">
        <v>2021</v>
      </c>
      <c r="G2258" t="s">
        <v>2270</v>
      </c>
      <c r="H2258" t="s">
        <v>2019</v>
      </c>
      <c r="I2258" t="e">
        <f t="shared" si="5"/>
        <v>#NAME?</v>
      </c>
      <c r="J2258">
        <v>20240315</v>
      </c>
      <c r="K2258" t="s">
        <v>21610</v>
      </c>
      <c r="L2258" t="s">
        <v>21609</v>
      </c>
      <c r="M2258" t="s">
        <v>21017</v>
      </c>
      <c r="N2258">
        <v>1979</v>
      </c>
    </row>
    <row r="2259" spans="1:14" x14ac:dyDescent="0.25">
      <c r="A2259">
        <v>3155</v>
      </c>
      <c r="B2259" t="s">
        <v>21022</v>
      </c>
      <c r="C2259" t="s">
        <v>782</v>
      </c>
      <c r="E2259" t="s">
        <v>835</v>
      </c>
      <c r="F2259" t="s">
        <v>2021</v>
      </c>
      <c r="G2259" t="s">
        <v>2270</v>
      </c>
      <c r="H2259" t="s">
        <v>2019</v>
      </c>
      <c r="I2259" t="e">
        <f t="shared" si="5"/>
        <v>#NAME?</v>
      </c>
      <c r="J2259">
        <v>20240315</v>
      </c>
      <c r="K2259" t="s">
        <v>21608</v>
      </c>
      <c r="L2259" t="s">
        <v>21607</v>
      </c>
      <c r="M2259" t="s">
        <v>21017</v>
      </c>
      <c r="N2259">
        <v>2803</v>
      </c>
    </row>
    <row r="2260" spans="1:14" x14ac:dyDescent="0.25">
      <c r="A2260" t="s">
        <v>21606</v>
      </c>
      <c r="B2260" t="s">
        <v>21022</v>
      </c>
      <c r="C2260" t="s">
        <v>782</v>
      </c>
      <c r="E2260" t="s">
        <v>997</v>
      </c>
      <c r="F2260" t="s">
        <v>2021</v>
      </c>
      <c r="G2260" t="s">
        <v>2270</v>
      </c>
      <c r="H2260" t="s">
        <v>2019</v>
      </c>
      <c r="I2260" t="e">
        <f t="shared" si="5"/>
        <v>#NAME?</v>
      </c>
      <c r="J2260">
        <v>20240315</v>
      </c>
      <c r="K2260" t="s">
        <v>21605</v>
      </c>
      <c r="L2260" t="s">
        <v>21604</v>
      </c>
      <c r="M2260" t="s">
        <v>21017</v>
      </c>
      <c r="N2260">
        <v>2078</v>
      </c>
    </row>
    <row r="2261" spans="1:14" x14ac:dyDescent="0.25">
      <c r="A2261" t="s">
        <v>21603</v>
      </c>
      <c r="B2261" t="s">
        <v>21022</v>
      </c>
      <c r="C2261" t="s">
        <v>782</v>
      </c>
      <c r="E2261" t="s">
        <v>822</v>
      </c>
      <c r="F2261" t="s">
        <v>2021</v>
      </c>
      <c r="G2261" t="s">
        <v>2270</v>
      </c>
      <c r="H2261" t="s">
        <v>2019</v>
      </c>
      <c r="I2261" t="e">
        <f t="shared" si="5"/>
        <v>#NAME?</v>
      </c>
      <c r="J2261">
        <v>20240315</v>
      </c>
      <c r="K2261" t="s">
        <v>21602</v>
      </c>
      <c r="L2261" t="s">
        <v>21601</v>
      </c>
      <c r="M2261" t="s">
        <v>21017</v>
      </c>
      <c r="N2261">
        <v>22019</v>
      </c>
    </row>
    <row r="2262" spans="1:14" x14ac:dyDescent="0.25">
      <c r="A2262" t="s">
        <v>21600</v>
      </c>
      <c r="B2262" t="s">
        <v>21022</v>
      </c>
      <c r="C2262" t="s">
        <v>782</v>
      </c>
      <c r="E2262" t="s">
        <v>1011</v>
      </c>
      <c r="F2262" t="s">
        <v>2021</v>
      </c>
      <c r="G2262" t="s">
        <v>2270</v>
      </c>
      <c r="H2262" t="s">
        <v>2019</v>
      </c>
      <c r="I2262" t="s">
        <v>3213</v>
      </c>
      <c r="J2262">
        <v>20240315</v>
      </c>
      <c r="K2262" t="s">
        <v>21599</v>
      </c>
      <c r="L2262" t="s">
        <v>21598</v>
      </c>
      <c r="M2262" t="s">
        <v>21017</v>
      </c>
      <c r="N2262">
        <v>2112</v>
      </c>
    </row>
    <row r="2263" spans="1:14" x14ac:dyDescent="0.25">
      <c r="A2263" t="s">
        <v>21597</v>
      </c>
      <c r="B2263" t="s">
        <v>21022</v>
      </c>
      <c r="C2263" t="s">
        <v>782</v>
      </c>
      <c r="E2263" t="s">
        <v>1203</v>
      </c>
      <c r="F2263" t="s">
        <v>2021</v>
      </c>
      <c r="G2263" t="s">
        <v>2270</v>
      </c>
      <c r="H2263" t="s">
        <v>2019</v>
      </c>
      <c r="I2263" t="e">
        <f t="shared" ref="I2263:I2268" si="6">-MTWTFSWeekly</f>
        <v>#NAME?</v>
      </c>
      <c r="J2263">
        <v>20240315</v>
      </c>
      <c r="K2263" t="s">
        <v>21596</v>
      </c>
      <c r="L2263" t="s">
        <v>21595</v>
      </c>
      <c r="M2263" t="s">
        <v>21017</v>
      </c>
      <c r="N2263">
        <v>2243</v>
      </c>
    </row>
    <row r="2264" spans="1:14" x14ac:dyDescent="0.25">
      <c r="A2264">
        <v>3148</v>
      </c>
      <c r="B2264" t="s">
        <v>21022</v>
      </c>
      <c r="C2264" t="s">
        <v>782</v>
      </c>
      <c r="E2264" t="s">
        <v>902</v>
      </c>
      <c r="F2264" t="s">
        <v>2021</v>
      </c>
      <c r="G2264" t="s">
        <v>2270</v>
      </c>
      <c r="H2264" t="s">
        <v>2019</v>
      </c>
      <c r="I2264" t="e">
        <f t="shared" si="6"/>
        <v>#NAME?</v>
      </c>
      <c r="J2264">
        <v>20240315</v>
      </c>
      <c r="K2264" t="s">
        <v>21594</v>
      </c>
      <c r="L2264" t="s">
        <v>21593</v>
      </c>
      <c r="M2264" t="s">
        <v>21017</v>
      </c>
      <c r="N2264">
        <v>1877</v>
      </c>
    </row>
    <row r="2265" spans="1:14" x14ac:dyDescent="0.25">
      <c r="A2265" t="s">
        <v>21592</v>
      </c>
      <c r="B2265" t="s">
        <v>21022</v>
      </c>
      <c r="C2265" t="s">
        <v>782</v>
      </c>
      <c r="E2265" t="s">
        <v>903</v>
      </c>
      <c r="F2265" t="s">
        <v>2021</v>
      </c>
      <c r="G2265" t="s">
        <v>2270</v>
      </c>
      <c r="H2265" t="s">
        <v>2019</v>
      </c>
      <c r="I2265" t="e">
        <f t="shared" si="6"/>
        <v>#NAME?</v>
      </c>
      <c r="J2265">
        <v>20240315</v>
      </c>
      <c r="K2265" t="s">
        <v>21591</v>
      </c>
      <c r="L2265" t="s">
        <v>21590</v>
      </c>
      <c r="M2265" t="s">
        <v>21017</v>
      </c>
      <c r="N2265">
        <v>2115</v>
      </c>
    </row>
    <row r="2266" spans="1:14" x14ac:dyDescent="0.25">
      <c r="A2266" t="s">
        <v>21589</v>
      </c>
      <c r="B2266" t="s">
        <v>21022</v>
      </c>
      <c r="C2266" t="s">
        <v>782</v>
      </c>
      <c r="E2266" t="s">
        <v>781</v>
      </c>
      <c r="F2266" t="s">
        <v>2021</v>
      </c>
      <c r="G2266" t="s">
        <v>2270</v>
      </c>
      <c r="H2266" t="s">
        <v>2019</v>
      </c>
      <c r="I2266" t="e">
        <f t="shared" si="6"/>
        <v>#NAME?</v>
      </c>
      <c r="J2266">
        <v>20240315</v>
      </c>
      <c r="K2266" t="s">
        <v>21588</v>
      </c>
      <c r="L2266" t="s">
        <v>21587</v>
      </c>
      <c r="M2266" t="s">
        <v>21017</v>
      </c>
      <c r="N2266">
        <v>1557</v>
      </c>
    </row>
    <row r="2267" spans="1:14" x14ac:dyDescent="0.25">
      <c r="A2267" t="s">
        <v>21586</v>
      </c>
      <c r="B2267" t="s">
        <v>21022</v>
      </c>
      <c r="C2267" t="s">
        <v>782</v>
      </c>
      <c r="E2267" t="s">
        <v>1252</v>
      </c>
      <c r="F2267" t="s">
        <v>2021</v>
      </c>
      <c r="G2267" t="s">
        <v>2270</v>
      </c>
      <c r="H2267" t="s">
        <v>2019</v>
      </c>
      <c r="I2267" t="e">
        <f t="shared" si="6"/>
        <v>#NAME?</v>
      </c>
      <c r="J2267">
        <v>20240315</v>
      </c>
      <c r="K2267" t="s">
        <v>21585</v>
      </c>
      <c r="L2267" t="s">
        <v>21584</v>
      </c>
      <c r="M2267" t="s">
        <v>21017</v>
      </c>
      <c r="N2267">
        <v>1573</v>
      </c>
    </row>
    <row r="2268" spans="1:14" x14ac:dyDescent="0.25">
      <c r="A2268" t="s">
        <v>21583</v>
      </c>
      <c r="B2268" t="s">
        <v>21022</v>
      </c>
      <c r="C2268" t="s">
        <v>782</v>
      </c>
      <c r="E2268" t="s">
        <v>900</v>
      </c>
      <c r="F2268" t="s">
        <v>2021</v>
      </c>
      <c r="G2268" t="s">
        <v>2270</v>
      </c>
      <c r="H2268" t="s">
        <v>2019</v>
      </c>
      <c r="I2268" t="e">
        <f t="shared" si="6"/>
        <v>#NAME?</v>
      </c>
      <c r="J2268">
        <v>20240315</v>
      </c>
      <c r="K2268" t="s">
        <v>21582</v>
      </c>
      <c r="L2268" t="s">
        <v>21581</v>
      </c>
      <c r="M2268" t="s">
        <v>21017</v>
      </c>
      <c r="N2268">
        <v>1822</v>
      </c>
    </row>
    <row r="2269" spans="1:14" x14ac:dyDescent="0.25">
      <c r="A2269" t="s">
        <v>21580</v>
      </c>
      <c r="B2269" t="s">
        <v>21022</v>
      </c>
      <c r="C2269" t="s">
        <v>21579</v>
      </c>
      <c r="E2269" t="s">
        <v>21578</v>
      </c>
      <c r="F2269" t="s">
        <v>2078</v>
      </c>
      <c r="G2269" t="s">
        <v>2270</v>
      </c>
      <c r="H2269" t="s">
        <v>2077</v>
      </c>
      <c r="I2269" t="s">
        <v>2108</v>
      </c>
      <c r="J2269">
        <v>20230901</v>
      </c>
      <c r="K2269" t="s">
        <v>21577</v>
      </c>
      <c r="L2269" t="s">
        <v>21576</v>
      </c>
      <c r="M2269" t="s">
        <v>21017</v>
      </c>
      <c r="N2269">
        <v>4</v>
      </c>
    </row>
    <row r="2270" spans="1:14" x14ac:dyDescent="0.25">
      <c r="A2270" t="s">
        <v>21575</v>
      </c>
      <c r="B2270" t="s">
        <v>21022</v>
      </c>
      <c r="C2270" t="s">
        <v>21516</v>
      </c>
      <c r="E2270" t="s">
        <v>1891</v>
      </c>
      <c r="F2270" t="s">
        <v>2021</v>
      </c>
      <c r="G2270" t="s">
        <v>2270</v>
      </c>
      <c r="H2270" t="s">
        <v>2019</v>
      </c>
      <c r="I2270" t="e">
        <f t="shared" ref="I2270:I2285" si="7">-MTWTFSWeekly</f>
        <v>#NAME?</v>
      </c>
      <c r="J2270">
        <v>20240315</v>
      </c>
      <c r="K2270" t="s">
        <v>21574</v>
      </c>
      <c r="L2270" t="s">
        <v>21573</v>
      </c>
      <c r="M2270" t="s">
        <v>21017</v>
      </c>
      <c r="N2270">
        <v>1509</v>
      </c>
    </row>
    <row r="2271" spans="1:14" x14ac:dyDescent="0.25">
      <c r="A2271" t="s">
        <v>21572</v>
      </c>
      <c r="B2271" t="s">
        <v>21022</v>
      </c>
      <c r="C2271" t="s">
        <v>21516</v>
      </c>
      <c r="E2271" t="s">
        <v>1892</v>
      </c>
      <c r="F2271" t="s">
        <v>2021</v>
      </c>
      <c r="G2271" t="s">
        <v>2270</v>
      </c>
      <c r="H2271" t="s">
        <v>2019</v>
      </c>
      <c r="I2271" t="e">
        <f t="shared" si="7"/>
        <v>#NAME?</v>
      </c>
      <c r="J2271">
        <v>20240315</v>
      </c>
      <c r="K2271" t="s">
        <v>21571</v>
      </c>
      <c r="L2271" t="s">
        <v>21570</v>
      </c>
      <c r="M2271" t="s">
        <v>21017</v>
      </c>
      <c r="N2271">
        <v>25</v>
      </c>
    </row>
    <row r="2272" spans="1:14" x14ac:dyDescent="0.25">
      <c r="A2272" t="s">
        <v>21569</v>
      </c>
      <c r="B2272" t="s">
        <v>21022</v>
      </c>
      <c r="C2272" t="s">
        <v>21516</v>
      </c>
      <c r="E2272" t="s">
        <v>21568</v>
      </c>
      <c r="F2272" t="s">
        <v>2021</v>
      </c>
      <c r="G2272" t="s">
        <v>2270</v>
      </c>
      <c r="H2272" t="s">
        <v>2019</v>
      </c>
      <c r="I2272" t="e">
        <f t="shared" si="7"/>
        <v>#NAME?</v>
      </c>
      <c r="J2272">
        <v>20240315</v>
      </c>
      <c r="K2272" t="s">
        <v>21567</v>
      </c>
      <c r="L2272" t="s">
        <v>21566</v>
      </c>
      <c r="M2272" t="s">
        <v>21017</v>
      </c>
      <c r="N2272">
        <v>1536</v>
      </c>
    </row>
    <row r="2273" spans="1:14" x14ac:dyDescent="0.25">
      <c r="A2273" t="s">
        <v>21565</v>
      </c>
      <c r="B2273" t="s">
        <v>21022</v>
      </c>
      <c r="C2273" t="s">
        <v>21516</v>
      </c>
      <c r="E2273" t="s">
        <v>21564</v>
      </c>
      <c r="F2273" t="s">
        <v>2021</v>
      </c>
      <c r="G2273" t="s">
        <v>2270</v>
      </c>
      <c r="H2273" t="s">
        <v>2019</v>
      </c>
      <c r="I2273" t="e">
        <f t="shared" si="7"/>
        <v>#NAME?</v>
      </c>
      <c r="J2273">
        <v>20240315</v>
      </c>
      <c r="K2273" t="s">
        <v>21563</v>
      </c>
      <c r="L2273" t="s">
        <v>21562</v>
      </c>
      <c r="M2273" t="s">
        <v>21017</v>
      </c>
      <c r="N2273">
        <v>1537</v>
      </c>
    </row>
    <row r="2274" spans="1:14" x14ac:dyDescent="0.25">
      <c r="A2274" t="s">
        <v>21561</v>
      </c>
      <c r="B2274" t="s">
        <v>21022</v>
      </c>
      <c r="C2274" t="s">
        <v>21516</v>
      </c>
      <c r="E2274" t="s">
        <v>21560</v>
      </c>
      <c r="F2274" t="s">
        <v>2021</v>
      </c>
      <c r="G2274" t="s">
        <v>2270</v>
      </c>
      <c r="H2274" t="s">
        <v>2019</v>
      </c>
      <c r="I2274" t="e">
        <f t="shared" si="7"/>
        <v>#NAME?</v>
      </c>
      <c r="J2274">
        <v>20240315</v>
      </c>
      <c r="K2274" t="s">
        <v>21559</v>
      </c>
      <c r="L2274" t="s">
        <v>21558</v>
      </c>
      <c r="M2274" t="s">
        <v>21017</v>
      </c>
      <c r="N2274">
        <v>1539</v>
      </c>
    </row>
    <row r="2275" spans="1:14" x14ac:dyDescent="0.25">
      <c r="A2275" t="s">
        <v>21557</v>
      </c>
      <c r="B2275" t="s">
        <v>21022</v>
      </c>
      <c r="C2275" t="s">
        <v>21516</v>
      </c>
      <c r="E2275" t="s">
        <v>21556</v>
      </c>
      <c r="F2275" t="s">
        <v>2021</v>
      </c>
      <c r="G2275" t="s">
        <v>2270</v>
      </c>
      <c r="H2275" t="s">
        <v>2019</v>
      </c>
      <c r="I2275" t="e">
        <f t="shared" si="7"/>
        <v>#NAME?</v>
      </c>
      <c r="J2275">
        <v>20240315</v>
      </c>
      <c r="K2275" t="s">
        <v>21555</v>
      </c>
      <c r="L2275" t="s">
        <v>21554</v>
      </c>
      <c r="M2275" t="s">
        <v>21017</v>
      </c>
      <c r="N2275">
        <v>1594</v>
      </c>
    </row>
    <row r="2276" spans="1:14" x14ac:dyDescent="0.25">
      <c r="A2276" t="s">
        <v>21553</v>
      </c>
      <c r="B2276" t="s">
        <v>21022</v>
      </c>
      <c r="C2276" t="s">
        <v>21516</v>
      </c>
      <c r="E2276" t="s">
        <v>21552</v>
      </c>
      <c r="F2276" t="s">
        <v>2021</v>
      </c>
      <c r="G2276" t="s">
        <v>2270</v>
      </c>
      <c r="H2276" t="s">
        <v>2019</v>
      </c>
      <c r="I2276" t="e">
        <f t="shared" si="7"/>
        <v>#NAME?</v>
      </c>
      <c r="J2276">
        <v>20240315</v>
      </c>
      <c r="K2276" t="s">
        <v>21551</v>
      </c>
      <c r="L2276" t="s">
        <v>21550</v>
      </c>
      <c r="M2276" t="s">
        <v>21017</v>
      </c>
      <c r="N2276">
        <v>1553</v>
      </c>
    </row>
    <row r="2277" spans="1:14" x14ac:dyDescent="0.25">
      <c r="A2277" t="s">
        <v>21549</v>
      </c>
      <c r="B2277" t="s">
        <v>21022</v>
      </c>
      <c r="C2277" t="s">
        <v>21516</v>
      </c>
      <c r="E2277" t="s">
        <v>21548</v>
      </c>
      <c r="F2277" t="s">
        <v>2021</v>
      </c>
      <c r="G2277" t="s">
        <v>2270</v>
      </c>
      <c r="H2277" t="s">
        <v>2019</v>
      </c>
      <c r="I2277" t="e">
        <f t="shared" si="7"/>
        <v>#NAME?</v>
      </c>
      <c r="J2277">
        <v>20240315</v>
      </c>
      <c r="K2277" t="s">
        <v>21547</v>
      </c>
      <c r="L2277" t="s">
        <v>21546</v>
      </c>
      <c r="M2277" t="s">
        <v>21017</v>
      </c>
      <c r="N2277">
        <v>1547</v>
      </c>
    </row>
    <row r="2278" spans="1:14" x14ac:dyDescent="0.25">
      <c r="A2278" t="s">
        <v>21545</v>
      </c>
      <c r="B2278" t="s">
        <v>21022</v>
      </c>
      <c r="C2278" t="s">
        <v>21516</v>
      </c>
      <c r="E2278" t="s">
        <v>21544</v>
      </c>
      <c r="F2278" t="s">
        <v>2021</v>
      </c>
      <c r="G2278" t="s">
        <v>2270</v>
      </c>
      <c r="H2278" t="s">
        <v>2019</v>
      </c>
      <c r="I2278" t="e">
        <f t="shared" si="7"/>
        <v>#NAME?</v>
      </c>
      <c r="J2278">
        <v>20240315</v>
      </c>
      <c r="K2278" t="s">
        <v>21543</v>
      </c>
      <c r="L2278" t="s">
        <v>21542</v>
      </c>
      <c r="M2278" t="s">
        <v>21017</v>
      </c>
      <c r="N2278">
        <v>1556</v>
      </c>
    </row>
    <row r="2279" spans="1:14" x14ac:dyDescent="0.25">
      <c r="A2279" t="s">
        <v>21541</v>
      </c>
      <c r="B2279" t="s">
        <v>21022</v>
      </c>
      <c r="C2279" t="s">
        <v>21516</v>
      </c>
      <c r="E2279" t="s">
        <v>21540</v>
      </c>
      <c r="F2279" t="s">
        <v>2021</v>
      </c>
      <c r="G2279" t="s">
        <v>2270</v>
      </c>
      <c r="H2279" t="s">
        <v>2019</v>
      </c>
      <c r="I2279" t="e">
        <f t="shared" si="7"/>
        <v>#NAME?</v>
      </c>
      <c r="J2279">
        <v>20240315</v>
      </c>
      <c r="K2279" t="s">
        <v>21539</v>
      </c>
      <c r="L2279" t="s">
        <v>21538</v>
      </c>
      <c r="M2279" t="s">
        <v>21017</v>
      </c>
      <c r="N2279">
        <v>1564</v>
      </c>
    </row>
    <row r="2280" spans="1:14" x14ac:dyDescent="0.25">
      <c r="A2280" t="s">
        <v>21537</v>
      </c>
      <c r="B2280" t="s">
        <v>21022</v>
      </c>
      <c r="C2280" t="s">
        <v>21516</v>
      </c>
      <c r="E2280" t="s">
        <v>21536</v>
      </c>
      <c r="F2280" t="s">
        <v>2021</v>
      </c>
      <c r="G2280" t="s">
        <v>2270</v>
      </c>
      <c r="H2280" t="s">
        <v>2019</v>
      </c>
      <c r="I2280" t="e">
        <f t="shared" si="7"/>
        <v>#NAME?</v>
      </c>
      <c r="J2280">
        <v>20240315</v>
      </c>
      <c r="K2280" t="s">
        <v>21535</v>
      </c>
      <c r="L2280" t="s">
        <v>21534</v>
      </c>
      <c r="M2280" t="s">
        <v>21017</v>
      </c>
      <c r="N2280">
        <v>1530</v>
      </c>
    </row>
    <row r="2281" spans="1:14" x14ac:dyDescent="0.25">
      <c r="A2281" t="s">
        <v>21533</v>
      </c>
      <c r="B2281" t="s">
        <v>21022</v>
      </c>
      <c r="C2281" t="s">
        <v>21516</v>
      </c>
      <c r="E2281" t="s">
        <v>21532</v>
      </c>
      <c r="F2281" t="s">
        <v>2021</v>
      </c>
      <c r="G2281" t="s">
        <v>2270</v>
      </c>
      <c r="H2281" t="s">
        <v>2019</v>
      </c>
      <c r="I2281" t="e">
        <f t="shared" si="7"/>
        <v>#NAME?</v>
      </c>
      <c r="J2281">
        <v>20240315</v>
      </c>
      <c r="K2281" t="s">
        <v>21531</v>
      </c>
      <c r="L2281" t="s">
        <v>21530</v>
      </c>
      <c r="M2281" t="s">
        <v>21017</v>
      </c>
      <c r="N2281">
        <v>1535</v>
      </c>
    </row>
    <row r="2282" spans="1:14" x14ac:dyDescent="0.25">
      <c r="A2282" t="s">
        <v>21529</v>
      </c>
      <c r="B2282" t="s">
        <v>21022</v>
      </c>
      <c r="C2282" t="s">
        <v>21516</v>
      </c>
      <c r="E2282" t="s">
        <v>21528</v>
      </c>
      <c r="F2282" t="s">
        <v>2021</v>
      </c>
      <c r="G2282" t="s">
        <v>2270</v>
      </c>
      <c r="H2282" t="s">
        <v>2019</v>
      </c>
      <c r="I2282" t="e">
        <f t="shared" si="7"/>
        <v>#NAME?</v>
      </c>
      <c r="J2282">
        <v>20240315</v>
      </c>
      <c r="K2282" t="s">
        <v>21527</v>
      </c>
      <c r="L2282" t="s">
        <v>21526</v>
      </c>
      <c r="M2282" t="s">
        <v>21017</v>
      </c>
      <c r="N2282">
        <v>1595</v>
      </c>
    </row>
    <row r="2283" spans="1:14" x14ac:dyDescent="0.25">
      <c r="A2283" t="s">
        <v>21525</v>
      </c>
      <c r="B2283" t="s">
        <v>21022</v>
      </c>
      <c r="C2283" t="s">
        <v>21516</v>
      </c>
      <c r="E2283" t="s">
        <v>21524</v>
      </c>
      <c r="F2283" t="s">
        <v>2021</v>
      </c>
      <c r="G2283" t="s">
        <v>2270</v>
      </c>
      <c r="H2283" t="s">
        <v>2019</v>
      </c>
      <c r="I2283" t="e">
        <f t="shared" si="7"/>
        <v>#NAME?</v>
      </c>
      <c r="J2283">
        <v>20240315</v>
      </c>
      <c r="K2283" t="s">
        <v>21523</v>
      </c>
      <c r="L2283" t="s">
        <v>21522</v>
      </c>
      <c r="M2283" t="s">
        <v>21017</v>
      </c>
      <c r="N2283">
        <v>1731</v>
      </c>
    </row>
    <row r="2284" spans="1:14" x14ac:dyDescent="0.25">
      <c r="A2284" t="s">
        <v>21521</v>
      </c>
      <c r="B2284" t="s">
        <v>21022</v>
      </c>
      <c r="C2284" t="s">
        <v>21516</v>
      </c>
      <c r="E2284" t="s">
        <v>21520</v>
      </c>
      <c r="F2284" t="s">
        <v>2021</v>
      </c>
      <c r="G2284" t="s">
        <v>2270</v>
      </c>
      <c r="H2284" t="s">
        <v>2019</v>
      </c>
      <c r="I2284" t="e">
        <f t="shared" si="7"/>
        <v>#NAME?</v>
      </c>
      <c r="J2284">
        <v>20240315</v>
      </c>
      <c r="K2284" t="s">
        <v>21519</v>
      </c>
      <c r="L2284" t="s">
        <v>21518</v>
      </c>
      <c r="M2284" t="s">
        <v>21017</v>
      </c>
      <c r="N2284">
        <v>1632</v>
      </c>
    </row>
    <row r="2285" spans="1:14" x14ac:dyDescent="0.25">
      <c r="A2285" t="s">
        <v>21517</v>
      </c>
      <c r="B2285" t="s">
        <v>21022</v>
      </c>
      <c r="C2285" t="s">
        <v>21516</v>
      </c>
      <c r="E2285" t="s">
        <v>21515</v>
      </c>
      <c r="F2285" t="s">
        <v>2021</v>
      </c>
      <c r="G2285" t="s">
        <v>2270</v>
      </c>
      <c r="H2285" t="s">
        <v>2019</v>
      </c>
      <c r="I2285" t="e">
        <f t="shared" si="7"/>
        <v>#NAME?</v>
      </c>
      <c r="J2285">
        <v>20240315</v>
      </c>
      <c r="K2285" t="s">
        <v>21514</v>
      </c>
      <c r="L2285" t="s">
        <v>21513</v>
      </c>
      <c r="M2285" t="s">
        <v>21017</v>
      </c>
      <c r="N2285">
        <v>24</v>
      </c>
    </row>
    <row r="2286" spans="1:14" x14ac:dyDescent="0.25">
      <c r="A2286">
        <v>3021</v>
      </c>
      <c r="B2286" t="s">
        <v>21022</v>
      </c>
      <c r="C2286" t="s">
        <v>21512</v>
      </c>
      <c r="E2286" t="s">
        <v>866</v>
      </c>
      <c r="F2286" t="s">
        <v>2021</v>
      </c>
      <c r="G2286" t="s">
        <v>2270</v>
      </c>
      <c r="H2286" t="s">
        <v>2019</v>
      </c>
      <c r="I2286" t="s">
        <v>2096</v>
      </c>
      <c r="J2286">
        <v>20240315</v>
      </c>
      <c r="K2286" t="s">
        <v>21511</v>
      </c>
      <c r="L2286" t="s">
        <v>21510</v>
      </c>
      <c r="M2286" t="s">
        <v>21017</v>
      </c>
      <c r="N2286">
        <v>26737</v>
      </c>
    </row>
    <row r="2287" spans="1:14" x14ac:dyDescent="0.25">
      <c r="A2287">
        <v>3605</v>
      </c>
      <c r="B2287" t="s">
        <v>21022</v>
      </c>
      <c r="C2287" t="s">
        <v>21505</v>
      </c>
      <c r="E2287" t="s">
        <v>21509</v>
      </c>
      <c r="F2287" t="s">
        <v>2021</v>
      </c>
      <c r="G2287" t="s">
        <v>2270</v>
      </c>
      <c r="H2287" t="s">
        <v>2019</v>
      </c>
      <c r="I2287" t="e">
        <f>-MTWTF-Weekly</f>
        <v>#NAME?</v>
      </c>
      <c r="J2287">
        <v>20240315</v>
      </c>
      <c r="K2287" t="s">
        <v>21508</v>
      </c>
      <c r="L2287" t="s">
        <v>21507</v>
      </c>
      <c r="M2287" t="s">
        <v>21017</v>
      </c>
      <c r="N2287">
        <v>17301</v>
      </c>
    </row>
    <row r="2288" spans="1:14" x14ac:dyDescent="0.25">
      <c r="A2288" t="s">
        <v>21506</v>
      </c>
      <c r="B2288" t="s">
        <v>21022</v>
      </c>
      <c r="C2288" t="s">
        <v>21505</v>
      </c>
      <c r="E2288" t="s">
        <v>1908</v>
      </c>
      <c r="F2288" t="s">
        <v>2021</v>
      </c>
      <c r="G2288" t="s">
        <v>2270</v>
      </c>
      <c r="H2288" t="s">
        <v>2019</v>
      </c>
      <c r="I2288" t="e">
        <f>------SWeekly</f>
        <v>#NAME?</v>
      </c>
      <c r="J2288">
        <v>20240309</v>
      </c>
      <c r="K2288" t="s">
        <v>21504</v>
      </c>
      <c r="L2288" t="s">
        <v>21503</v>
      </c>
      <c r="M2288" t="s">
        <v>21017</v>
      </c>
      <c r="N2288">
        <v>343</v>
      </c>
    </row>
    <row r="2289" spans="1:14" x14ac:dyDescent="0.25">
      <c r="A2289" t="s">
        <v>21502</v>
      </c>
      <c r="B2289" t="s">
        <v>21022</v>
      </c>
      <c r="C2289" t="s">
        <v>805</v>
      </c>
      <c r="E2289" t="s">
        <v>21501</v>
      </c>
      <c r="F2289" t="s">
        <v>2021</v>
      </c>
      <c r="G2289" t="s">
        <v>2270</v>
      </c>
      <c r="H2289" t="s">
        <v>2019</v>
      </c>
      <c r="I2289" t="e">
        <f>-MTWTFSWeekly</f>
        <v>#NAME?</v>
      </c>
      <c r="J2289">
        <v>20240315</v>
      </c>
      <c r="K2289" t="s">
        <v>21500</v>
      </c>
      <c r="L2289" t="s">
        <v>21499</v>
      </c>
      <c r="M2289" t="s">
        <v>21017</v>
      </c>
      <c r="N2289">
        <v>2225</v>
      </c>
    </row>
    <row r="2290" spans="1:14" x14ac:dyDescent="0.25">
      <c r="A2290" t="s">
        <v>21498</v>
      </c>
      <c r="B2290" t="s">
        <v>21022</v>
      </c>
      <c r="C2290" t="s">
        <v>805</v>
      </c>
      <c r="E2290" t="s">
        <v>1214</v>
      </c>
      <c r="F2290" t="s">
        <v>2021</v>
      </c>
      <c r="G2290" t="s">
        <v>2270</v>
      </c>
      <c r="H2290" t="s">
        <v>2019</v>
      </c>
      <c r="I2290" t="e">
        <f>-MTWTFSWeekly</f>
        <v>#NAME?</v>
      </c>
      <c r="J2290">
        <v>20240315</v>
      </c>
      <c r="K2290" t="s">
        <v>21497</v>
      </c>
      <c r="L2290" t="s">
        <v>21496</v>
      </c>
      <c r="M2290" t="s">
        <v>21017</v>
      </c>
      <c r="N2290">
        <v>2589</v>
      </c>
    </row>
    <row r="2291" spans="1:14" x14ac:dyDescent="0.25">
      <c r="A2291" t="s">
        <v>21495</v>
      </c>
      <c r="B2291" t="s">
        <v>21022</v>
      </c>
      <c r="C2291" t="s">
        <v>21494</v>
      </c>
      <c r="E2291" t="s">
        <v>21493</v>
      </c>
      <c r="F2291" t="s">
        <v>2078</v>
      </c>
      <c r="G2291" t="s">
        <v>5119</v>
      </c>
      <c r="H2291" t="s">
        <v>2077</v>
      </c>
      <c r="I2291" t="s">
        <v>2076</v>
      </c>
      <c r="J2291">
        <v>20231215</v>
      </c>
      <c r="K2291" t="s">
        <v>21492</v>
      </c>
      <c r="L2291" t="s">
        <v>21491</v>
      </c>
      <c r="M2291" t="s">
        <v>21017</v>
      </c>
      <c r="N2291">
        <v>296</v>
      </c>
    </row>
    <row r="2292" spans="1:14" x14ac:dyDescent="0.25">
      <c r="A2292" t="s">
        <v>21490</v>
      </c>
      <c r="B2292" t="s">
        <v>21022</v>
      </c>
      <c r="C2292" t="s">
        <v>21437</v>
      </c>
      <c r="E2292" t="s">
        <v>21489</v>
      </c>
      <c r="F2292" t="s">
        <v>2021</v>
      </c>
      <c r="G2292" t="s">
        <v>2270</v>
      </c>
      <c r="H2292" t="s">
        <v>2019</v>
      </c>
      <c r="I2292" t="e">
        <f t="shared" ref="I2292:I2306" si="8">-MTWTFSWeekly</f>
        <v>#NAME?</v>
      </c>
      <c r="J2292">
        <v>20240113</v>
      </c>
      <c r="K2292" t="s">
        <v>21488</v>
      </c>
      <c r="L2292" t="s">
        <v>21487</v>
      </c>
      <c r="M2292" t="s">
        <v>21017</v>
      </c>
      <c r="N2292">
        <v>6</v>
      </c>
    </row>
    <row r="2293" spans="1:14" x14ac:dyDescent="0.25">
      <c r="A2293" t="s">
        <v>21486</v>
      </c>
      <c r="B2293" t="s">
        <v>21022</v>
      </c>
      <c r="C2293" t="s">
        <v>21437</v>
      </c>
      <c r="E2293" t="s">
        <v>21485</v>
      </c>
      <c r="F2293" t="s">
        <v>2021</v>
      </c>
      <c r="G2293" t="s">
        <v>2270</v>
      </c>
      <c r="H2293" t="s">
        <v>2019</v>
      </c>
      <c r="I2293" t="e">
        <f t="shared" si="8"/>
        <v>#NAME?</v>
      </c>
      <c r="J2293">
        <v>20240315</v>
      </c>
      <c r="K2293" t="s">
        <v>21484</v>
      </c>
      <c r="L2293" t="s">
        <v>21483</v>
      </c>
      <c r="M2293" t="s">
        <v>21017</v>
      </c>
      <c r="N2293">
        <v>5</v>
      </c>
    </row>
    <row r="2294" spans="1:14" x14ac:dyDescent="0.25">
      <c r="A2294" t="s">
        <v>21482</v>
      </c>
      <c r="B2294" t="s">
        <v>21022</v>
      </c>
      <c r="C2294" t="s">
        <v>21437</v>
      </c>
      <c r="E2294" t="s">
        <v>21481</v>
      </c>
      <c r="F2294" t="s">
        <v>2021</v>
      </c>
      <c r="G2294" t="s">
        <v>2270</v>
      </c>
      <c r="H2294" t="s">
        <v>2019</v>
      </c>
      <c r="I2294" t="e">
        <f t="shared" si="8"/>
        <v>#NAME?</v>
      </c>
      <c r="J2294">
        <v>20240315</v>
      </c>
      <c r="K2294" t="s">
        <v>21480</v>
      </c>
      <c r="L2294" t="s">
        <v>21479</v>
      </c>
      <c r="M2294" t="s">
        <v>21017</v>
      </c>
      <c r="N2294">
        <v>5</v>
      </c>
    </row>
    <row r="2295" spans="1:14" x14ac:dyDescent="0.25">
      <c r="A2295" t="s">
        <v>21478</v>
      </c>
      <c r="B2295" t="s">
        <v>21022</v>
      </c>
      <c r="C2295" t="s">
        <v>21437</v>
      </c>
      <c r="E2295" t="s">
        <v>21477</v>
      </c>
      <c r="F2295" t="s">
        <v>2021</v>
      </c>
      <c r="G2295" t="s">
        <v>2270</v>
      </c>
      <c r="H2295" t="s">
        <v>2019</v>
      </c>
      <c r="I2295" t="e">
        <f t="shared" si="8"/>
        <v>#NAME?</v>
      </c>
      <c r="J2295">
        <v>20240315</v>
      </c>
      <c r="K2295" t="s">
        <v>21476</v>
      </c>
      <c r="L2295" t="s">
        <v>21475</v>
      </c>
      <c r="M2295" t="s">
        <v>21017</v>
      </c>
      <c r="N2295">
        <v>5</v>
      </c>
    </row>
    <row r="2296" spans="1:14" x14ac:dyDescent="0.25">
      <c r="A2296" t="s">
        <v>21474</v>
      </c>
      <c r="B2296" t="s">
        <v>21022</v>
      </c>
      <c r="C2296" t="s">
        <v>21437</v>
      </c>
      <c r="E2296" t="s">
        <v>21473</v>
      </c>
      <c r="F2296" t="s">
        <v>2021</v>
      </c>
      <c r="G2296" t="s">
        <v>2270</v>
      </c>
      <c r="H2296" t="s">
        <v>2019</v>
      </c>
      <c r="I2296" t="e">
        <f t="shared" si="8"/>
        <v>#NAME?</v>
      </c>
      <c r="J2296">
        <v>20240315</v>
      </c>
      <c r="K2296" t="s">
        <v>21472</v>
      </c>
      <c r="L2296" t="s">
        <v>21471</v>
      </c>
      <c r="M2296" t="s">
        <v>21017</v>
      </c>
      <c r="N2296">
        <v>5</v>
      </c>
    </row>
    <row r="2297" spans="1:14" x14ac:dyDescent="0.25">
      <c r="A2297" t="s">
        <v>21470</v>
      </c>
      <c r="B2297" t="s">
        <v>21022</v>
      </c>
      <c r="C2297" t="s">
        <v>21437</v>
      </c>
      <c r="E2297" t="s">
        <v>21469</v>
      </c>
      <c r="F2297" t="s">
        <v>2021</v>
      </c>
      <c r="G2297" t="s">
        <v>2270</v>
      </c>
      <c r="H2297" t="s">
        <v>2019</v>
      </c>
      <c r="I2297" t="e">
        <f t="shared" si="8"/>
        <v>#NAME?</v>
      </c>
      <c r="J2297">
        <v>20240315</v>
      </c>
      <c r="K2297" t="s">
        <v>21468</v>
      </c>
      <c r="L2297" t="s">
        <v>21467</v>
      </c>
      <c r="M2297" t="s">
        <v>21017</v>
      </c>
      <c r="N2297">
        <v>6</v>
      </c>
    </row>
    <row r="2298" spans="1:14" x14ac:dyDescent="0.25">
      <c r="A2298" t="s">
        <v>21466</v>
      </c>
      <c r="B2298" t="s">
        <v>21022</v>
      </c>
      <c r="C2298" t="s">
        <v>21437</v>
      </c>
      <c r="E2298" t="s">
        <v>21465</v>
      </c>
      <c r="F2298" t="s">
        <v>2021</v>
      </c>
      <c r="G2298" t="s">
        <v>2270</v>
      </c>
      <c r="H2298" t="s">
        <v>2019</v>
      </c>
      <c r="I2298" t="e">
        <f t="shared" si="8"/>
        <v>#NAME?</v>
      </c>
      <c r="J2298">
        <v>20240315</v>
      </c>
      <c r="K2298" t="s">
        <v>21464</v>
      </c>
      <c r="L2298" t="s">
        <v>21463</v>
      </c>
      <c r="M2298" t="s">
        <v>21017</v>
      </c>
      <c r="N2298">
        <v>8</v>
      </c>
    </row>
    <row r="2299" spans="1:14" x14ac:dyDescent="0.25">
      <c r="A2299" t="s">
        <v>21462</v>
      </c>
      <c r="B2299" t="s">
        <v>21022</v>
      </c>
      <c r="C2299" t="s">
        <v>21437</v>
      </c>
      <c r="E2299" t="s">
        <v>21461</v>
      </c>
      <c r="F2299" t="s">
        <v>2021</v>
      </c>
      <c r="G2299" t="s">
        <v>2270</v>
      </c>
      <c r="H2299" t="s">
        <v>2019</v>
      </c>
      <c r="I2299" t="e">
        <f t="shared" si="8"/>
        <v>#NAME?</v>
      </c>
      <c r="J2299">
        <v>20240315</v>
      </c>
      <c r="K2299" t="s">
        <v>21460</v>
      </c>
      <c r="L2299" t="s">
        <v>21459</v>
      </c>
      <c r="M2299" t="s">
        <v>21017</v>
      </c>
      <c r="N2299">
        <v>4</v>
      </c>
    </row>
    <row r="2300" spans="1:14" x14ac:dyDescent="0.25">
      <c r="A2300" t="s">
        <v>21458</v>
      </c>
      <c r="B2300" t="s">
        <v>21022</v>
      </c>
      <c r="C2300" t="s">
        <v>21437</v>
      </c>
      <c r="E2300" t="s">
        <v>21457</v>
      </c>
      <c r="F2300" t="s">
        <v>2021</v>
      </c>
      <c r="G2300" t="s">
        <v>2270</v>
      </c>
      <c r="H2300" t="s">
        <v>2019</v>
      </c>
      <c r="I2300" t="e">
        <f t="shared" si="8"/>
        <v>#NAME?</v>
      </c>
      <c r="J2300">
        <v>20240315</v>
      </c>
      <c r="K2300" t="s">
        <v>21456</v>
      </c>
      <c r="L2300" t="s">
        <v>21455</v>
      </c>
      <c r="M2300" t="s">
        <v>21017</v>
      </c>
      <c r="N2300">
        <v>12</v>
      </c>
    </row>
    <row r="2301" spans="1:14" x14ac:dyDescent="0.25">
      <c r="A2301" t="s">
        <v>21454</v>
      </c>
      <c r="B2301" t="s">
        <v>21022</v>
      </c>
      <c r="C2301" t="s">
        <v>21437</v>
      </c>
      <c r="E2301" t="s">
        <v>21453</v>
      </c>
      <c r="F2301" t="s">
        <v>2021</v>
      </c>
      <c r="G2301" t="s">
        <v>2270</v>
      </c>
      <c r="H2301" t="s">
        <v>2019</v>
      </c>
      <c r="I2301" t="e">
        <f t="shared" si="8"/>
        <v>#NAME?</v>
      </c>
      <c r="J2301">
        <v>20240315</v>
      </c>
      <c r="K2301" t="s">
        <v>21452</v>
      </c>
      <c r="L2301" t="s">
        <v>21451</v>
      </c>
      <c r="M2301" t="s">
        <v>21017</v>
      </c>
      <c r="N2301">
        <v>2</v>
      </c>
    </row>
    <row r="2302" spans="1:14" x14ac:dyDescent="0.25">
      <c r="A2302" t="s">
        <v>21450</v>
      </c>
      <c r="B2302" t="s">
        <v>21022</v>
      </c>
      <c r="C2302" t="s">
        <v>21437</v>
      </c>
      <c r="E2302" t="s">
        <v>21449</v>
      </c>
      <c r="F2302" t="s">
        <v>2021</v>
      </c>
      <c r="G2302" t="s">
        <v>2270</v>
      </c>
      <c r="H2302" t="s">
        <v>2019</v>
      </c>
      <c r="I2302" t="e">
        <f t="shared" si="8"/>
        <v>#NAME?</v>
      </c>
      <c r="J2302">
        <v>20240315</v>
      </c>
      <c r="K2302" t="s">
        <v>21448</v>
      </c>
      <c r="L2302" t="s">
        <v>21447</v>
      </c>
      <c r="M2302" t="s">
        <v>21017</v>
      </c>
      <c r="N2302">
        <v>6</v>
      </c>
    </row>
    <row r="2303" spans="1:14" x14ac:dyDescent="0.25">
      <c r="A2303" t="s">
        <v>21446</v>
      </c>
      <c r="B2303" t="s">
        <v>21022</v>
      </c>
      <c r="C2303" t="s">
        <v>21437</v>
      </c>
      <c r="E2303" t="s">
        <v>21445</v>
      </c>
      <c r="F2303" t="s">
        <v>2021</v>
      </c>
      <c r="G2303" t="s">
        <v>2270</v>
      </c>
      <c r="H2303" t="s">
        <v>2019</v>
      </c>
      <c r="I2303" t="e">
        <f t="shared" si="8"/>
        <v>#NAME?</v>
      </c>
      <c r="J2303">
        <v>20240315</v>
      </c>
      <c r="K2303" t="s">
        <v>21444</v>
      </c>
      <c r="L2303" t="s">
        <v>21443</v>
      </c>
      <c r="M2303" t="s">
        <v>21017</v>
      </c>
      <c r="N2303">
        <v>3</v>
      </c>
    </row>
    <row r="2304" spans="1:14" x14ac:dyDescent="0.25">
      <c r="A2304" t="s">
        <v>21442</v>
      </c>
      <c r="B2304" t="s">
        <v>21022</v>
      </c>
      <c r="C2304" t="s">
        <v>21437</v>
      </c>
      <c r="E2304" t="s">
        <v>21441</v>
      </c>
      <c r="F2304" t="s">
        <v>2021</v>
      </c>
      <c r="G2304" t="s">
        <v>2270</v>
      </c>
      <c r="H2304" t="s">
        <v>2019</v>
      </c>
      <c r="I2304" t="e">
        <f t="shared" si="8"/>
        <v>#NAME?</v>
      </c>
      <c r="J2304">
        <v>20240315</v>
      </c>
      <c r="K2304" t="s">
        <v>21440</v>
      </c>
      <c r="L2304" t="s">
        <v>21439</v>
      </c>
      <c r="M2304" t="s">
        <v>21017</v>
      </c>
      <c r="N2304">
        <v>7</v>
      </c>
    </row>
    <row r="2305" spans="1:14" x14ac:dyDescent="0.25">
      <c r="A2305" t="s">
        <v>21438</v>
      </c>
      <c r="B2305" t="s">
        <v>21022</v>
      </c>
      <c r="C2305" t="s">
        <v>21437</v>
      </c>
      <c r="E2305" t="s">
        <v>21436</v>
      </c>
      <c r="F2305" t="s">
        <v>2021</v>
      </c>
      <c r="G2305" t="s">
        <v>2270</v>
      </c>
      <c r="H2305" t="s">
        <v>2019</v>
      </c>
      <c r="I2305" t="e">
        <f t="shared" si="8"/>
        <v>#NAME?</v>
      </c>
      <c r="J2305">
        <v>20240315</v>
      </c>
      <c r="K2305" t="s">
        <v>21435</v>
      </c>
      <c r="L2305" t="s">
        <v>21434</v>
      </c>
      <c r="M2305" t="s">
        <v>21017</v>
      </c>
      <c r="N2305">
        <v>3</v>
      </c>
    </row>
    <row r="2306" spans="1:14" x14ac:dyDescent="0.25">
      <c r="A2306" t="s">
        <v>21433</v>
      </c>
      <c r="B2306" t="s">
        <v>21022</v>
      </c>
      <c r="C2306" t="s">
        <v>21432</v>
      </c>
      <c r="E2306" t="s">
        <v>21431</v>
      </c>
      <c r="F2306" t="s">
        <v>2021</v>
      </c>
      <c r="G2306" t="s">
        <v>2270</v>
      </c>
      <c r="H2306" t="s">
        <v>2019</v>
      </c>
      <c r="I2306" t="e">
        <f t="shared" si="8"/>
        <v>#NAME?</v>
      </c>
      <c r="J2306">
        <v>20220621</v>
      </c>
      <c r="K2306" t="s">
        <v>21430</v>
      </c>
      <c r="L2306" t="s">
        <v>21429</v>
      </c>
      <c r="M2306" t="s">
        <v>21017</v>
      </c>
      <c r="N2306">
        <v>2086</v>
      </c>
    </row>
    <row r="2307" spans="1:14" x14ac:dyDescent="0.25">
      <c r="A2307">
        <v>3396</v>
      </c>
      <c r="B2307" t="s">
        <v>21022</v>
      </c>
      <c r="C2307" t="s">
        <v>475</v>
      </c>
      <c r="E2307" t="s">
        <v>21428</v>
      </c>
      <c r="F2307" t="s">
        <v>2078</v>
      </c>
      <c r="G2307" t="s">
        <v>2270</v>
      </c>
      <c r="H2307" t="s">
        <v>2052</v>
      </c>
      <c r="I2307" t="s">
        <v>2070</v>
      </c>
      <c r="J2307">
        <v>20231031</v>
      </c>
      <c r="K2307" t="s">
        <v>21427</v>
      </c>
      <c r="L2307" t="s">
        <v>21426</v>
      </c>
      <c r="M2307" t="s">
        <v>21017</v>
      </c>
      <c r="N2307">
        <v>2234</v>
      </c>
    </row>
    <row r="2308" spans="1:14" x14ac:dyDescent="0.25">
      <c r="A2308" t="s">
        <v>21425</v>
      </c>
      <c r="B2308" t="s">
        <v>21022</v>
      </c>
      <c r="C2308" t="s">
        <v>21424</v>
      </c>
      <c r="E2308" t="s">
        <v>21423</v>
      </c>
      <c r="F2308" t="s">
        <v>2078</v>
      </c>
      <c r="G2308" t="s">
        <v>2020</v>
      </c>
      <c r="H2308" t="s">
        <v>21422</v>
      </c>
      <c r="I2308" t="s">
        <v>2076</v>
      </c>
      <c r="J2308">
        <v>20221012</v>
      </c>
      <c r="K2308" t="s">
        <v>21421</v>
      </c>
      <c r="L2308" t="s">
        <v>21420</v>
      </c>
      <c r="M2308" t="s">
        <v>21017</v>
      </c>
      <c r="N2308">
        <v>583</v>
      </c>
    </row>
    <row r="2309" spans="1:14" x14ac:dyDescent="0.25">
      <c r="A2309" t="s">
        <v>21419</v>
      </c>
      <c r="B2309" t="s">
        <v>21022</v>
      </c>
      <c r="C2309" t="s">
        <v>21355</v>
      </c>
      <c r="E2309" t="s">
        <v>21418</v>
      </c>
      <c r="F2309" t="s">
        <v>2021</v>
      </c>
      <c r="G2309" t="s">
        <v>2270</v>
      </c>
      <c r="H2309" t="s">
        <v>2019</v>
      </c>
      <c r="I2309" t="e">
        <f t="shared" ref="I2309:I2326" si="9">-MTWTFS</f>
        <v>#NAME?</v>
      </c>
      <c r="J2309">
        <v>20240315</v>
      </c>
      <c r="K2309" t="s">
        <v>21417</v>
      </c>
      <c r="L2309" t="s">
        <v>21416</v>
      </c>
      <c r="M2309" t="s">
        <v>21017</v>
      </c>
      <c r="N2309">
        <v>1580</v>
      </c>
    </row>
    <row r="2310" spans="1:14" x14ac:dyDescent="0.25">
      <c r="A2310" t="s">
        <v>21415</v>
      </c>
      <c r="B2310" t="s">
        <v>21022</v>
      </c>
      <c r="C2310" t="s">
        <v>21355</v>
      </c>
      <c r="E2310" t="s">
        <v>932</v>
      </c>
      <c r="F2310" t="s">
        <v>2021</v>
      </c>
      <c r="G2310" t="s">
        <v>2270</v>
      </c>
      <c r="H2310" t="s">
        <v>2019</v>
      </c>
      <c r="I2310" t="e">
        <f t="shared" si="9"/>
        <v>#NAME?</v>
      </c>
      <c r="J2310">
        <v>20240315</v>
      </c>
      <c r="K2310" t="s">
        <v>21414</v>
      </c>
      <c r="L2310" t="s">
        <v>21413</v>
      </c>
      <c r="M2310" t="s">
        <v>21017</v>
      </c>
      <c r="N2310">
        <v>18873</v>
      </c>
    </row>
    <row r="2311" spans="1:14" x14ac:dyDescent="0.25">
      <c r="A2311" t="s">
        <v>21412</v>
      </c>
      <c r="B2311" t="s">
        <v>21022</v>
      </c>
      <c r="C2311" t="s">
        <v>21355</v>
      </c>
      <c r="E2311" t="s">
        <v>21411</v>
      </c>
      <c r="F2311" t="s">
        <v>2021</v>
      </c>
      <c r="G2311" t="s">
        <v>2270</v>
      </c>
      <c r="H2311" t="s">
        <v>2019</v>
      </c>
      <c r="I2311" t="e">
        <f t="shared" si="9"/>
        <v>#NAME?</v>
      </c>
      <c r="J2311">
        <v>20240315</v>
      </c>
      <c r="K2311" t="s">
        <v>21410</v>
      </c>
      <c r="L2311" t="s">
        <v>21409</v>
      </c>
      <c r="M2311" t="s">
        <v>21017</v>
      </c>
      <c r="N2311">
        <v>1639</v>
      </c>
    </row>
    <row r="2312" spans="1:14" x14ac:dyDescent="0.25">
      <c r="A2312" t="s">
        <v>21408</v>
      </c>
      <c r="B2312" t="s">
        <v>21022</v>
      </c>
      <c r="C2312" t="s">
        <v>21355</v>
      </c>
      <c r="E2312" t="s">
        <v>1087</v>
      </c>
      <c r="F2312" t="s">
        <v>2021</v>
      </c>
      <c r="G2312" t="s">
        <v>2270</v>
      </c>
      <c r="H2312" t="s">
        <v>2019</v>
      </c>
      <c r="I2312" t="e">
        <f t="shared" si="9"/>
        <v>#NAME?</v>
      </c>
      <c r="J2312">
        <v>20240315</v>
      </c>
      <c r="K2312" t="s">
        <v>21407</v>
      </c>
      <c r="L2312" t="s">
        <v>21406</v>
      </c>
      <c r="M2312" t="s">
        <v>21017</v>
      </c>
      <c r="N2312">
        <v>1721</v>
      </c>
    </row>
    <row r="2313" spans="1:14" x14ac:dyDescent="0.25">
      <c r="A2313" t="s">
        <v>21405</v>
      </c>
      <c r="B2313" t="s">
        <v>21022</v>
      </c>
      <c r="C2313" t="s">
        <v>21355</v>
      </c>
      <c r="E2313" t="s">
        <v>21404</v>
      </c>
      <c r="F2313" t="s">
        <v>2021</v>
      </c>
      <c r="G2313" t="s">
        <v>2270</v>
      </c>
      <c r="H2313" t="s">
        <v>2019</v>
      </c>
      <c r="I2313" t="e">
        <f t="shared" si="9"/>
        <v>#NAME?</v>
      </c>
      <c r="J2313">
        <v>20240315</v>
      </c>
      <c r="K2313" t="s">
        <v>21403</v>
      </c>
      <c r="L2313" t="s">
        <v>21402</v>
      </c>
      <c r="M2313" t="s">
        <v>21017</v>
      </c>
      <c r="N2313">
        <v>1642</v>
      </c>
    </row>
    <row r="2314" spans="1:14" x14ac:dyDescent="0.25">
      <c r="A2314" t="s">
        <v>21401</v>
      </c>
      <c r="B2314" t="s">
        <v>21022</v>
      </c>
      <c r="C2314" t="s">
        <v>21355</v>
      </c>
      <c r="E2314" t="s">
        <v>21400</v>
      </c>
      <c r="F2314" t="s">
        <v>2021</v>
      </c>
      <c r="G2314" t="s">
        <v>2270</v>
      </c>
      <c r="H2314" t="s">
        <v>2019</v>
      </c>
      <c r="I2314" t="e">
        <f t="shared" si="9"/>
        <v>#NAME?</v>
      </c>
      <c r="J2314">
        <v>20240315</v>
      </c>
      <c r="K2314" t="s">
        <v>21399</v>
      </c>
      <c r="L2314" t="s">
        <v>21398</v>
      </c>
      <c r="M2314" t="s">
        <v>21017</v>
      </c>
      <c r="N2314">
        <v>1628</v>
      </c>
    </row>
    <row r="2315" spans="1:14" x14ac:dyDescent="0.25">
      <c r="A2315" t="s">
        <v>21397</v>
      </c>
      <c r="B2315" t="s">
        <v>21022</v>
      </c>
      <c r="C2315" t="s">
        <v>21355</v>
      </c>
      <c r="E2315" t="s">
        <v>21396</v>
      </c>
      <c r="F2315" t="s">
        <v>2021</v>
      </c>
      <c r="G2315" t="s">
        <v>2270</v>
      </c>
      <c r="H2315" t="s">
        <v>2019</v>
      </c>
      <c r="I2315" t="e">
        <f t="shared" si="9"/>
        <v>#NAME?</v>
      </c>
      <c r="J2315">
        <v>20240315</v>
      </c>
      <c r="K2315" t="s">
        <v>21395</v>
      </c>
      <c r="L2315" t="s">
        <v>21394</v>
      </c>
      <c r="M2315" t="s">
        <v>21017</v>
      </c>
      <c r="N2315">
        <v>1677</v>
      </c>
    </row>
    <row r="2316" spans="1:14" x14ac:dyDescent="0.25">
      <c r="A2316" t="s">
        <v>21393</v>
      </c>
      <c r="B2316" t="s">
        <v>21022</v>
      </c>
      <c r="C2316" t="s">
        <v>21355</v>
      </c>
      <c r="E2316" t="s">
        <v>21392</v>
      </c>
      <c r="F2316" t="s">
        <v>2021</v>
      </c>
      <c r="G2316" t="s">
        <v>2270</v>
      </c>
      <c r="H2316" t="s">
        <v>2019</v>
      </c>
      <c r="I2316" t="e">
        <f t="shared" si="9"/>
        <v>#NAME?</v>
      </c>
      <c r="J2316">
        <v>20240315</v>
      </c>
      <c r="K2316" t="s">
        <v>21391</v>
      </c>
      <c r="L2316" t="s">
        <v>21390</v>
      </c>
      <c r="M2316" t="s">
        <v>21017</v>
      </c>
      <c r="N2316">
        <v>1602</v>
      </c>
    </row>
    <row r="2317" spans="1:14" x14ac:dyDescent="0.25">
      <c r="A2317" t="s">
        <v>21389</v>
      </c>
      <c r="B2317" t="s">
        <v>21022</v>
      </c>
      <c r="C2317" t="s">
        <v>21355</v>
      </c>
      <c r="E2317" t="s">
        <v>1483</v>
      </c>
      <c r="F2317" t="s">
        <v>2021</v>
      </c>
      <c r="G2317" t="s">
        <v>2270</v>
      </c>
      <c r="H2317" t="s">
        <v>2019</v>
      </c>
      <c r="I2317" t="e">
        <f t="shared" si="9"/>
        <v>#NAME?</v>
      </c>
      <c r="J2317">
        <v>20240315</v>
      </c>
      <c r="K2317" t="s">
        <v>21388</v>
      </c>
      <c r="L2317" t="s">
        <v>21387</v>
      </c>
      <c r="M2317" t="s">
        <v>21017</v>
      </c>
      <c r="N2317">
        <v>1566</v>
      </c>
    </row>
    <row r="2318" spans="1:14" x14ac:dyDescent="0.25">
      <c r="A2318" t="s">
        <v>21386</v>
      </c>
      <c r="B2318" t="s">
        <v>21022</v>
      </c>
      <c r="C2318" t="s">
        <v>21355</v>
      </c>
      <c r="E2318" t="s">
        <v>21385</v>
      </c>
      <c r="F2318" t="s">
        <v>2021</v>
      </c>
      <c r="G2318" t="s">
        <v>2270</v>
      </c>
      <c r="H2318" t="s">
        <v>2019</v>
      </c>
      <c r="I2318" t="e">
        <f t="shared" si="9"/>
        <v>#NAME?</v>
      </c>
      <c r="J2318">
        <v>20240315</v>
      </c>
      <c r="K2318" t="s">
        <v>21384</v>
      </c>
      <c r="L2318" t="s">
        <v>21383</v>
      </c>
      <c r="M2318" t="s">
        <v>21017</v>
      </c>
      <c r="N2318">
        <v>1583</v>
      </c>
    </row>
    <row r="2319" spans="1:14" x14ac:dyDescent="0.25">
      <c r="A2319" t="s">
        <v>21382</v>
      </c>
      <c r="B2319" t="s">
        <v>21022</v>
      </c>
      <c r="C2319" t="s">
        <v>21355</v>
      </c>
      <c r="E2319" t="s">
        <v>964</v>
      </c>
      <c r="F2319" t="s">
        <v>2021</v>
      </c>
      <c r="G2319" t="s">
        <v>2270</v>
      </c>
      <c r="H2319" t="s">
        <v>2019</v>
      </c>
      <c r="I2319" t="e">
        <f t="shared" si="9"/>
        <v>#NAME?</v>
      </c>
      <c r="J2319">
        <v>20240315</v>
      </c>
      <c r="K2319" t="s">
        <v>21381</v>
      </c>
      <c r="L2319" t="s">
        <v>21380</v>
      </c>
      <c r="M2319" t="s">
        <v>21017</v>
      </c>
      <c r="N2319">
        <v>1620</v>
      </c>
    </row>
    <row r="2320" spans="1:14" x14ac:dyDescent="0.25">
      <c r="A2320" t="s">
        <v>21379</v>
      </c>
      <c r="B2320" t="s">
        <v>21022</v>
      </c>
      <c r="C2320" t="s">
        <v>21355</v>
      </c>
      <c r="E2320" t="s">
        <v>21378</v>
      </c>
      <c r="F2320" t="s">
        <v>2021</v>
      </c>
      <c r="G2320" t="s">
        <v>2270</v>
      </c>
      <c r="H2320" t="s">
        <v>2019</v>
      </c>
      <c r="I2320" t="e">
        <f t="shared" si="9"/>
        <v>#NAME?</v>
      </c>
      <c r="J2320">
        <v>20240315</v>
      </c>
      <c r="K2320" t="s">
        <v>21377</v>
      </c>
      <c r="L2320" t="s">
        <v>21376</v>
      </c>
      <c r="M2320" t="s">
        <v>21017</v>
      </c>
      <c r="N2320">
        <v>1598</v>
      </c>
    </row>
    <row r="2321" spans="1:14" x14ac:dyDescent="0.25">
      <c r="A2321" t="s">
        <v>21375</v>
      </c>
      <c r="B2321" t="s">
        <v>21022</v>
      </c>
      <c r="C2321" t="s">
        <v>21355</v>
      </c>
      <c r="E2321" t="s">
        <v>21374</v>
      </c>
      <c r="F2321" t="s">
        <v>2021</v>
      </c>
      <c r="G2321" t="s">
        <v>2270</v>
      </c>
      <c r="H2321" t="s">
        <v>2019</v>
      </c>
      <c r="I2321" t="e">
        <f t="shared" si="9"/>
        <v>#NAME?</v>
      </c>
      <c r="J2321">
        <v>20240315</v>
      </c>
      <c r="K2321" t="s">
        <v>21373</v>
      </c>
      <c r="L2321" t="s">
        <v>21372</v>
      </c>
      <c r="M2321" t="s">
        <v>21017</v>
      </c>
      <c r="N2321">
        <v>1571</v>
      </c>
    </row>
    <row r="2322" spans="1:14" x14ac:dyDescent="0.25">
      <c r="A2322" t="s">
        <v>21371</v>
      </c>
      <c r="B2322" t="s">
        <v>21022</v>
      </c>
      <c r="C2322" t="s">
        <v>21355</v>
      </c>
      <c r="E2322" t="s">
        <v>21370</v>
      </c>
      <c r="F2322" t="s">
        <v>2021</v>
      </c>
      <c r="G2322" t="s">
        <v>2270</v>
      </c>
      <c r="H2322" t="s">
        <v>2019</v>
      </c>
      <c r="I2322" t="e">
        <f t="shared" si="9"/>
        <v>#NAME?</v>
      </c>
      <c r="J2322">
        <v>20240315</v>
      </c>
      <c r="K2322" t="s">
        <v>21369</v>
      </c>
      <c r="L2322" t="s">
        <v>21368</v>
      </c>
      <c r="M2322" t="s">
        <v>21017</v>
      </c>
      <c r="N2322">
        <v>1570</v>
      </c>
    </row>
    <row r="2323" spans="1:14" x14ac:dyDescent="0.25">
      <c r="A2323" t="s">
        <v>21367</v>
      </c>
      <c r="B2323" t="s">
        <v>21022</v>
      </c>
      <c r="C2323" t="s">
        <v>21355</v>
      </c>
      <c r="E2323" t="s">
        <v>1310</v>
      </c>
      <c r="F2323" t="s">
        <v>2021</v>
      </c>
      <c r="G2323" t="s">
        <v>2270</v>
      </c>
      <c r="H2323" t="s">
        <v>2019</v>
      </c>
      <c r="I2323" t="e">
        <f t="shared" si="9"/>
        <v>#NAME?</v>
      </c>
      <c r="J2323">
        <v>20240315</v>
      </c>
      <c r="K2323" t="s">
        <v>21366</v>
      </c>
      <c r="L2323" t="s">
        <v>21365</v>
      </c>
      <c r="M2323" t="s">
        <v>21017</v>
      </c>
      <c r="N2323">
        <v>1670</v>
      </c>
    </row>
    <row r="2324" spans="1:14" x14ac:dyDescent="0.25">
      <c r="A2324" t="s">
        <v>21364</v>
      </c>
      <c r="B2324" t="s">
        <v>21022</v>
      </c>
      <c r="C2324" t="s">
        <v>21355</v>
      </c>
      <c r="E2324" t="s">
        <v>21363</v>
      </c>
      <c r="F2324" t="s">
        <v>2021</v>
      </c>
      <c r="G2324" t="s">
        <v>2270</v>
      </c>
      <c r="H2324" t="s">
        <v>2019</v>
      </c>
      <c r="I2324" t="e">
        <f t="shared" si="9"/>
        <v>#NAME?</v>
      </c>
      <c r="J2324">
        <v>20240315</v>
      </c>
      <c r="K2324" t="s">
        <v>21362</v>
      </c>
      <c r="L2324" t="s">
        <v>21361</v>
      </c>
      <c r="M2324" t="s">
        <v>21017</v>
      </c>
      <c r="N2324">
        <v>1588</v>
      </c>
    </row>
    <row r="2325" spans="1:14" x14ac:dyDescent="0.25">
      <c r="A2325" t="s">
        <v>21360</v>
      </c>
      <c r="B2325" t="s">
        <v>21022</v>
      </c>
      <c r="C2325" t="s">
        <v>21355</v>
      </c>
      <c r="E2325" t="s">
        <v>21359</v>
      </c>
      <c r="F2325" t="s">
        <v>2021</v>
      </c>
      <c r="G2325" t="s">
        <v>2270</v>
      </c>
      <c r="H2325" t="s">
        <v>2019</v>
      </c>
      <c r="I2325" t="e">
        <f t="shared" si="9"/>
        <v>#NAME?</v>
      </c>
      <c r="J2325">
        <v>20240315</v>
      </c>
      <c r="K2325" t="s">
        <v>21358</v>
      </c>
      <c r="L2325" t="s">
        <v>21357</v>
      </c>
      <c r="M2325" t="s">
        <v>21017</v>
      </c>
      <c r="N2325">
        <v>1640</v>
      </c>
    </row>
    <row r="2326" spans="1:14" x14ac:dyDescent="0.25">
      <c r="A2326" t="s">
        <v>21356</v>
      </c>
      <c r="B2326" t="s">
        <v>21022</v>
      </c>
      <c r="C2326" t="s">
        <v>21355</v>
      </c>
      <c r="E2326" t="s">
        <v>21354</v>
      </c>
      <c r="F2326" t="s">
        <v>2021</v>
      </c>
      <c r="G2326" t="s">
        <v>2270</v>
      </c>
      <c r="H2326" t="s">
        <v>2019</v>
      </c>
      <c r="I2326" t="e">
        <f t="shared" si="9"/>
        <v>#NAME?</v>
      </c>
      <c r="J2326">
        <v>20240315</v>
      </c>
      <c r="K2326" t="s">
        <v>21353</v>
      </c>
      <c r="L2326" t="s">
        <v>21352</v>
      </c>
      <c r="M2326" t="s">
        <v>21017</v>
      </c>
      <c r="N2326">
        <v>1550</v>
      </c>
    </row>
    <row r="2327" spans="1:14" x14ac:dyDescent="0.25">
      <c r="A2327" t="s">
        <v>21351</v>
      </c>
      <c r="B2327" t="s">
        <v>21022</v>
      </c>
      <c r="C2327" t="s">
        <v>21280</v>
      </c>
      <c r="E2327" t="s">
        <v>21350</v>
      </c>
      <c r="F2327" t="s">
        <v>2078</v>
      </c>
      <c r="G2327" t="s">
        <v>2270</v>
      </c>
      <c r="H2327" t="s">
        <v>2333</v>
      </c>
      <c r="I2327" t="s">
        <v>2108</v>
      </c>
      <c r="J2327">
        <v>20230726</v>
      </c>
      <c r="K2327" t="s">
        <v>21349</v>
      </c>
      <c r="L2327" t="s">
        <v>21348</v>
      </c>
      <c r="M2327" t="s">
        <v>21017</v>
      </c>
      <c r="N2327">
        <v>16</v>
      </c>
    </row>
    <row r="2328" spans="1:14" x14ac:dyDescent="0.25">
      <c r="A2328" t="s">
        <v>21347</v>
      </c>
      <c r="B2328" t="s">
        <v>21022</v>
      </c>
      <c r="C2328" t="s">
        <v>21280</v>
      </c>
      <c r="E2328" t="s">
        <v>1379</v>
      </c>
      <c r="F2328" t="s">
        <v>2021</v>
      </c>
      <c r="G2328" t="s">
        <v>2270</v>
      </c>
      <c r="H2328" t="s">
        <v>2019</v>
      </c>
      <c r="I2328" t="e">
        <f>-MTWTFSWeekly</f>
        <v>#NAME?</v>
      </c>
      <c r="J2328">
        <v>20240315</v>
      </c>
      <c r="K2328" t="s">
        <v>21346</v>
      </c>
      <c r="L2328" t="s">
        <v>21345</v>
      </c>
      <c r="M2328" t="s">
        <v>21017</v>
      </c>
      <c r="N2328">
        <v>1546</v>
      </c>
    </row>
    <row r="2329" spans="1:14" x14ac:dyDescent="0.25">
      <c r="A2329" t="s">
        <v>21344</v>
      </c>
      <c r="B2329" t="s">
        <v>21022</v>
      </c>
      <c r="C2329" t="s">
        <v>21280</v>
      </c>
      <c r="E2329" t="s">
        <v>21343</v>
      </c>
      <c r="F2329" t="s">
        <v>2078</v>
      </c>
      <c r="G2329" t="s">
        <v>2270</v>
      </c>
      <c r="H2329" t="s">
        <v>2456</v>
      </c>
      <c r="I2329" t="s">
        <v>2108</v>
      </c>
      <c r="J2329">
        <v>20230905</v>
      </c>
      <c r="K2329" t="s">
        <v>21342</v>
      </c>
      <c r="L2329" t="s">
        <v>21341</v>
      </c>
      <c r="M2329" t="s">
        <v>21017</v>
      </c>
      <c r="N2329">
        <v>61</v>
      </c>
    </row>
    <row r="2330" spans="1:14" x14ac:dyDescent="0.25">
      <c r="A2330">
        <v>3602</v>
      </c>
      <c r="B2330" t="s">
        <v>21022</v>
      </c>
      <c r="C2330" t="s">
        <v>21280</v>
      </c>
      <c r="E2330" t="s">
        <v>21340</v>
      </c>
      <c r="F2330" t="s">
        <v>2078</v>
      </c>
      <c r="G2330" t="s">
        <v>2270</v>
      </c>
      <c r="H2330" t="s">
        <v>3010</v>
      </c>
      <c r="I2330" t="e">
        <f>-----F-Weekly</f>
        <v>#NAME?</v>
      </c>
      <c r="J2330">
        <v>20240315</v>
      </c>
      <c r="K2330" t="s">
        <v>21339</v>
      </c>
      <c r="L2330" t="s">
        <v>21338</v>
      </c>
      <c r="M2330" t="s">
        <v>21017</v>
      </c>
      <c r="N2330">
        <v>732</v>
      </c>
    </row>
    <row r="2331" spans="1:14" x14ac:dyDescent="0.25">
      <c r="A2331" t="s">
        <v>21337</v>
      </c>
      <c r="B2331" t="s">
        <v>21022</v>
      </c>
      <c r="C2331" t="s">
        <v>21280</v>
      </c>
      <c r="E2331" t="s">
        <v>21336</v>
      </c>
      <c r="F2331" t="s">
        <v>2078</v>
      </c>
      <c r="G2331" t="s">
        <v>2270</v>
      </c>
      <c r="H2331" t="s">
        <v>2077</v>
      </c>
      <c r="I2331" t="s">
        <v>2108</v>
      </c>
      <c r="J2331">
        <v>20230525</v>
      </c>
      <c r="K2331" t="s">
        <v>21335</v>
      </c>
      <c r="L2331" t="s">
        <v>21334</v>
      </c>
      <c r="M2331" t="s">
        <v>21017</v>
      </c>
      <c r="N2331">
        <v>130</v>
      </c>
    </row>
    <row r="2332" spans="1:14" x14ac:dyDescent="0.25">
      <c r="A2332" t="s">
        <v>21333</v>
      </c>
      <c r="B2332" t="s">
        <v>21022</v>
      </c>
      <c r="C2332" t="s">
        <v>21280</v>
      </c>
      <c r="E2332" t="s">
        <v>21332</v>
      </c>
      <c r="F2332" t="s">
        <v>2078</v>
      </c>
      <c r="G2332" t="s">
        <v>2270</v>
      </c>
      <c r="H2332" t="s">
        <v>2077</v>
      </c>
      <c r="I2332" t="s">
        <v>2145</v>
      </c>
      <c r="J2332">
        <v>20230928</v>
      </c>
      <c r="K2332" t="s">
        <v>21331</v>
      </c>
      <c r="L2332" t="s">
        <v>21330</v>
      </c>
      <c r="M2332" t="s">
        <v>21017</v>
      </c>
      <c r="N2332">
        <v>39</v>
      </c>
    </row>
    <row r="2333" spans="1:14" x14ac:dyDescent="0.25">
      <c r="A2333">
        <v>3180</v>
      </c>
      <c r="B2333" t="s">
        <v>21022</v>
      </c>
      <c r="C2333" t="s">
        <v>21280</v>
      </c>
      <c r="E2333" t="s">
        <v>21329</v>
      </c>
      <c r="F2333" t="s">
        <v>2021</v>
      </c>
      <c r="G2333" t="s">
        <v>2270</v>
      </c>
      <c r="H2333" t="s">
        <v>2019</v>
      </c>
      <c r="I2333" t="e">
        <f>-MTWTFSDaily</f>
        <v>#NAME?</v>
      </c>
      <c r="J2333">
        <v>20240315</v>
      </c>
      <c r="K2333" t="s">
        <v>21328</v>
      </c>
      <c r="L2333" t="s">
        <v>21327</v>
      </c>
      <c r="M2333" t="s">
        <v>21017</v>
      </c>
      <c r="N2333">
        <v>2193</v>
      </c>
    </row>
    <row r="2334" spans="1:14" x14ac:dyDescent="0.25">
      <c r="A2334">
        <v>3012</v>
      </c>
      <c r="B2334" t="s">
        <v>21022</v>
      </c>
      <c r="C2334" t="s">
        <v>21280</v>
      </c>
      <c r="E2334" t="s">
        <v>834</v>
      </c>
      <c r="F2334" t="s">
        <v>2021</v>
      </c>
      <c r="G2334" t="s">
        <v>2270</v>
      </c>
      <c r="H2334" t="s">
        <v>2019</v>
      </c>
      <c r="I2334" t="e">
        <f>-MTWTFSDaily</f>
        <v>#NAME?</v>
      </c>
      <c r="J2334">
        <v>20240315</v>
      </c>
      <c r="K2334" t="s">
        <v>21326</v>
      </c>
      <c r="L2334" t="s">
        <v>21325</v>
      </c>
      <c r="M2334" t="s">
        <v>21017</v>
      </c>
      <c r="N2334">
        <v>28310</v>
      </c>
    </row>
    <row r="2335" spans="1:14" x14ac:dyDescent="0.25">
      <c r="A2335" t="s">
        <v>21324</v>
      </c>
      <c r="B2335" t="s">
        <v>21022</v>
      </c>
      <c r="C2335" t="s">
        <v>21280</v>
      </c>
      <c r="E2335" t="s">
        <v>1059</v>
      </c>
      <c r="F2335" t="s">
        <v>2021</v>
      </c>
      <c r="G2335" t="s">
        <v>2270</v>
      </c>
      <c r="H2335" t="s">
        <v>2019</v>
      </c>
      <c r="I2335" t="e">
        <f t="shared" ref="I2335:I2340" si="10">-MTWTFSWeekly</f>
        <v>#NAME?</v>
      </c>
      <c r="J2335">
        <v>20240315</v>
      </c>
      <c r="K2335" t="s">
        <v>21323</v>
      </c>
      <c r="L2335" t="s">
        <v>21322</v>
      </c>
      <c r="M2335" t="s">
        <v>21017</v>
      </c>
      <c r="N2335">
        <v>1972</v>
      </c>
    </row>
    <row r="2336" spans="1:14" x14ac:dyDescent="0.25">
      <c r="A2336" t="s">
        <v>21321</v>
      </c>
      <c r="B2336" t="s">
        <v>21022</v>
      </c>
      <c r="C2336" t="s">
        <v>21280</v>
      </c>
      <c r="E2336" t="s">
        <v>1402</v>
      </c>
      <c r="F2336" t="s">
        <v>2021</v>
      </c>
      <c r="G2336" t="s">
        <v>2270</v>
      </c>
      <c r="H2336" t="s">
        <v>2019</v>
      </c>
      <c r="I2336" t="e">
        <f t="shared" si="10"/>
        <v>#NAME?</v>
      </c>
      <c r="J2336">
        <v>20240315</v>
      </c>
      <c r="K2336" t="s">
        <v>21320</v>
      </c>
      <c r="L2336" t="s">
        <v>21319</v>
      </c>
      <c r="M2336" t="s">
        <v>21017</v>
      </c>
      <c r="N2336">
        <v>1690</v>
      </c>
    </row>
    <row r="2337" spans="1:14" x14ac:dyDescent="0.25">
      <c r="A2337" t="s">
        <v>21318</v>
      </c>
      <c r="B2337" t="s">
        <v>21022</v>
      </c>
      <c r="C2337" t="s">
        <v>21280</v>
      </c>
      <c r="E2337" t="s">
        <v>880</v>
      </c>
      <c r="F2337" t="s">
        <v>2021</v>
      </c>
      <c r="G2337" t="s">
        <v>2270</v>
      </c>
      <c r="H2337" t="s">
        <v>2019</v>
      </c>
      <c r="I2337" t="e">
        <f t="shared" si="10"/>
        <v>#NAME?</v>
      </c>
      <c r="J2337">
        <v>20240315</v>
      </c>
      <c r="K2337" t="s">
        <v>21317</v>
      </c>
      <c r="L2337" t="s">
        <v>21316</v>
      </c>
      <c r="M2337" t="s">
        <v>21017</v>
      </c>
      <c r="N2337">
        <v>2382</v>
      </c>
    </row>
    <row r="2338" spans="1:14" x14ac:dyDescent="0.25">
      <c r="A2338" t="s">
        <v>21315</v>
      </c>
      <c r="B2338" t="s">
        <v>21022</v>
      </c>
      <c r="C2338" t="s">
        <v>21280</v>
      </c>
      <c r="E2338" t="s">
        <v>1213</v>
      </c>
      <c r="F2338" t="s">
        <v>2021</v>
      </c>
      <c r="G2338" t="s">
        <v>2270</v>
      </c>
      <c r="H2338" t="s">
        <v>2019</v>
      </c>
      <c r="I2338" t="e">
        <f t="shared" si="10"/>
        <v>#NAME?</v>
      </c>
      <c r="J2338">
        <v>20240315</v>
      </c>
      <c r="K2338" t="s">
        <v>21314</v>
      </c>
      <c r="L2338" t="s">
        <v>21313</v>
      </c>
      <c r="M2338" t="s">
        <v>21017</v>
      </c>
      <c r="N2338">
        <v>1716</v>
      </c>
    </row>
    <row r="2339" spans="1:14" x14ac:dyDescent="0.25">
      <c r="A2339" t="s">
        <v>21312</v>
      </c>
      <c r="B2339" t="s">
        <v>21022</v>
      </c>
      <c r="C2339" t="s">
        <v>21280</v>
      </c>
      <c r="E2339" t="s">
        <v>1260</v>
      </c>
      <c r="F2339" t="s">
        <v>2021</v>
      </c>
      <c r="G2339" t="s">
        <v>2270</v>
      </c>
      <c r="H2339" t="s">
        <v>2019</v>
      </c>
      <c r="I2339" t="e">
        <f t="shared" si="10"/>
        <v>#NAME?</v>
      </c>
      <c r="J2339">
        <v>20240315</v>
      </c>
      <c r="K2339" t="s">
        <v>21311</v>
      </c>
      <c r="L2339" t="s">
        <v>21310</v>
      </c>
      <c r="M2339" t="s">
        <v>21017</v>
      </c>
      <c r="N2339">
        <v>1756</v>
      </c>
    </row>
    <row r="2340" spans="1:14" x14ac:dyDescent="0.25">
      <c r="A2340">
        <v>3151</v>
      </c>
      <c r="B2340" t="s">
        <v>21022</v>
      </c>
      <c r="C2340" t="s">
        <v>21280</v>
      </c>
      <c r="E2340" t="s">
        <v>21309</v>
      </c>
      <c r="F2340" t="s">
        <v>2021</v>
      </c>
      <c r="G2340" t="s">
        <v>2270</v>
      </c>
      <c r="H2340" t="s">
        <v>2019</v>
      </c>
      <c r="I2340" t="e">
        <f t="shared" si="10"/>
        <v>#NAME?</v>
      </c>
      <c r="J2340">
        <v>20240315</v>
      </c>
      <c r="K2340" t="s">
        <v>21308</v>
      </c>
      <c r="L2340" t="s">
        <v>21307</v>
      </c>
      <c r="M2340" t="s">
        <v>21017</v>
      </c>
      <c r="N2340">
        <v>1631</v>
      </c>
    </row>
    <row r="2341" spans="1:14" x14ac:dyDescent="0.25">
      <c r="A2341">
        <v>3161</v>
      </c>
      <c r="B2341" t="s">
        <v>21022</v>
      </c>
      <c r="C2341" t="s">
        <v>21280</v>
      </c>
      <c r="E2341" t="s">
        <v>983</v>
      </c>
      <c r="F2341" t="s">
        <v>2021</v>
      </c>
      <c r="G2341" t="s">
        <v>2270</v>
      </c>
      <c r="H2341" t="s">
        <v>2019</v>
      </c>
      <c r="I2341" t="e">
        <f>-MTWTFSDaily</f>
        <v>#NAME?</v>
      </c>
      <c r="J2341">
        <v>20240315</v>
      </c>
      <c r="K2341" t="s">
        <v>21306</v>
      </c>
      <c r="L2341" t="s">
        <v>21305</v>
      </c>
      <c r="M2341" t="s">
        <v>21017</v>
      </c>
      <c r="N2341">
        <v>1980</v>
      </c>
    </row>
    <row r="2342" spans="1:14" x14ac:dyDescent="0.25">
      <c r="A2342">
        <v>3163</v>
      </c>
      <c r="B2342" t="s">
        <v>21022</v>
      </c>
      <c r="C2342" t="s">
        <v>21280</v>
      </c>
      <c r="E2342" t="s">
        <v>1574</v>
      </c>
      <c r="F2342" t="s">
        <v>2021</v>
      </c>
      <c r="G2342" t="s">
        <v>2270</v>
      </c>
      <c r="H2342" t="s">
        <v>2019</v>
      </c>
      <c r="I2342" t="e">
        <f>-MTWTFSDaily</f>
        <v>#NAME?</v>
      </c>
      <c r="J2342">
        <v>20240315</v>
      </c>
      <c r="K2342" t="s">
        <v>21304</v>
      </c>
      <c r="L2342" t="s">
        <v>21303</v>
      </c>
      <c r="M2342" t="s">
        <v>21017</v>
      </c>
      <c r="N2342">
        <v>1567</v>
      </c>
    </row>
    <row r="2343" spans="1:14" x14ac:dyDescent="0.25">
      <c r="A2343">
        <v>3164</v>
      </c>
      <c r="B2343" t="s">
        <v>21022</v>
      </c>
      <c r="C2343" t="s">
        <v>21280</v>
      </c>
      <c r="E2343" t="s">
        <v>1026</v>
      </c>
      <c r="F2343" t="s">
        <v>2021</v>
      </c>
      <c r="G2343" t="s">
        <v>2270</v>
      </c>
      <c r="H2343" t="s">
        <v>2019</v>
      </c>
      <c r="I2343" t="e">
        <f>-MTWTFSDaily</f>
        <v>#NAME?</v>
      </c>
      <c r="J2343">
        <v>20240315</v>
      </c>
      <c r="K2343" t="s">
        <v>21302</v>
      </c>
      <c r="L2343" t="s">
        <v>21301</v>
      </c>
      <c r="M2343" t="s">
        <v>21017</v>
      </c>
      <c r="N2343">
        <v>1641</v>
      </c>
    </row>
    <row r="2344" spans="1:14" x14ac:dyDescent="0.25">
      <c r="A2344">
        <v>3149</v>
      </c>
      <c r="B2344" t="s">
        <v>21022</v>
      </c>
      <c r="C2344" t="s">
        <v>21280</v>
      </c>
      <c r="E2344" t="s">
        <v>833</v>
      </c>
      <c r="F2344" t="s">
        <v>2021</v>
      </c>
      <c r="G2344" t="s">
        <v>2270</v>
      </c>
      <c r="H2344" t="s">
        <v>2019</v>
      </c>
      <c r="I2344" t="e">
        <f>-MTWTFSDaily</f>
        <v>#NAME?</v>
      </c>
      <c r="J2344">
        <v>20240315</v>
      </c>
      <c r="K2344" t="s">
        <v>21300</v>
      </c>
      <c r="L2344" t="s">
        <v>21299</v>
      </c>
      <c r="M2344" t="s">
        <v>21017</v>
      </c>
      <c r="N2344">
        <v>1746</v>
      </c>
    </row>
    <row r="2345" spans="1:14" x14ac:dyDescent="0.25">
      <c r="A2345">
        <v>3169</v>
      </c>
      <c r="B2345" t="s">
        <v>21022</v>
      </c>
      <c r="C2345" t="s">
        <v>21280</v>
      </c>
      <c r="E2345" t="s">
        <v>1542</v>
      </c>
      <c r="F2345" t="s">
        <v>2021</v>
      </c>
      <c r="G2345" t="s">
        <v>2270</v>
      </c>
      <c r="H2345" t="s">
        <v>2019</v>
      </c>
      <c r="I2345" t="e">
        <f>-MTWTFS</f>
        <v>#NAME?</v>
      </c>
      <c r="J2345">
        <v>20240315</v>
      </c>
      <c r="K2345" t="s">
        <v>21298</v>
      </c>
      <c r="L2345" t="s">
        <v>21297</v>
      </c>
      <c r="M2345" t="s">
        <v>21017</v>
      </c>
      <c r="N2345">
        <v>2276</v>
      </c>
    </row>
    <row r="2346" spans="1:14" x14ac:dyDescent="0.25">
      <c r="A2346">
        <v>3171</v>
      </c>
      <c r="B2346" t="s">
        <v>21022</v>
      </c>
      <c r="C2346" t="s">
        <v>21280</v>
      </c>
      <c r="E2346" t="s">
        <v>1134</v>
      </c>
      <c r="F2346" t="s">
        <v>2021</v>
      </c>
      <c r="G2346" t="s">
        <v>2270</v>
      </c>
      <c r="H2346" t="s">
        <v>2019</v>
      </c>
      <c r="I2346" t="e">
        <f>-MTWTFS</f>
        <v>#NAME?</v>
      </c>
      <c r="J2346">
        <v>20240315</v>
      </c>
      <c r="K2346" t="s">
        <v>21296</v>
      </c>
      <c r="L2346" t="s">
        <v>21295</v>
      </c>
      <c r="M2346" t="s">
        <v>21017</v>
      </c>
      <c r="N2346">
        <v>2406</v>
      </c>
    </row>
    <row r="2347" spans="1:14" x14ac:dyDescent="0.25">
      <c r="A2347">
        <v>3173</v>
      </c>
      <c r="B2347" t="s">
        <v>21022</v>
      </c>
      <c r="C2347" t="s">
        <v>21280</v>
      </c>
      <c r="E2347" t="s">
        <v>1563</v>
      </c>
      <c r="F2347" t="s">
        <v>2021</v>
      </c>
      <c r="G2347" t="s">
        <v>2270</v>
      </c>
      <c r="H2347" t="s">
        <v>2019</v>
      </c>
      <c r="I2347" t="e">
        <f>-MTWTFSDaily</f>
        <v>#NAME?</v>
      </c>
      <c r="J2347">
        <v>20240315</v>
      </c>
      <c r="K2347" t="s">
        <v>21294</v>
      </c>
      <c r="L2347" t="s">
        <v>21293</v>
      </c>
      <c r="M2347" t="s">
        <v>21017</v>
      </c>
      <c r="N2347">
        <v>1687</v>
      </c>
    </row>
    <row r="2348" spans="1:14" x14ac:dyDescent="0.25">
      <c r="A2348">
        <v>3152</v>
      </c>
      <c r="B2348" t="s">
        <v>21022</v>
      </c>
      <c r="C2348" t="s">
        <v>21280</v>
      </c>
      <c r="E2348" t="s">
        <v>1133</v>
      </c>
      <c r="F2348" t="s">
        <v>2021</v>
      </c>
      <c r="G2348" t="s">
        <v>2270</v>
      </c>
      <c r="H2348" t="s">
        <v>2019</v>
      </c>
      <c r="I2348" t="e">
        <f>-MTWTFS</f>
        <v>#NAME?</v>
      </c>
      <c r="J2348">
        <v>20240315</v>
      </c>
      <c r="K2348" t="s">
        <v>21292</v>
      </c>
      <c r="L2348" t="s">
        <v>21291</v>
      </c>
      <c r="M2348" t="s">
        <v>21017</v>
      </c>
      <c r="N2348">
        <v>3985</v>
      </c>
    </row>
    <row r="2349" spans="1:14" x14ac:dyDescent="0.25">
      <c r="A2349">
        <v>3181</v>
      </c>
      <c r="B2349" t="s">
        <v>21022</v>
      </c>
      <c r="C2349" t="s">
        <v>21280</v>
      </c>
      <c r="E2349" t="s">
        <v>1575</v>
      </c>
      <c r="F2349" t="s">
        <v>2021</v>
      </c>
      <c r="G2349" t="s">
        <v>2270</v>
      </c>
      <c r="H2349" t="s">
        <v>2019</v>
      </c>
      <c r="I2349" t="e">
        <f>-MTWTFS</f>
        <v>#NAME?</v>
      </c>
      <c r="J2349">
        <v>20240315</v>
      </c>
      <c r="K2349" t="s">
        <v>21290</v>
      </c>
      <c r="L2349" t="s">
        <v>21289</v>
      </c>
      <c r="M2349" t="s">
        <v>21017</v>
      </c>
      <c r="N2349">
        <v>1547</v>
      </c>
    </row>
    <row r="2350" spans="1:14" x14ac:dyDescent="0.25">
      <c r="A2350">
        <v>3156</v>
      </c>
      <c r="B2350" t="s">
        <v>21022</v>
      </c>
      <c r="C2350" t="s">
        <v>21280</v>
      </c>
      <c r="E2350" t="s">
        <v>1275</v>
      </c>
      <c r="F2350" t="s">
        <v>2021</v>
      </c>
      <c r="G2350" t="s">
        <v>2270</v>
      </c>
      <c r="H2350" t="s">
        <v>2019</v>
      </c>
      <c r="I2350" t="e">
        <f>-MTWTFSDaily</f>
        <v>#NAME?</v>
      </c>
      <c r="J2350">
        <v>20240315</v>
      </c>
      <c r="K2350" t="s">
        <v>21288</v>
      </c>
      <c r="L2350" t="s">
        <v>21287</v>
      </c>
      <c r="M2350" t="s">
        <v>21017</v>
      </c>
      <c r="N2350">
        <v>1583</v>
      </c>
    </row>
    <row r="2351" spans="1:14" x14ac:dyDescent="0.25">
      <c r="A2351">
        <v>3183</v>
      </c>
      <c r="B2351" t="s">
        <v>21022</v>
      </c>
      <c r="C2351" t="s">
        <v>21280</v>
      </c>
      <c r="E2351" t="s">
        <v>1236</v>
      </c>
      <c r="F2351" t="s">
        <v>2021</v>
      </c>
      <c r="G2351" t="s">
        <v>2270</v>
      </c>
      <c r="H2351" t="s">
        <v>2019</v>
      </c>
      <c r="I2351" t="e">
        <f>-MTWTFS</f>
        <v>#NAME?</v>
      </c>
      <c r="J2351">
        <v>20240315</v>
      </c>
      <c r="K2351" t="s">
        <v>21286</v>
      </c>
      <c r="L2351" t="s">
        <v>21285</v>
      </c>
      <c r="M2351" t="s">
        <v>21017</v>
      </c>
      <c r="N2351">
        <v>1814</v>
      </c>
    </row>
    <row r="2352" spans="1:14" x14ac:dyDescent="0.25">
      <c r="A2352" t="s">
        <v>21284</v>
      </c>
      <c r="B2352" t="s">
        <v>21022</v>
      </c>
      <c r="C2352" t="s">
        <v>21280</v>
      </c>
      <c r="E2352" t="s">
        <v>1392</v>
      </c>
      <c r="F2352" t="s">
        <v>2021</v>
      </c>
      <c r="G2352" t="s">
        <v>2270</v>
      </c>
      <c r="H2352" t="s">
        <v>2019</v>
      </c>
      <c r="I2352" t="e">
        <f>-MTWTFSWeekly</f>
        <v>#NAME?</v>
      </c>
      <c r="J2352">
        <v>20240315</v>
      </c>
      <c r="K2352" t="s">
        <v>21283</v>
      </c>
      <c r="L2352" t="s">
        <v>21282</v>
      </c>
      <c r="M2352" t="s">
        <v>21017</v>
      </c>
      <c r="N2352">
        <v>1582</v>
      </c>
    </row>
    <row r="2353" spans="1:14" x14ac:dyDescent="0.25">
      <c r="A2353" t="s">
        <v>21281</v>
      </c>
      <c r="B2353" t="s">
        <v>21022</v>
      </c>
      <c r="C2353" t="s">
        <v>21280</v>
      </c>
      <c r="E2353" t="s">
        <v>21279</v>
      </c>
      <c r="F2353" t="s">
        <v>2078</v>
      </c>
      <c r="G2353" t="s">
        <v>2270</v>
      </c>
      <c r="H2353" t="s">
        <v>2543</v>
      </c>
      <c r="I2353" t="s">
        <v>2076</v>
      </c>
      <c r="J2353">
        <v>20231204</v>
      </c>
      <c r="K2353" t="s">
        <v>21278</v>
      </c>
      <c r="L2353" t="s">
        <v>21277</v>
      </c>
      <c r="M2353" t="s">
        <v>21017</v>
      </c>
      <c r="N2353">
        <v>14</v>
      </c>
    </row>
    <row r="2354" spans="1:14" x14ac:dyDescent="0.25">
      <c r="A2354">
        <v>3205</v>
      </c>
      <c r="B2354" t="s">
        <v>21022</v>
      </c>
      <c r="C2354" t="s">
        <v>21276</v>
      </c>
      <c r="E2354" t="s">
        <v>21275</v>
      </c>
      <c r="F2354" t="s">
        <v>2021</v>
      </c>
      <c r="G2354" t="s">
        <v>2270</v>
      </c>
      <c r="H2354" t="s">
        <v>2019</v>
      </c>
      <c r="I2354" t="e">
        <f>-MTWTFSWeekly</f>
        <v>#NAME?</v>
      </c>
      <c r="J2354">
        <v>20240315</v>
      </c>
      <c r="K2354" t="s">
        <v>21274</v>
      </c>
      <c r="L2354" t="s">
        <v>21273</v>
      </c>
      <c r="M2354" t="s">
        <v>21017</v>
      </c>
      <c r="N2354">
        <v>2031</v>
      </c>
    </row>
    <row r="2355" spans="1:14" x14ac:dyDescent="0.25">
      <c r="A2355" t="s">
        <v>21272</v>
      </c>
      <c r="B2355" t="s">
        <v>21022</v>
      </c>
      <c r="C2355" t="s">
        <v>21267</v>
      </c>
      <c r="E2355" t="s">
        <v>21271</v>
      </c>
      <c r="F2355" t="s">
        <v>2078</v>
      </c>
      <c r="G2355" t="s">
        <v>2020</v>
      </c>
      <c r="H2355" t="s">
        <v>3698</v>
      </c>
      <c r="I2355" t="s">
        <v>2449</v>
      </c>
      <c r="J2355">
        <v>20231201</v>
      </c>
      <c r="K2355" t="s">
        <v>21270</v>
      </c>
      <c r="L2355" t="s">
        <v>21269</v>
      </c>
      <c r="M2355" t="s">
        <v>21017</v>
      </c>
      <c r="N2355">
        <v>344</v>
      </c>
    </row>
    <row r="2356" spans="1:14" x14ac:dyDescent="0.25">
      <c r="A2356" t="s">
        <v>21268</v>
      </c>
      <c r="B2356" t="s">
        <v>21022</v>
      </c>
      <c r="C2356" t="s">
        <v>21267</v>
      </c>
      <c r="E2356" t="s">
        <v>21266</v>
      </c>
      <c r="F2356" t="s">
        <v>2078</v>
      </c>
      <c r="G2356" t="s">
        <v>2270</v>
      </c>
      <c r="H2356" t="s">
        <v>3698</v>
      </c>
      <c r="I2356" t="s">
        <v>2449</v>
      </c>
      <c r="J2356">
        <v>20231201</v>
      </c>
      <c r="K2356" t="s">
        <v>21265</v>
      </c>
      <c r="L2356" t="s">
        <v>21264</v>
      </c>
      <c r="M2356" t="s">
        <v>21017</v>
      </c>
      <c r="N2356">
        <v>251</v>
      </c>
    </row>
    <row r="2357" spans="1:14" x14ac:dyDescent="0.25">
      <c r="A2357">
        <v>3624</v>
      </c>
      <c r="B2357" t="s">
        <v>21022</v>
      </c>
      <c r="C2357" t="s">
        <v>21222</v>
      </c>
      <c r="E2357" t="s">
        <v>21263</v>
      </c>
      <c r="F2357" t="s">
        <v>2021</v>
      </c>
      <c r="G2357" t="s">
        <v>2270</v>
      </c>
      <c r="H2357" t="s">
        <v>2019</v>
      </c>
      <c r="I2357" t="e">
        <f>-MTWTFS</f>
        <v>#NAME?</v>
      </c>
      <c r="J2357">
        <v>20240314</v>
      </c>
      <c r="K2357" t="s">
        <v>21262</v>
      </c>
      <c r="L2357" t="s">
        <v>21261</v>
      </c>
      <c r="M2357" t="s">
        <v>21017</v>
      </c>
      <c r="N2357">
        <v>1699</v>
      </c>
    </row>
    <row r="2358" spans="1:14" x14ac:dyDescent="0.25">
      <c r="A2358">
        <v>3642</v>
      </c>
      <c r="B2358" t="s">
        <v>21022</v>
      </c>
      <c r="C2358" t="s">
        <v>21222</v>
      </c>
      <c r="E2358" t="s">
        <v>1081</v>
      </c>
      <c r="F2358" t="s">
        <v>2021</v>
      </c>
      <c r="G2358" t="s">
        <v>2270</v>
      </c>
      <c r="H2358" t="s">
        <v>2019</v>
      </c>
      <c r="I2358" t="e">
        <f>-MTWTFSWeekly</f>
        <v>#NAME?</v>
      </c>
      <c r="J2358">
        <v>20240314</v>
      </c>
      <c r="K2358" t="s">
        <v>21260</v>
      </c>
      <c r="L2358" t="s">
        <v>21259</v>
      </c>
      <c r="M2358" t="s">
        <v>21017</v>
      </c>
      <c r="N2358">
        <v>1575</v>
      </c>
    </row>
    <row r="2359" spans="1:14" x14ac:dyDescent="0.25">
      <c r="A2359">
        <v>3629</v>
      </c>
      <c r="B2359" t="s">
        <v>21022</v>
      </c>
      <c r="C2359" t="s">
        <v>21222</v>
      </c>
      <c r="E2359" t="s">
        <v>1248</v>
      </c>
      <c r="F2359" t="s">
        <v>2021</v>
      </c>
      <c r="G2359" t="s">
        <v>2270</v>
      </c>
      <c r="H2359" t="s">
        <v>2019</v>
      </c>
      <c r="I2359" t="e">
        <f t="shared" ref="I2359:I2365" si="11">-MTWTFS</f>
        <v>#NAME?</v>
      </c>
      <c r="J2359">
        <v>20240314</v>
      </c>
      <c r="K2359" t="s">
        <v>21258</v>
      </c>
      <c r="L2359" t="s">
        <v>21257</v>
      </c>
      <c r="M2359" t="s">
        <v>21017</v>
      </c>
      <c r="N2359">
        <v>1570</v>
      </c>
    </row>
    <row r="2360" spans="1:14" x14ac:dyDescent="0.25">
      <c r="A2360">
        <v>3627</v>
      </c>
      <c r="B2360" t="s">
        <v>21022</v>
      </c>
      <c r="C2360" t="s">
        <v>21222</v>
      </c>
      <c r="E2360" t="s">
        <v>1288</v>
      </c>
      <c r="F2360" t="s">
        <v>2021</v>
      </c>
      <c r="G2360" t="s">
        <v>2270</v>
      </c>
      <c r="H2360" t="s">
        <v>2019</v>
      </c>
      <c r="I2360" t="e">
        <f t="shared" si="11"/>
        <v>#NAME?</v>
      </c>
      <c r="J2360">
        <v>20240314</v>
      </c>
      <c r="K2360" t="s">
        <v>21256</v>
      </c>
      <c r="L2360" t="s">
        <v>21255</v>
      </c>
      <c r="M2360" t="s">
        <v>21017</v>
      </c>
      <c r="N2360">
        <v>1620</v>
      </c>
    </row>
    <row r="2361" spans="1:14" x14ac:dyDescent="0.25">
      <c r="A2361">
        <v>3633</v>
      </c>
      <c r="B2361" t="s">
        <v>21022</v>
      </c>
      <c r="C2361" t="s">
        <v>21222</v>
      </c>
      <c r="E2361" t="s">
        <v>1290</v>
      </c>
      <c r="F2361" t="s">
        <v>2021</v>
      </c>
      <c r="G2361" t="s">
        <v>2270</v>
      </c>
      <c r="H2361" t="s">
        <v>2019</v>
      </c>
      <c r="I2361" t="e">
        <f t="shared" si="11"/>
        <v>#NAME?</v>
      </c>
      <c r="J2361">
        <v>20240314</v>
      </c>
      <c r="K2361" t="s">
        <v>21254</v>
      </c>
      <c r="L2361" t="s">
        <v>21253</v>
      </c>
      <c r="M2361" t="s">
        <v>21017</v>
      </c>
      <c r="N2361">
        <v>1734</v>
      </c>
    </row>
    <row r="2362" spans="1:14" x14ac:dyDescent="0.25">
      <c r="A2362">
        <v>3630</v>
      </c>
      <c r="B2362" t="s">
        <v>21022</v>
      </c>
      <c r="C2362" t="s">
        <v>21222</v>
      </c>
      <c r="E2362" t="s">
        <v>21252</v>
      </c>
      <c r="F2362" t="s">
        <v>2021</v>
      </c>
      <c r="G2362" t="s">
        <v>2270</v>
      </c>
      <c r="H2362" t="s">
        <v>2019</v>
      </c>
      <c r="I2362" t="e">
        <f t="shared" si="11"/>
        <v>#NAME?</v>
      </c>
      <c r="J2362">
        <v>20240314</v>
      </c>
      <c r="K2362" t="s">
        <v>21251</v>
      </c>
      <c r="L2362" t="s">
        <v>21250</v>
      </c>
      <c r="M2362" t="s">
        <v>21017</v>
      </c>
      <c r="N2362">
        <v>1631</v>
      </c>
    </row>
    <row r="2363" spans="1:14" x14ac:dyDescent="0.25">
      <c r="A2363">
        <v>3638</v>
      </c>
      <c r="B2363" t="s">
        <v>21022</v>
      </c>
      <c r="C2363" t="s">
        <v>21222</v>
      </c>
      <c r="E2363" t="s">
        <v>21249</v>
      </c>
      <c r="F2363" t="s">
        <v>2021</v>
      </c>
      <c r="G2363" t="s">
        <v>2270</v>
      </c>
      <c r="H2363" t="s">
        <v>2019</v>
      </c>
      <c r="I2363" t="e">
        <f t="shared" si="11"/>
        <v>#NAME?</v>
      </c>
      <c r="J2363">
        <v>20240314</v>
      </c>
      <c r="K2363" t="s">
        <v>21248</v>
      </c>
      <c r="L2363" t="s">
        <v>21247</v>
      </c>
      <c r="M2363" t="s">
        <v>21017</v>
      </c>
      <c r="N2363">
        <v>1597</v>
      </c>
    </row>
    <row r="2364" spans="1:14" x14ac:dyDescent="0.25">
      <c r="A2364">
        <v>3643</v>
      </c>
      <c r="B2364" t="s">
        <v>21022</v>
      </c>
      <c r="C2364" t="s">
        <v>21222</v>
      </c>
      <c r="E2364" t="s">
        <v>1286</v>
      </c>
      <c r="F2364" t="s">
        <v>2021</v>
      </c>
      <c r="G2364" t="s">
        <v>2270</v>
      </c>
      <c r="H2364" t="s">
        <v>2019</v>
      </c>
      <c r="I2364" t="e">
        <f t="shared" si="11"/>
        <v>#NAME?</v>
      </c>
      <c r="J2364">
        <v>20240314</v>
      </c>
      <c r="K2364" t="s">
        <v>21246</v>
      </c>
      <c r="L2364" t="s">
        <v>21245</v>
      </c>
      <c r="M2364" t="s">
        <v>21017</v>
      </c>
      <c r="N2364">
        <v>1601</v>
      </c>
    </row>
    <row r="2365" spans="1:14" x14ac:dyDescent="0.25">
      <c r="A2365">
        <v>3625</v>
      </c>
      <c r="B2365" t="s">
        <v>21022</v>
      </c>
      <c r="C2365" t="s">
        <v>21222</v>
      </c>
      <c r="E2365" t="s">
        <v>1021</v>
      </c>
      <c r="F2365" t="s">
        <v>2021</v>
      </c>
      <c r="G2365" t="s">
        <v>2270</v>
      </c>
      <c r="H2365" t="s">
        <v>2019</v>
      </c>
      <c r="I2365" t="e">
        <f t="shared" si="11"/>
        <v>#NAME?</v>
      </c>
      <c r="J2365">
        <v>20240314</v>
      </c>
      <c r="K2365" t="s">
        <v>21244</v>
      </c>
      <c r="L2365" t="s">
        <v>21243</v>
      </c>
      <c r="M2365" t="s">
        <v>21017</v>
      </c>
      <c r="N2365">
        <v>2078</v>
      </c>
    </row>
    <row r="2366" spans="1:14" x14ac:dyDescent="0.25">
      <c r="A2366">
        <v>3626</v>
      </c>
      <c r="B2366" t="s">
        <v>21022</v>
      </c>
      <c r="C2366" t="s">
        <v>21222</v>
      </c>
      <c r="E2366" t="s">
        <v>21242</v>
      </c>
      <c r="F2366" t="s">
        <v>2021</v>
      </c>
      <c r="G2366" t="s">
        <v>2270</v>
      </c>
      <c r="H2366" t="s">
        <v>2019</v>
      </c>
      <c r="I2366" t="e">
        <f>-MTWTFSWeekly</f>
        <v>#NAME?</v>
      </c>
      <c r="J2366">
        <v>20240314</v>
      </c>
      <c r="K2366" t="s">
        <v>21241</v>
      </c>
      <c r="L2366" t="s">
        <v>21240</v>
      </c>
      <c r="M2366" t="s">
        <v>21017</v>
      </c>
      <c r="N2366">
        <v>1562</v>
      </c>
    </row>
    <row r="2367" spans="1:14" x14ac:dyDescent="0.25">
      <c r="A2367">
        <v>3628</v>
      </c>
      <c r="B2367" t="s">
        <v>21022</v>
      </c>
      <c r="C2367" t="s">
        <v>21222</v>
      </c>
      <c r="E2367" t="s">
        <v>872</v>
      </c>
      <c r="F2367" t="s">
        <v>2021</v>
      </c>
      <c r="G2367" t="s">
        <v>2270</v>
      </c>
      <c r="H2367" t="s">
        <v>2019</v>
      </c>
      <c r="I2367" t="e">
        <f t="shared" ref="I2367:I2374" si="12">-MTWTFS</f>
        <v>#NAME?</v>
      </c>
      <c r="J2367">
        <v>20240314</v>
      </c>
      <c r="K2367" t="s">
        <v>21239</v>
      </c>
      <c r="L2367" t="s">
        <v>21238</v>
      </c>
      <c r="M2367" t="s">
        <v>21017</v>
      </c>
      <c r="N2367">
        <v>1883</v>
      </c>
    </row>
    <row r="2368" spans="1:14" x14ac:dyDescent="0.25">
      <c r="A2368">
        <v>3632</v>
      </c>
      <c r="B2368" t="s">
        <v>21022</v>
      </c>
      <c r="C2368" t="s">
        <v>21222</v>
      </c>
      <c r="E2368" t="s">
        <v>21237</v>
      </c>
      <c r="F2368" t="s">
        <v>2021</v>
      </c>
      <c r="G2368" t="s">
        <v>2270</v>
      </c>
      <c r="H2368" t="s">
        <v>2019</v>
      </c>
      <c r="I2368" t="e">
        <f t="shared" si="12"/>
        <v>#NAME?</v>
      </c>
      <c r="J2368">
        <v>20240314</v>
      </c>
      <c r="K2368" t="s">
        <v>21236</v>
      </c>
      <c r="L2368" t="s">
        <v>21235</v>
      </c>
      <c r="M2368" t="s">
        <v>21017</v>
      </c>
      <c r="N2368">
        <v>1592</v>
      </c>
    </row>
    <row r="2369" spans="1:14" x14ac:dyDescent="0.25">
      <c r="A2369">
        <v>3631</v>
      </c>
      <c r="B2369" t="s">
        <v>21022</v>
      </c>
      <c r="C2369" t="s">
        <v>21222</v>
      </c>
      <c r="E2369" t="s">
        <v>1291</v>
      </c>
      <c r="F2369" t="s">
        <v>2021</v>
      </c>
      <c r="G2369" t="s">
        <v>2270</v>
      </c>
      <c r="H2369" t="s">
        <v>2019</v>
      </c>
      <c r="I2369" t="e">
        <f t="shared" si="12"/>
        <v>#NAME?</v>
      </c>
      <c r="J2369">
        <v>20240314</v>
      </c>
      <c r="K2369" t="s">
        <v>21234</v>
      </c>
      <c r="L2369" t="s">
        <v>21233</v>
      </c>
      <c r="M2369" t="s">
        <v>21017</v>
      </c>
      <c r="N2369">
        <v>1573</v>
      </c>
    </row>
    <row r="2370" spans="1:14" x14ac:dyDescent="0.25">
      <c r="A2370">
        <v>3613</v>
      </c>
      <c r="B2370" t="s">
        <v>21022</v>
      </c>
      <c r="C2370" t="s">
        <v>21222</v>
      </c>
      <c r="E2370" t="s">
        <v>827</v>
      </c>
      <c r="F2370" t="s">
        <v>2021</v>
      </c>
      <c r="G2370" t="s">
        <v>2270</v>
      </c>
      <c r="H2370" t="s">
        <v>2019</v>
      </c>
      <c r="I2370" t="e">
        <f t="shared" si="12"/>
        <v>#NAME?</v>
      </c>
      <c r="J2370">
        <v>20240314</v>
      </c>
      <c r="K2370" t="s">
        <v>21232</v>
      </c>
      <c r="L2370" t="s">
        <v>21231</v>
      </c>
      <c r="M2370" t="s">
        <v>21017</v>
      </c>
      <c r="N2370">
        <v>2509</v>
      </c>
    </row>
    <row r="2371" spans="1:14" x14ac:dyDescent="0.25">
      <c r="A2371">
        <v>3637</v>
      </c>
      <c r="B2371" t="s">
        <v>21022</v>
      </c>
      <c r="C2371" t="s">
        <v>21222</v>
      </c>
      <c r="E2371" t="s">
        <v>1257</v>
      </c>
      <c r="F2371" t="s">
        <v>2021</v>
      </c>
      <c r="G2371" t="s">
        <v>2270</v>
      </c>
      <c r="H2371" t="s">
        <v>2019</v>
      </c>
      <c r="I2371" t="e">
        <f t="shared" si="12"/>
        <v>#NAME?</v>
      </c>
      <c r="J2371">
        <v>20240314</v>
      </c>
      <c r="K2371" t="s">
        <v>21230</v>
      </c>
      <c r="L2371" t="s">
        <v>21229</v>
      </c>
      <c r="M2371" t="s">
        <v>21017</v>
      </c>
      <c r="N2371">
        <v>1581</v>
      </c>
    </row>
    <row r="2372" spans="1:14" x14ac:dyDescent="0.25">
      <c r="A2372">
        <v>3639</v>
      </c>
      <c r="B2372" t="s">
        <v>21022</v>
      </c>
      <c r="C2372" t="s">
        <v>21222</v>
      </c>
      <c r="E2372" t="s">
        <v>1250</v>
      </c>
      <c r="F2372" t="s">
        <v>2021</v>
      </c>
      <c r="G2372" t="s">
        <v>2270</v>
      </c>
      <c r="H2372" t="s">
        <v>2019</v>
      </c>
      <c r="I2372" t="e">
        <f t="shared" si="12"/>
        <v>#NAME?</v>
      </c>
      <c r="J2372">
        <v>20240314</v>
      </c>
      <c r="K2372" t="s">
        <v>21228</v>
      </c>
      <c r="L2372" t="s">
        <v>21227</v>
      </c>
      <c r="M2372" t="s">
        <v>21017</v>
      </c>
      <c r="N2372">
        <v>1577</v>
      </c>
    </row>
    <row r="2373" spans="1:14" x14ac:dyDescent="0.25">
      <c r="A2373">
        <v>3640</v>
      </c>
      <c r="B2373" t="s">
        <v>21022</v>
      </c>
      <c r="C2373" t="s">
        <v>21222</v>
      </c>
      <c r="E2373" t="s">
        <v>899</v>
      </c>
      <c r="F2373" t="s">
        <v>2021</v>
      </c>
      <c r="G2373" t="s">
        <v>2270</v>
      </c>
      <c r="H2373" t="s">
        <v>2019</v>
      </c>
      <c r="I2373" t="e">
        <f t="shared" si="12"/>
        <v>#NAME?</v>
      </c>
      <c r="J2373">
        <v>20240314</v>
      </c>
      <c r="K2373" t="s">
        <v>21226</v>
      </c>
      <c r="L2373" t="s">
        <v>21225</v>
      </c>
      <c r="M2373" t="s">
        <v>21017</v>
      </c>
      <c r="N2373">
        <v>1610</v>
      </c>
    </row>
    <row r="2374" spans="1:14" x14ac:dyDescent="0.25">
      <c r="A2374">
        <v>3644</v>
      </c>
      <c r="B2374" t="s">
        <v>21022</v>
      </c>
      <c r="C2374" t="s">
        <v>21222</v>
      </c>
      <c r="E2374" t="s">
        <v>999</v>
      </c>
      <c r="F2374" t="s">
        <v>2021</v>
      </c>
      <c r="G2374" t="s">
        <v>2270</v>
      </c>
      <c r="H2374" t="s">
        <v>2019</v>
      </c>
      <c r="I2374" t="e">
        <f t="shared" si="12"/>
        <v>#NAME?</v>
      </c>
      <c r="J2374">
        <v>20240314</v>
      </c>
      <c r="K2374" t="s">
        <v>21224</v>
      </c>
      <c r="L2374" t="s">
        <v>21223</v>
      </c>
      <c r="M2374" t="s">
        <v>21017</v>
      </c>
      <c r="N2374">
        <v>1572</v>
      </c>
    </row>
    <row r="2375" spans="1:14" x14ac:dyDescent="0.25">
      <c r="A2375">
        <v>3641</v>
      </c>
      <c r="B2375" t="s">
        <v>21022</v>
      </c>
      <c r="C2375" t="s">
        <v>21222</v>
      </c>
      <c r="E2375" t="s">
        <v>1012</v>
      </c>
      <c r="F2375" t="s">
        <v>2021</v>
      </c>
      <c r="G2375" t="s">
        <v>2270</v>
      </c>
      <c r="H2375" t="s">
        <v>2019</v>
      </c>
      <c r="I2375" t="e">
        <f>-MTWTFSWeekly</f>
        <v>#NAME?</v>
      </c>
      <c r="J2375">
        <v>20240314</v>
      </c>
      <c r="K2375" t="s">
        <v>21221</v>
      </c>
      <c r="L2375" t="s">
        <v>21220</v>
      </c>
      <c r="M2375" t="s">
        <v>21017</v>
      </c>
      <c r="N2375">
        <v>1563</v>
      </c>
    </row>
    <row r="2376" spans="1:14" x14ac:dyDescent="0.25">
      <c r="A2376" t="s">
        <v>21219</v>
      </c>
      <c r="B2376" t="s">
        <v>21022</v>
      </c>
      <c r="C2376" t="s">
        <v>21218</v>
      </c>
      <c r="E2376" t="s">
        <v>21217</v>
      </c>
      <c r="F2376" t="s">
        <v>2078</v>
      </c>
      <c r="G2376" t="s">
        <v>2270</v>
      </c>
      <c r="H2376" t="s">
        <v>3728</v>
      </c>
      <c r="I2376" t="s">
        <v>2070</v>
      </c>
      <c r="J2376">
        <v>20240101</v>
      </c>
      <c r="K2376" t="s">
        <v>21216</v>
      </c>
      <c r="L2376" t="s">
        <v>21215</v>
      </c>
      <c r="M2376" t="s">
        <v>21017</v>
      </c>
      <c r="N2376">
        <v>89</v>
      </c>
    </row>
    <row r="2377" spans="1:14" x14ac:dyDescent="0.25">
      <c r="A2377" t="s">
        <v>21214</v>
      </c>
      <c r="B2377" t="s">
        <v>21022</v>
      </c>
      <c r="C2377" t="s">
        <v>21207</v>
      </c>
      <c r="E2377" t="s">
        <v>1152</v>
      </c>
      <c r="F2377" t="s">
        <v>2021</v>
      </c>
      <c r="G2377" t="s">
        <v>2270</v>
      </c>
      <c r="H2377" t="s">
        <v>2019</v>
      </c>
      <c r="I2377" t="e">
        <f t="shared" ref="I2377:I2385" si="13">-MTWTFSWeekly</f>
        <v>#NAME?</v>
      </c>
      <c r="J2377">
        <v>20240315</v>
      </c>
      <c r="K2377" t="s">
        <v>21213</v>
      </c>
      <c r="L2377" t="s">
        <v>21212</v>
      </c>
      <c r="M2377" t="s">
        <v>21017</v>
      </c>
      <c r="N2377">
        <v>1675</v>
      </c>
    </row>
    <row r="2378" spans="1:14" x14ac:dyDescent="0.25">
      <c r="A2378" t="s">
        <v>21211</v>
      </c>
      <c r="B2378" t="s">
        <v>21022</v>
      </c>
      <c r="C2378" t="s">
        <v>21207</v>
      </c>
      <c r="E2378" t="s">
        <v>1261</v>
      </c>
      <c r="F2378" t="s">
        <v>2021</v>
      </c>
      <c r="G2378" t="s">
        <v>2270</v>
      </c>
      <c r="H2378" t="s">
        <v>2019</v>
      </c>
      <c r="I2378" t="e">
        <f t="shared" si="13"/>
        <v>#NAME?</v>
      </c>
      <c r="J2378">
        <v>20240315</v>
      </c>
      <c r="K2378" t="s">
        <v>21210</v>
      </c>
      <c r="L2378" t="s">
        <v>21209</v>
      </c>
      <c r="M2378" t="s">
        <v>21017</v>
      </c>
      <c r="N2378">
        <v>1667</v>
      </c>
    </row>
    <row r="2379" spans="1:14" x14ac:dyDescent="0.25">
      <c r="A2379" t="s">
        <v>21208</v>
      </c>
      <c r="B2379" t="s">
        <v>21022</v>
      </c>
      <c r="C2379" t="s">
        <v>21207</v>
      </c>
      <c r="E2379" t="s">
        <v>1185</v>
      </c>
      <c r="F2379" t="s">
        <v>2021</v>
      </c>
      <c r="G2379" t="s">
        <v>2270</v>
      </c>
      <c r="H2379" t="s">
        <v>2019</v>
      </c>
      <c r="I2379" t="e">
        <f t="shared" si="13"/>
        <v>#NAME?</v>
      </c>
      <c r="J2379">
        <v>20240315</v>
      </c>
      <c r="K2379" t="s">
        <v>21206</v>
      </c>
      <c r="L2379" t="s">
        <v>21205</v>
      </c>
      <c r="M2379" t="s">
        <v>21017</v>
      </c>
      <c r="N2379">
        <v>1598</v>
      </c>
    </row>
    <row r="2380" spans="1:14" x14ac:dyDescent="0.25">
      <c r="A2380" t="s">
        <v>21204</v>
      </c>
      <c r="B2380" t="s">
        <v>21022</v>
      </c>
      <c r="C2380" t="s">
        <v>21193</v>
      </c>
      <c r="E2380" t="s">
        <v>1240</v>
      </c>
      <c r="F2380" t="s">
        <v>2021</v>
      </c>
      <c r="G2380" t="s">
        <v>2270</v>
      </c>
      <c r="H2380" t="s">
        <v>2019</v>
      </c>
      <c r="I2380" t="e">
        <f t="shared" si="13"/>
        <v>#NAME?</v>
      </c>
      <c r="J2380">
        <v>20240315</v>
      </c>
      <c r="K2380" t="s">
        <v>21203</v>
      </c>
      <c r="L2380" t="s">
        <v>21202</v>
      </c>
      <c r="M2380" t="s">
        <v>21017</v>
      </c>
      <c r="N2380">
        <v>1587</v>
      </c>
    </row>
    <row r="2381" spans="1:14" x14ac:dyDescent="0.25">
      <c r="A2381" t="s">
        <v>21201</v>
      </c>
      <c r="B2381" t="s">
        <v>21022</v>
      </c>
      <c r="C2381" t="s">
        <v>21193</v>
      </c>
      <c r="E2381" t="s">
        <v>21200</v>
      </c>
      <c r="F2381" t="s">
        <v>2021</v>
      </c>
      <c r="G2381" t="s">
        <v>2270</v>
      </c>
      <c r="H2381" t="s">
        <v>2019</v>
      </c>
      <c r="I2381" t="e">
        <f t="shared" si="13"/>
        <v>#NAME?</v>
      </c>
      <c r="J2381">
        <v>20240315</v>
      </c>
      <c r="K2381" t="s">
        <v>21199</v>
      </c>
      <c r="L2381" t="s">
        <v>21198</v>
      </c>
      <c r="M2381" t="s">
        <v>21017</v>
      </c>
      <c r="N2381">
        <v>1603</v>
      </c>
    </row>
    <row r="2382" spans="1:14" x14ac:dyDescent="0.25">
      <c r="A2382" t="s">
        <v>21197</v>
      </c>
      <c r="B2382" t="s">
        <v>21022</v>
      </c>
      <c r="C2382" t="s">
        <v>21193</v>
      </c>
      <c r="E2382" t="s">
        <v>1247</v>
      </c>
      <c r="F2382" t="s">
        <v>2021</v>
      </c>
      <c r="G2382" t="s">
        <v>2270</v>
      </c>
      <c r="H2382" t="s">
        <v>2019</v>
      </c>
      <c r="I2382" t="e">
        <f t="shared" si="13"/>
        <v>#NAME?</v>
      </c>
      <c r="J2382">
        <v>20240315</v>
      </c>
      <c r="K2382" t="s">
        <v>21196</v>
      </c>
      <c r="L2382" t="s">
        <v>21195</v>
      </c>
      <c r="M2382" t="s">
        <v>21017</v>
      </c>
      <c r="N2382">
        <v>1687</v>
      </c>
    </row>
    <row r="2383" spans="1:14" x14ac:dyDescent="0.25">
      <c r="A2383" t="s">
        <v>21194</v>
      </c>
      <c r="B2383" t="s">
        <v>21022</v>
      </c>
      <c r="C2383" t="s">
        <v>21193</v>
      </c>
      <c r="E2383" t="s">
        <v>1229</v>
      </c>
      <c r="F2383" t="s">
        <v>2021</v>
      </c>
      <c r="G2383" t="s">
        <v>2270</v>
      </c>
      <c r="H2383" t="s">
        <v>2019</v>
      </c>
      <c r="I2383" t="e">
        <f t="shared" si="13"/>
        <v>#NAME?</v>
      </c>
      <c r="J2383">
        <v>20240315</v>
      </c>
      <c r="K2383" t="s">
        <v>21192</v>
      </c>
      <c r="L2383" t="s">
        <v>21191</v>
      </c>
      <c r="M2383" t="s">
        <v>21017</v>
      </c>
      <c r="N2383">
        <v>1710</v>
      </c>
    </row>
    <row r="2384" spans="1:14" x14ac:dyDescent="0.25">
      <c r="A2384">
        <v>3000</v>
      </c>
      <c r="B2384" t="s">
        <v>21022</v>
      </c>
      <c r="C2384" t="s">
        <v>840</v>
      </c>
      <c r="E2384" t="s">
        <v>839</v>
      </c>
      <c r="F2384" t="s">
        <v>2021</v>
      </c>
      <c r="G2384" t="s">
        <v>2270</v>
      </c>
      <c r="H2384" t="s">
        <v>2019</v>
      </c>
      <c r="I2384" t="e">
        <f t="shared" si="13"/>
        <v>#NAME?</v>
      </c>
      <c r="J2384">
        <v>20240315</v>
      </c>
      <c r="K2384" t="s">
        <v>21190</v>
      </c>
      <c r="L2384" t="s">
        <v>21189</v>
      </c>
      <c r="M2384" t="s">
        <v>21017</v>
      </c>
      <c r="N2384">
        <v>4679</v>
      </c>
    </row>
    <row r="2385" spans="1:14" x14ac:dyDescent="0.25">
      <c r="A2385">
        <v>3029</v>
      </c>
      <c r="B2385" t="s">
        <v>21022</v>
      </c>
      <c r="C2385" t="s">
        <v>840</v>
      </c>
      <c r="E2385" t="s">
        <v>1454</v>
      </c>
      <c r="F2385" t="s">
        <v>2021</v>
      </c>
      <c r="G2385" t="s">
        <v>2270</v>
      </c>
      <c r="H2385" t="s">
        <v>2019</v>
      </c>
      <c r="I2385" t="e">
        <f t="shared" si="13"/>
        <v>#NAME?</v>
      </c>
      <c r="J2385">
        <v>20240315</v>
      </c>
      <c r="K2385" t="s">
        <v>21188</v>
      </c>
      <c r="L2385" t="s">
        <v>21187</v>
      </c>
      <c r="M2385" t="s">
        <v>21017</v>
      </c>
      <c r="N2385">
        <v>1968</v>
      </c>
    </row>
    <row r="2386" spans="1:14" x14ac:dyDescent="0.25">
      <c r="A2386" t="s">
        <v>21186</v>
      </c>
      <c r="B2386" t="s">
        <v>21022</v>
      </c>
      <c r="C2386" t="s">
        <v>21185</v>
      </c>
      <c r="E2386" t="s">
        <v>1987</v>
      </c>
      <c r="F2386" t="s">
        <v>2021</v>
      </c>
      <c r="G2386" t="s">
        <v>2270</v>
      </c>
      <c r="H2386" t="s">
        <v>2019</v>
      </c>
      <c r="I2386" t="s">
        <v>3049</v>
      </c>
      <c r="J2386">
        <v>20240315</v>
      </c>
      <c r="K2386" t="s">
        <v>21184</v>
      </c>
      <c r="L2386" t="s">
        <v>21183</v>
      </c>
      <c r="M2386" t="s">
        <v>21017</v>
      </c>
      <c r="N2386">
        <v>48</v>
      </c>
    </row>
    <row r="2387" spans="1:14" x14ac:dyDescent="0.25">
      <c r="A2387" t="s">
        <v>21182</v>
      </c>
      <c r="B2387" t="s">
        <v>21022</v>
      </c>
      <c r="C2387" t="s">
        <v>21181</v>
      </c>
      <c r="E2387" t="s">
        <v>21180</v>
      </c>
      <c r="F2387" t="s">
        <v>2021</v>
      </c>
      <c r="G2387" t="s">
        <v>2270</v>
      </c>
      <c r="H2387" t="s">
        <v>2019</v>
      </c>
      <c r="I2387" t="e">
        <f>-----F-Weekly</f>
        <v>#NAME?</v>
      </c>
      <c r="J2387">
        <v>20240308</v>
      </c>
      <c r="K2387" t="s">
        <v>21179</v>
      </c>
      <c r="L2387" t="s">
        <v>21178</v>
      </c>
      <c r="M2387" t="s">
        <v>21017</v>
      </c>
      <c r="N2387">
        <v>3293</v>
      </c>
    </row>
    <row r="2388" spans="1:14" x14ac:dyDescent="0.25">
      <c r="A2388">
        <v>3035</v>
      </c>
      <c r="B2388" t="s">
        <v>21022</v>
      </c>
      <c r="C2388" t="s">
        <v>21177</v>
      </c>
      <c r="E2388" t="s">
        <v>736</v>
      </c>
      <c r="F2388" t="s">
        <v>2021</v>
      </c>
      <c r="G2388" t="s">
        <v>2270</v>
      </c>
      <c r="H2388" t="s">
        <v>2019</v>
      </c>
      <c r="I2388" t="s">
        <v>2096</v>
      </c>
      <c r="J2388">
        <v>20240315</v>
      </c>
      <c r="K2388" t="s">
        <v>21176</v>
      </c>
      <c r="L2388" t="s">
        <v>21175</v>
      </c>
      <c r="M2388" t="s">
        <v>21017</v>
      </c>
      <c r="N2388">
        <v>29883</v>
      </c>
    </row>
    <row r="2389" spans="1:14" x14ac:dyDescent="0.25">
      <c r="A2389" t="s">
        <v>21174</v>
      </c>
      <c r="B2389" t="s">
        <v>21022</v>
      </c>
      <c r="C2389" t="s">
        <v>1223</v>
      </c>
      <c r="E2389" t="s">
        <v>1224</v>
      </c>
      <c r="F2389" t="s">
        <v>2021</v>
      </c>
      <c r="G2389" t="s">
        <v>2270</v>
      </c>
      <c r="H2389" t="s">
        <v>2019</v>
      </c>
      <c r="I2389" t="e">
        <f>-MTWTFSWeekly</f>
        <v>#NAME?</v>
      </c>
      <c r="J2389">
        <v>20240315</v>
      </c>
      <c r="K2389" t="s">
        <v>21173</v>
      </c>
      <c r="L2389" t="s">
        <v>21172</v>
      </c>
      <c r="M2389" t="s">
        <v>21017</v>
      </c>
      <c r="N2389">
        <v>1727</v>
      </c>
    </row>
    <row r="2390" spans="1:14" x14ac:dyDescent="0.25">
      <c r="A2390" t="s">
        <v>21171</v>
      </c>
      <c r="B2390" t="s">
        <v>21022</v>
      </c>
      <c r="C2390" t="s">
        <v>979</v>
      </c>
      <c r="E2390" t="s">
        <v>21170</v>
      </c>
      <c r="F2390" t="s">
        <v>2078</v>
      </c>
      <c r="G2390" t="s">
        <v>2270</v>
      </c>
      <c r="H2390" t="s">
        <v>21169</v>
      </c>
      <c r="I2390" t="s">
        <v>2088</v>
      </c>
      <c r="J2390">
        <v>20240310</v>
      </c>
      <c r="K2390" t="s">
        <v>21168</v>
      </c>
      <c r="L2390" t="s">
        <v>21167</v>
      </c>
      <c r="M2390" t="s">
        <v>21017</v>
      </c>
      <c r="N2390">
        <v>1649</v>
      </c>
    </row>
    <row r="2391" spans="1:14" x14ac:dyDescent="0.25">
      <c r="A2391" t="s">
        <v>21166</v>
      </c>
      <c r="B2391" t="s">
        <v>21022</v>
      </c>
      <c r="C2391" t="s">
        <v>979</v>
      </c>
      <c r="E2391" t="s">
        <v>978</v>
      </c>
      <c r="F2391" t="s">
        <v>2078</v>
      </c>
      <c r="G2391" t="s">
        <v>2270</v>
      </c>
      <c r="H2391" t="s">
        <v>6062</v>
      </c>
      <c r="I2391" t="s">
        <v>3737</v>
      </c>
      <c r="J2391">
        <v>20240223</v>
      </c>
      <c r="K2391" t="s">
        <v>21165</v>
      </c>
      <c r="L2391" t="s">
        <v>21164</v>
      </c>
      <c r="M2391" t="s">
        <v>21017</v>
      </c>
      <c r="N2391">
        <v>1943</v>
      </c>
    </row>
    <row r="2392" spans="1:14" x14ac:dyDescent="0.25">
      <c r="A2392" t="s">
        <v>21163</v>
      </c>
      <c r="B2392" t="s">
        <v>21022</v>
      </c>
      <c r="C2392" t="s">
        <v>979</v>
      </c>
      <c r="E2392" t="s">
        <v>21162</v>
      </c>
      <c r="F2392" t="s">
        <v>2078</v>
      </c>
      <c r="G2392" t="s">
        <v>2270</v>
      </c>
      <c r="H2392" t="s">
        <v>3473</v>
      </c>
      <c r="I2392" t="s">
        <v>2088</v>
      </c>
      <c r="J2392">
        <v>20240303</v>
      </c>
      <c r="K2392" t="s">
        <v>21161</v>
      </c>
      <c r="L2392" t="s">
        <v>21160</v>
      </c>
      <c r="M2392" t="s">
        <v>21017</v>
      </c>
      <c r="N2392">
        <v>4227</v>
      </c>
    </row>
    <row r="2393" spans="1:14" x14ac:dyDescent="0.25">
      <c r="A2393" t="s">
        <v>21159</v>
      </c>
      <c r="B2393" t="s">
        <v>21022</v>
      </c>
      <c r="C2393" t="s">
        <v>979</v>
      </c>
      <c r="E2393" t="s">
        <v>1556</v>
      </c>
      <c r="F2393" t="s">
        <v>2078</v>
      </c>
      <c r="G2393" t="s">
        <v>2270</v>
      </c>
      <c r="H2393" t="s">
        <v>6062</v>
      </c>
      <c r="I2393" t="s">
        <v>2700</v>
      </c>
      <c r="J2393">
        <v>20190830</v>
      </c>
      <c r="K2393" t="s">
        <v>21158</v>
      </c>
      <c r="L2393" t="s">
        <v>21157</v>
      </c>
      <c r="M2393" t="s">
        <v>21017</v>
      </c>
      <c r="N2393">
        <v>137</v>
      </c>
    </row>
    <row r="2394" spans="1:14" x14ac:dyDescent="0.25">
      <c r="A2394" t="s">
        <v>21156</v>
      </c>
      <c r="B2394" t="s">
        <v>21022</v>
      </c>
      <c r="C2394" t="s">
        <v>979</v>
      </c>
      <c r="E2394" t="s">
        <v>1053</v>
      </c>
      <c r="F2394" t="s">
        <v>2078</v>
      </c>
      <c r="G2394" t="s">
        <v>2270</v>
      </c>
      <c r="H2394" t="s">
        <v>3473</v>
      </c>
      <c r="I2394" t="s">
        <v>2088</v>
      </c>
      <c r="J2394">
        <v>20240301</v>
      </c>
      <c r="K2394" t="s">
        <v>21155</v>
      </c>
      <c r="L2394" t="s">
        <v>21154</v>
      </c>
      <c r="M2394" t="s">
        <v>21017</v>
      </c>
      <c r="N2394">
        <v>2543</v>
      </c>
    </row>
    <row r="2395" spans="1:14" x14ac:dyDescent="0.25">
      <c r="A2395" t="s">
        <v>21153</v>
      </c>
      <c r="B2395" t="s">
        <v>21022</v>
      </c>
      <c r="C2395" t="s">
        <v>979</v>
      </c>
      <c r="E2395" t="s">
        <v>21145</v>
      </c>
      <c r="F2395" t="s">
        <v>2078</v>
      </c>
      <c r="G2395" t="s">
        <v>2270</v>
      </c>
      <c r="H2395" t="s">
        <v>3473</v>
      </c>
      <c r="I2395" t="s">
        <v>2088</v>
      </c>
      <c r="J2395">
        <v>20240301</v>
      </c>
      <c r="K2395" t="s">
        <v>21152</v>
      </c>
      <c r="L2395" t="s">
        <v>21151</v>
      </c>
      <c r="M2395" t="s">
        <v>21017</v>
      </c>
      <c r="N2395">
        <v>1600</v>
      </c>
    </row>
    <row r="2396" spans="1:14" x14ac:dyDescent="0.25">
      <c r="A2396" t="s">
        <v>21150</v>
      </c>
      <c r="B2396" t="s">
        <v>21022</v>
      </c>
      <c r="C2396" t="s">
        <v>979</v>
      </c>
      <c r="E2396" t="s">
        <v>21149</v>
      </c>
      <c r="F2396" t="s">
        <v>2078</v>
      </c>
      <c r="G2396" t="s">
        <v>2270</v>
      </c>
      <c r="H2396" t="s">
        <v>3473</v>
      </c>
      <c r="I2396" t="s">
        <v>2088</v>
      </c>
      <c r="J2396">
        <v>20240310</v>
      </c>
      <c r="K2396" t="s">
        <v>21148</v>
      </c>
      <c r="L2396" t="s">
        <v>21147</v>
      </c>
      <c r="M2396" t="s">
        <v>21017</v>
      </c>
      <c r="N2396">
        <v>1353</v>
      </c>
    </row>
    <row r="2397" spans="1:14" x14ac:dyDescent="0.25">
      <c r="A2397" t="s">
        <v>21146</v>
      </c>
      <c r="B2397" t="s">
        <v>21022</v>
      </c>
      <c r="C2397" t="s">
        <v>979</v>
      </c>
      <c r="D2397" t="s">
        <v>21145</v>
      </c>
      <c r="E2397" t="s">
        <v>21144</v>
      </c>
      <c r="F2397" t="s">
        <v>2078</v>
      </c>
      <c r="G2397" t="s">
        <v>2270</v>
      </c>
      <c r="H2397" t="s">
        <v>3473</v>
      </c>
      <c r="I2397" t="s">
        <v>2449</v>
      </c>
      <c r="J2397">
        <v>20190531</v>
      </c>
      <c r="K2397" t="s">
        <v>21143</v>
      </c>
      <c r="L2397" t="s">
        <v>21142</v>
      </c>
      <c r="M2397" t="s">
        <v>21017</v>
      </c>
      <c r="N2397">
        <v>39</v>
      </c>
    </row>
    <row r="2398" spans="1:14" x14ac:dyDescent="0.25">
      <c r="A2398" t="s">
        <v>21141</v>
      </c>
      <c r="B2398" t="s">
        <v>21022</v>
      </c>
      <c r="C2398" t="s">
        <v>21110</v>
      </c>
      <c r="E2398" t="s">
        <v>21140</v>
      </c>
      <c r="F2398" t="s">
        <v>2078</v>
      </c>
      <c r="G2398" t="s">
        <v>2270</v>
      </c>
      <c r="H2398" t="s">
        <v>3473</v>
      </c>
      <c r="I2398" t="s">
        <v>2315</v>
      </c>
      <c r="J2398">
        <v>20240209</v>
      </c>
      <c r="K2398" t="s">
        <v>21139</v>
      </c>
      <c r="L2398" t="s">
        <v>21138</v>
      </c>
      <c r="M2398" t="s">
        <v>21017</v>
      </c>
      <c r="N2398">
        <v>335</v>
      </c>
    </row>
    <row r="2399" spans="1:14" x14ac:dyDescent="0.25">
      <c r="A2399" t="s">
        <v>21137</v>
      </c>
      <c r="B2399" t="s">
        <v>21022</v>
      </c>
      <c r="C2399" t="s">
        <v>21110</v>
      </c>
      <c r="E2399" t="s">
        <v>21136</v>
      </c>
      <c r="F2399" t="s">
        <v>2078</v>
      </c>
      <c r="G2399" t="s">
        <v>2270</v>
      </c>
      <c r="H2399" t="s">
        <v>3473</v>
      </c>
      <c r="I2399" t="s">
        <v>4013</v>
      </c>
      <c r="J2399">
        <v>20240202</v>
      </c>
      <c r="K2399" t="s">
        <v>21135</v>
      </c>
      <c r="L2399" t="s">
        <v>21134</v>
      </c>
      <c r="M2399" t="s">
        <v>21017</v>
      </c>
      <c r="N2399">
        <v>482</v>
      </c>
    </row>
    <row r="2400" spans="1:14" x14ac:dyDescent="0.25">
      <c r="A2400" t="s">
        <v>21133</v>
      </c>
      <c r="B2400" t="s">
        <v>21022</v>
      </c>
      <c r="C2400" t="s">
        <v>21110</v>
      </c>
      <c r="E2400" t="s">
        <v>21132</v>
      </c>
      <c r="F2400" t="s">
        <v>2078</v>
      </c>
      <c r="G2400" t="s">
        <v>2270</v>
      </c>
      <c r="H2400" t="s">
        <v>2052</v>
      </c>
      <c r="I2400" t="s">
        <v>2145</v>
      </c>
      <c r="J2400">
        <v>20240213</v>
      </c>
      <c r="K2400" t="s">
        <v>21131</v>
      </c>
      <c r="L2400" t="s">
        <v>21130</v>
      </c>
      <c r="M2400" t="s">
        <v>21017</v>
      </c>
      <c r="N2400">
        <v>1451</v>
      </c>
    </row>
    <row r="2401" spans="1:14" x14ac:dyDescent="0.25">
      <c r="A2401" t="s">
        <v>21129</v>
      </c>
      <c r="B2401" t="s">
        <v>21022</v>
      </c>
      <c r="C2401" t="s">
        <v>21110</v>
      </c>
      <c r="E2401" t="s">
        <v>1072</v>
      </c>
      <c r="F2401" t="s">
        <v>2078</v>
      </c>
      <c r="G2401" t="s">
        <v>2270</v>
      </c>
      <c r="H2401" t="s">
        <v>3473</v>
      </c>
      <c r="I2401" t="s">
        <v>2423</v>
      </c>
      <c r="J2401">
        <v>20240216</v>
      </c>
      <c r="K2401" t="s">
        <v>21128</v>
      </c>
      <c r="L2401" t="s">
        <v>21127</v>
      </c>
      <c r="M2401" t="s">
        <v>21017</v>
      </c>
      <c r="N2401">
        <v>774</v>
      </c>
    </row>
    <row r="2402" spans="1:14" x14ac:dyDescent="0.25">
      <c r="A2402" t="s">
        <v>21126</v>
      </c>
      <c r="B2402" t="s">
        <v>21022</v>
      </c>
      <c r="C2402" t="s">
        <v>21110</v>
      </c>
      <c r="E2402" t="s">
        <v>21125</v>
      </c>
      <c r="F2402" t="s">
        <v>2078</v>
      </c>
      <c r="G2402" t="s">
        <v>2270</v>
      </c>
      <c r="H2402" t="s">
        <v>2300</v>
      </c>
      <c r="I2402" t="s">
        <v>2076</v>
      </c>
      <c r="J2402">
        <v>20240221</v>
      </c>
      <c r="K2402" t="s">
        <v>21124</v>
      </c>
      <c r="L2402" t="s">
        <v>21123</v>
      </c>
      <c r="M2402" t="s">
        <v>21017</v>
      </c>
      <c r="N2402">
        <v>5</v>
      </c>
    </row>
    <row r="2403" spans="1:14" x14ac:dyDescent="0.25">
      <c r="A2403" t="s">
        <v>21122</v>
      </c>
      <c r="B2403" t="s">
        <v>21022</v>
      </c>
      <c r="C2403" t="s">
        <v>21110</v>
      </c>
      <c r="E2403" t="s">
        <v>1493</v>
      </c>
      <c r="F2403" t="s">
        <v>2078</v>
      </c>
      <c r="G2403" t="s">
        <v>2270</v>
      </c>
      <c r="H2403" t="s">
        <v>3473</v>
      </c>
      <c r="I2403" t="s">
        <v>2423</v>
      </c>
      <c r="J2403">
        <v>20240223</v>
      </c>
      <c r="K2403" t="s">
        <v>21121</v>
      </c>
      <c r="L2403" t="s">
        <v>21120</v>
      </c>
      <c r="M2403" t="s">
        <v>21017</v>
      </c>
      <c r="N2403">
        <v>625</v>
      </c>
    </row>
    <row r="2404" spans="1:14" x14ac:dyDescent="0.25">
      <c r="A2404" t="s">
        <v>21119</v>
      </c>
      <c r="B2404" t="s">
        <v>21022</v>
      </c>
      <c r="C2404" t="s">
        <v>21110</v>
      </c>
      <c r="E2404" t="s">
        <v>21118</v>
      </c>
      <c r="F2404" t="s">
        <v>2078</v>
      </c>
      <c r="G2404" t="s">
        <v>2270</v>
      </c>
      <c r="H2404" t="s">
        <v>2052</v>
      </c>
      <c r="I2404" t="s">
        <v>2076</v>
      </c>
      <c r="J2404">
        <v>20240313</v>
      </c>
      <c r="K2404" t="s">
        <v>21117</v>
      </c>
      <c r="L2404" t="s">
        <v>21116</v>
      </c>
      <c r="M2404" t="s">
        <v>21017</v>
      </c>
      <c r="N2404">
        <v>369</v>
      </c>
    </row>
    <row r="2405" spans="1:14" x14ac:dyDescent="0.25">
      <c r="A2405" t="s">
        <v>21115</v>
      </c>
      <c r="B2405" t="s">
        <v>21022</v>
      </c>
      <c r="C2405" t="s">
        <v>21110</v>
      </c>
      <c r="E2405" t="s">
        <v>21114</v>
      </c>
      <c r="F2405" t="s">
        <v>2078</v>
      </c>
      <c r="G2405" t="s">
        <v>2270</v>
      </c>
      <c r="H2405" t="s">
        <v>3473</v>
      </c>
      <c r="I2405" t="s">
        <v>4734</v>
      </c>
      <c r="J2405">
        <v>20240220</v>
      </c>
      <c r="K2405" t="s">
        <v>21113</v>
      </c>
      <c r="L2405" t="s">
        <v>21112</v>
      </c>
      <c r="M2405" t="s">
        <v>21017</v>
      </c>
      <c r="N2405">
        <v>680</v>
      </c>
    </row>
    <row r="2406" spans="1:14" x14ac:dyDescent="0.25">
      <c r="A2406" t="s">
        <v>21111</v>
      </c>
      <c r="B2406" t="s">
        <v>21022</v>
      </c>
      <c r="C2406" t="s">
        <v>21110</v>
      </c>
      <c r="E2406" t="s">
        <v>21109</v>
      </c>
      <c r="F2406" t="s">
        <v>2078</v>
      </c>
      <c r="G2406" t="s">
        <v>2270</v>
      </c>
      <c r="H2406" t="s">
        <v>3473</v>
      </c>
      <c r="I2406" t="s">
        <v>4734</v>
      </c>
      <c r="J2406">
        <v>20231201</v>
      </c>
      <c r="K2406" t="s">
        <v>21108</v>
      </c>
      <c r="L2406" t="s">
        <v>21107</v>
      </c>
      <c r="M2406" t="s">
        <v>21017</v>
      </c>
      <c r="N2406">
        <v>65</v>
      </c>
    </row>
    <row r="2407" spans="1:14" x14ac:dyDescent="0.25">
      <c r="A2407" t="s">
        <v>21106</v>
      </c>
      <c r="B2407" t="s">
        <v>21022</v>
      </c>
      <c r="C2407" t="s">
        <v>21079</v>
      </c>
      <c r="E2407" t="s">
        <v>21105</v>
      </c>
      <c r="F2407" t="s">
        <v>2078</v>
      </c>
      <c r="G2407" t="s">
        <v>2265</v>
      </c>
      <c r="H2407" t="s">
        <v>2019</v>
      </c>
      <c r="I2407" t="s">
        <v>2088</v>
      </c>
      <c r="J2407">
        <v>20240308</v>
      </c>
      <c r="K2407" t="s">
        <v>21104</v>
      </c>
      <c r="L2407" t="s">
        <v>21103</v>
      </c>
      <c r="M2407" t="s">
        <v>21017</v>
      </c>
      <c r="N2407">
        <v>2067</v>
      </c>
    </row>
    <row r="2408" spans="1:14" x14ac:dyDescent="0.25">
      <c r="A2408" t="s">
        <v>21102</v>
      </c>
      <c r="B2408" t="s">
        <v>21022</v>
      </c>
      <c r="C2408" t="s">
        <v>21079</v>
      </c>
      <c r="E2408" t="s">
        <v>562</v>
      </c>
      <c r="F2408" t="s">
        <v>2078</v>
      </c>
      <c r="G2408" t="s">
        <v>2020</v>
      </c>
      <c r="H2408" t="s">
        <v>2052</v>
      </c>
      <c r="I2408" t="s">
        <v>2088</v>
      </c>
      <c r="J2408">
        <v>20240216</v>
      </c>
      <c r="K2408" t="s">
        <v>21101</v>
      </c>
      <c r="L2408" t="s">
        <v>21100</v>
      </c>
      <c r="M2408" t="s">
        <v>21017</v>
      </c>
      <c r="N2408">
        <v>3219</v>
      </c>
    </row>
    <row r="2409" spans="1:14" x14ac:dyDescent="0.25">
      <c r="A2409" t="s">
        <v>21099</v>
      </c>
      <c r="B2409" t="s">
        <v>21022</v>
      </c>
      <c r="C2409" t="s">
        <v>21079</v>
      </c>
      <c r="E2409" t="s">
        <v>21098</v>
      </c>
      <c r="F2409" t="s">
        <v>2078</v>
      </c>
      <c r="G2409" t="s">
        <v>2020</v>
      </c>
      <c r="H2409" t="s">
        <v>2052</v>
      </c>
      <c r="I2409" t="s">
        <v>2700</v>
      </c>
      <c r="J2409">
        <v>20191219</v>
      </c>
      <c r="K2409" t="s">
        <v>21097</v>
      </c>
      <c r="L2409" t="s">
        <v>21096</v>
      </c>
      <c r="M2409" t="s">
        <v>21017</v>
      </c>
      <c r="N2409">
        <v>532</v>
      </c>
    </row>
    <row r="2410" spans="1:14" x14ac:dyDescent="0.25">
      <c r="A2410" t="s">
        <v>21095</v>
      </c>
      <c r="B2410" t="s">
        <v>21022</v>
      </c>
      <c r="C2410" t="s">
        <v>21079</v>
      </c>
      <c r="E2410" t="s">
        <v>21094</v>
      </c>
      <c r="F2410" t="s">
        <v>2078</v>
      </c>
      <c r="G2410" t="s">
        <v>2270</v>
      </c>
      <c r="H2410" t="s">
        <v>2052</v>
      </c>
      <c r="I2410" t="s">
        <v>2700</v>
      </c>
      <c r="J2410">
        <v>20191219</v>
      </c>
      <c r="K2410" t="s">
        <v>21093</v>
      </c>
      <c r="L2410" t="s">
        <v>21092</v>
      </c>
      <c r="M2410" t="s">
        <v>21017</v>
      </c>
      <c r="N2410">
        <v>761</v>
      </c>
    </row>
    <row r="2411" spans="1:14" x14ac:dyDescent="0.25">
      <c r="A2411" t="s">
        <v>21091</v>
      </c>
      <c r="B2411" t="s">
        <v>21022</v>
      </c>
      <c r="C2411" t="s">
        <v>21079</v>
      </c>
      <c r="E2411" t="s">
        <v>21090</v>
      </c>
      <c r="F2411" t="s">
        <v>2078</v>
      </c>
      <c r="G2411" t="s">
        <v>2270</v>
      </c>
      <c r="H2411" t="s">
        <v>2019</v>
      </c>
      <c r="I2411" t="s">
        <v>2088</v>
      </c>
      <c r="J2411">
        <v>20240308</v>
      </c>
      <c r="K2411" t="s">
        <v>21089</v>
      </c>
      <c r="L2411" t="s">
        <v>21088</v>
      </c>
      <c r="M2411" t="s">
        <v>21017</v>
      </c>
      <c r="N2411">
        <v>6050</v>
      </c>
    </row>
    <row r="2412" spans="1:14" x14ac:dyDescent="0.25">
      <c r="A2412" t="s">
        <v>21087</v>
      </c>
      <c r="B2412" t="s">
        <v>21022</v>
      </c>
      <c r="C2412" t="s">
        <v>21079</v>
      </c>
      <c r="E2412" t="s">
        <v>1467</v>
      </c>
      <c r="F2412" t="s">
        <v>2078</v>
      </c>
      <c r="G2412" t="s">
        <v>2248</v>
      </c>
      <c r="H2412" t="s">
        <v>2019</v>
      </c>
      <c r="I2412" t="s">
        <v>2088</v>
      </c>
      <c r="J2412">
        <v>20240308</v>
      </c>
      <c r="K2412" t="s">
        <v>21086</v>
      </c>
      <c r="L2412" t="s">
        <v>21085</v>
      </c>
      <c r="M2412" t="s">
        <v>21017</v>
      </c>
      <c r="N2412">
        <v>1363</v>
      </c>
    </row>
    <row r="2413" spans="1:14" x14ac:dyDescent="0.25">
      <c r="A2413" t="s">
        <v>21084</v>
      </c>
      <c r="B2413" t="s">
        <v>21022</v>
      </c>
      <c r="C2413" t="s">
        <v>21079</v>
      </c>
      <c r="E2413" t="s">
        <v>21083</v>
      </c>
      <c r="F2413" t="s">
        <v>2078</v>
      </c>
      <c r="G2413" t="s">
        <v>2105</v>
      </c>
      <c r="H2413" t="s">
        <v>2019</v>
      </c>
      <c r="I2413" t="s">
        <v>2088</v>
      </c>
      <c r="J2413">
        <v>20240308</v>
      </c>
      <c r="K2413" t="s">
        <v>21082</v>
      </c>
      <c r="L2413" t="s">
        <v>21081</v>
      </c>
      <c r="M2413" t="s">
        <v>21017</v>
      </c>
      <c r="N2413">
        <v>2186</v>
      </c>
    </row>
    <row r="2414" spans="1:14" x14ac:dyDescent="0.25">
      <c r="A2414" t="s">
        <v>21080</v>
      </c>
      <c r="B2414" t="s">
        <v>21022</v>
      </c>
      <c r="C2414" t="s">
        <v>21079</v>
      </c>
      <c r="E2414" t="s">
        <v>21078</v>
      </c>
      <c r="F2414" t="s">
        <v>2078</v>
      </c>
      <c r="G2414" t="s">
        <v>2020</v>
      </c>
      <c r="H2414" t="s">
        <v>2019</v>
      </c>
      <c r="I2414" t="s">
        <v>2088</v>
      </c>
      <c r="J2414">
        <v>20240308</v>
      </c>
      <c r="K2414" t="s">
        <v>21077</v>
      </c>
      <c r="L2414" t="s">
        <v>21076</v>
      </c>
      <c r="M2414" t="s">
        <v>21017</v>
      </c>
      <c r="N2414">
        <v>2650</v>
      </c>
    </row>
    <row r="2415" spans="1:14" x14ac:dyDescent="0.25">
      <c r="A2415" t="s">
        <v>21075</v>
      </c>
      <c r="B2415" t="s">
        <v>21022</v>
      </c>
      <c r="C2415" t="s">
        <v>21021</v>
      </c>
      <c r="E2415" t="s">
        <v>21074</v>
      </c>
      <c r="F2415" t="s">
        <v>2021</v>
      </c>
      <c r="G2415" t="s">
        <v>2270</v>
      </c>
      <c r="H2415" t="s">
        <v>2019</v>
      </c>
      <c r="I2415" t="e">
        <f t="shared" ref="I2415:I2428" si="14">-MTWTFSWeekly</f>
        <v>#NAME?</v>
      </c>
      <c r="J2415">
        <v>20240315</v>
      </c>
      <c r="K2415" t="s">
        <v>21073</v>
      </c>
      <c r="L2415" t="s">
        <v>21072</v>
      </c>
      <c r="M2415" t="s">
        <v>21017</v>
      </c>
      <c r="N2415">
        <v>1540</v>
      </c>
    </row>
    <row r="2416" spans="1:14" x14ac:dyDescent="0.25">
      <c r="A2416" t="s">
        <v>21071</v>
      </c>
      <c r="B2416" t="s">
        <v>21022</v>
      </c>
      <c r="C2416" t="s">
        <v>21021</v>
      </c>
      <c r="E2416" t="s">
        <v>21070</v>
      </c>
      <c r="F2416" t="s">
        <v>2021</v>
      </c>
      <c r="G2416" t="s">
        <v>2270</v>
      </c>
      <c r="H2416" t="s">
        <v>2019</v>
      </c>
      <c r="I2416" t="e">
        <f t="shared" si="14"/>
        <v>#NAME?</v>
      </c>
      <c r="J2416">
        <v>20240315</v>
      </c>
      <c r="K2416" t="s">
        <v>21069</v>
      </c>
      <c r="L2416" t="s">
        <v>21068</v>
      </c>
      <c r="M2416" t="s">
        <v>21017</v>
      </c>
      <c r="N2416">
        <v>1584</v>
      </c>
    </row>
    <row r="2417" spans="1:14" x14ac:dyDescent="0.25">
      <c r="A2417" t="s">
        <v>21067</v>
      </c>
      <c r="B2417" t="s">
        <v>21022</v>
      </c>
      <c r="C2417" t="s">
        <v>21021</v>
      </c>
      <c r="E2417" t="s">
        <v>21066</v>
      </c>
      <c r="F2417" t="s">
        <v>2021</v>
      </c>
      <c r="G2417" t="s">
        <v>2270</v>
      </c>
      <c r="H2417" t="s">
        <v>2019</v>
      </c>
      <c r="I2417" t="e">
        <f t="shared" si="14"/>
        <v>#NAME?</v>
      </c>
      <c r="J2417">
        <v>20240315</v>
      </c>
      <c r="K2417" t="s">
        <v>21065</v>
      </c>
      <c r="L2417" t="s">
        <v>21064</v>
      </c>
      <c r="M2417" t="s">
        <v>21017</v>
      </c>
      <c r="N2417">
        <v>1584</v>
      </c>
    </row>
    <row r="2418" spans="1:14" x14ac:dyDescent="0.25">
      <c r="A2418" t="s">
        <v>21063</v>
      </c>
      <c r="B2418" t="s">
        <v>21022</v>
      </c>
      <c r="C2418" t="s">
        <v>21021</v>
      </c>
      <c r="E2418" t="s">
        <v>21062</v>
      </c>
      <c r="F2418" t="s">
        <v>2021</v>
      </c>
      <c r="G2418" t="s">
        <v>2270</v>
      </c>
      <c r="H2418" t="s">
        <v>2019</v>
      </c>
      <c r="I2418" t="e">
        <f t="shared" si="14"/>
        <v>#NAME?</v>
      </c>
      <c r="J2418">
        <v>20240315</v>
      </c>
      <c r="K2418" t="s">
        <v>21061</v>
      </c>
      <c r="L2418" t="s">
        <v>21060</v>
      </c>
      <c r="M2418" t="s">
        <v>21017</v>
      </c>
      <c r="N2418">
        <v>1832</v>
      </c>
    </row>
    <row r="2419" spans="1:14" x14ac:dyDescent="0.25">
      <c r="A2419" t="s">
        <v>21059</v>
      </c>
      <c r="B2419" t="s">
        <v>21022</v>
      </c>
      <c r="C2419" t="s">
        <v>21021</v>
      </c>
      <c r="E2419" t="s">
        <v>21058</v>
      </c>
      <c r="F2419" t="s">
        <v>2021</v>
      </c>
      <c r="G2419" t="s">
        <v>2270</v>
      </c>
      <c r="H2419" t="s">
        <v>2019</v>
      </c>
      <c r="I2419" t="e">
        <f t="shared" si="14"/>
        <v>#NAME?</v>
      </c>
      <c r="J2419">
        <v>20240315</v>
      </c>
      <c r="K2419" t="s">
        <v>21057</v>
      </c>
      <c r="L2419" t="s">
        <v>21056</v>
      </c>
      <c r="M2419" t="s">
        <v>21017</v>
      </c>
      <c r="N2419">
        <v>1717</v>
      </c>
    </row>
    <row r="2420" spans="1:14" x14ac:dyDescent="0.25">
      <c r="A2420" t="s">
        <v>21055</v>
      </c>
      <c r="B2420" t="s">
        <v>21022</v>
      </c>
      <c r="C2420" t="s">
        <v>21021</v>
      </c>
      <c r="E2420" t="s">
        <v>21054</v>
      </c>
      <c r="F2420" t="s">
        <v>2021</v>
      </c>
      <c r="G2420" t="s">
        <v>2270</v>
      </c>
      <c r="H2420" t="s">
        <v>2019</v>
      </c>
      <c r="I2420" t="e">
        <f t="shared" si="14"/>
        <v>#NAME?</v>
      </c>
      <c r="J2420">
        <v>20240315</v>
      </c>
      <c r="K2420" t="s">
        <v>21053</v>
      </c>
      <c r="L2420" t="s">
        <v>21052</v>
      </c>
      <c r="M2420" t="s">
        <v>21017</v>
      </c>
      <c r="N2420">
        <v>3129</v>
      </c>
    </row>
    <row r="2421" spans="1:14" x14ac:dyDescent="0.25">
      <c r="A2421" t="s">
        <v>21051</v>
      </c>
      <c r="B2421" t="s">
        <v>21022</v>
      </c>
      <c r="C2421" t="s">
        <v>21021</v>
      </c>
      <c r="E2421" t="s">
        <v>21050</v>
      </c>
      <c r="F2421" t="s">
        <v>2021</v>
      </c>
      <c r="G2421" t="s">
        <v>2270</v>
      </c>
      <c r="H2421" t="s">
        <v>2019</v>
      </c>
      <c r="I2421" t="e">
        <f t="shared" si="14"/>
        <v>#NAME?</v>
      </c>
      <c r="J2421">
        <v>20240315</v>
      </c>
      <c r="K2421" t="s">
        <v>21049</v>
      </c>
      <c r="L2421" t="s">
        <v>21048</v>
      </c>
      <c r="M2421" t="s">
        <v>21017</v>
      </c>
      <c r="N2421">
        <v>1545</v>
      </c>
    </row>
    <row r="2422" spans="1:14" x14ac:dyDescent="0.25">
      <c r="A2422" t="s">
        <v>21047</v>
      </c>
      <c r="B2422" t="s">
        <v>21022</v>
      </c>
      <c r="C2422" t="s">
        <v>21021</v>
      </c>
      <c r="E2422" t="s">
        <v>21046</v>
      </c>
      <c r="F2422" t="s">
        <v>2021</v>
      </c>
      <c r="G2422" t="s">
        <v>2270</v>
      </c>
      <c r="H2422" t="s">
        <v>2019</v>
      </c>
      <c r="I2422" t="e">
        <f t="shared" si="14"/>
        <v>#NAME?</v>
      </c>
      <c r="J2422">
        <v>20240315</v>
      </c>
      <c r="K2422" t="s">
        <v>21045</v>
      </c>
      <c r="L2422" t="s">
        <v>21044</v>
      </c>
      <c r="M2422" t="s">
        <v>21017</v>
      </c>
      <c r="N2422">
        <v>1632</v>
      </c>
    </row>
    <row r="2423" spans="1:14" x14ac:dyDescent="0.25">
      <c r="A2423" t="s">
        <v>21043</v>
      </c>
      <c r="B2423" t="s">
        <v>21022</v>
      </c>
      <c r="C2423" t="s">
        <v>21021</v>
      </c>
      <c r="E2423" t="s">
        <v>21042</v>
      </c>
      <c r="F2423" t="s">
        <v>2021</v>
      </c>
      <c r="G2423" t="s">
        <v>2270</v>
      </c>
      <c r="H2423" t="s">
        <v>2019</v>
      </c>
      <c r="I2423" t="e">
        <f t="shared" si="14"/>
        <v>#NAME?</v>
      </c>
      <c r="J2423">
        <v>20240315</v>
      </c>
      <c r="K2423" t="s">
        <v>21041</v>
      </c>
      <c r="L2423" t="s">
        <v>21040</v>
      </c>
      <c r="M2423" t="s">
        <v>21017</v>
      </c>
      <c r="N2423">
        <v>1611</v>
      </c>
    </row>
    <row r="2424" spans="1:14" x14ac:dyDescent="0.25">
      <c r="A2424" t="s">
        <v>21039</v>
      </c>
      <c r="B2424" t="s">
        <v>21022</v>
      </c>
      <c r="C2424" t="s">
        <v>21021</v>
      </c>
      <c r="E2424" t="s">
        <v>21038</v>
      </c>
      <c r="F2424" t="s">
        <v>2021</v>
      </c>
      <c r="G2424" t="s">
        <v>2270</v>
      </c>
      <c r="H2424" t="s">
        <v>2019</v>
      </c>
      <c r="I2424" t="e">
        <f t="shared" si="14"/>
        <v>#NAME?</v>
      </c>
      <c r="J2424">
        <v>20240315</v>
      </c>
      <c r="K2424" t="s">
        <v>21037</v>
      </c>
      <c r="L2424" t="s">
        <v>21036</v>
      </c>
      <c r="M2424" t="s">
        <v>21017</v>
      </c>
      <c r="N2424">
        <v>1545</v>
      </c>
    </row>
    <row r="2425" spans="1:14" x14ac:dyDescent="0.25">
      <c r="A2425" t="s">
        <v>21035</v>
      </c>
      <c r="B2425" t="s">
        <v>21022</v>
      </c>
      <c r="C2425" t="s">
        <v>21021</v>
      </c>
      <c r="E2425" t="s">
        <v>21034</v>
      </c>
      <c r="F2425" t="s">
        <v>2021</v>
      </c>
      <c r="G2425" t="s">
        <v>2270</v>
      </c>
      <c r="H2425" t="s">
        <v>2019</v>
      </c>
      <c r="I2425" t="e">
        <f t="shared" si="14"/>
        <v>#NAME?</v>
      </c>
      <c r="J2425">
        <v>20240315</v>
      </c>
      <c r="K2425" t="s">
        <v>21033</v>
      </c>
      <c r="L2425" t="s">
        <v>21032</v>
      </c>
      <c r="M2425" t="s">
        <v>21017</v>
      </c>
      <c r="N2425">
        <v>1525</v>
      </c>
    </row>
    <row r="2426" spans="1:14" x14ac:dyDescent="0.25">
      <c r="A2426" t="s">
        <v>21031</v>
      </c>
      <c r="B2426" t="s">
        <v>21022</v>
      </c>
      <c r="C2426" t="s">
        <v>21021</v>
      </c>
      <c r="E2426" t="s">
        <v>21030</v>
      </c>
      <c r="F2426" t="s">
        <v>2021</v>
      </c>
      <c r="G2426" t="s">
        <v>2270</v>
      </c>
      <c r="H2426" t="s">
        <v>2019</v>
      </c>
      <c r="I2426" t="e">
        <f t="shared" si="14"/>
        <v>#NAME?</v>
      </c>
      <c r="J2426">
        <v>20240315</v>
      </c>
      <c r="K2426" t="s">
        <v>21029</v>
      </c>
      <c r="L2426" t="s">
        <v>21028</v>
      </c>
      <c r="M2426" t="s">
        <v>21017</v>
      </c>
      <c r="N2426">
        <v>1623</v>
      </c>
    </row>
    <row r="2427" spans="1:14" x14ac:dyDescent="0.25">
      <c r="A2427" t="s">
        <v>21027</v>
      </c>
      <c r="B2427" t="s">
        <v>21022</v>
      </c>
      <c r="C2427" t="s">
        <v>21021</v>
      </c>
      <c r="E2427" t="s">
        <v>21026</v>
      </c>
      <c r="F2427" t="s">
        <v>2021</v>
      </c>
      <c r="G2427" t="s">
        <v>2270</v>
      </c>
      <c r="H2427" t="s">
        <v>2019</v>
      </c>
      <c r="I2427" t="e">
        <f t="shared" si="14"/>
        <v>#NAME?</v>
      </c>
      <c r="J2427">
        <v>20240315</v>
      </c>
      <c r="K2427" t="s">
        <v>21025</v>
      </c>
      <c r="L2427" t="s">
        <v>21024</v>
      </c>
      <c r="M2427" t="s">
        <v>21017</v>
      </c>
      <c r="N2427">
        <v>1541</v>
      </c>
    </row>
    <row r="2428" spans="1:14" x14ac:dyDescent="0.25">
      <c r="A2428" t="s">
        <v>21023</v>
      </c>
      <c r="B2428" t="s">
        <v>21022</v>
      </c>
      <c r="C2428" t="s">
        <v>21021</v>
      </c>
      <c r="E2428" t="s">
        <v>21020</v>
      </c>
      <c r="F2428" t="s">
        <v>2021</v>
      </c>
      <c r="G2428" t="s">
        <v>2270</v>
      </c>
      <c r="H2428" t="s">
        <v>2019</v>
      </c>
      <c r="I2428" t="e">
        <f t="shared" si="14"/>
        <v>#NAME?</v>
      </c>
      <c r="J2428">
        <v>20240315</v>
      </c>
      <c r="K2428" t="s">
        <v>21019</v>
      </c>
      <c r="L2428" t="s">
        <v>21018</v>
      </c>
      <c r="M2428" t="s">
        <v>21017</v>
      </c>
      <c r="N2428">
        <v>1562</v>
      </c>
    </row>
    <row r="2429" spans="1:14" x14ac:dyDescent="0.25">
      <c r="A2429" t="s">
        <v>21016</v>
      </c>
      <c r="B2429" t="s">
        <v>20996</v>
      </c>
      <c r="C2429" t="s">
        <v>21012</v>
      </c>
      <c r="E2429" t="s">
        <v>21012</v>
      </c>
      <c r="F2429" t="s">
        <v>2021</v>
      </c>
      <c r="G2429" t="s">
        <v>2020</v>
      </c>
      <c r="H2429" t="s">
        <v>8254</v>
      </c>
      <c r="I2429" t="e">
        <f>-MTWTF-Weekly</f>
        <v>#NAME?</v>
      </c>
      <c r="J2429">
        <v>20240313</v>
      </c>
      <c r="K2429" t="s">
        <v>21015</v>
      </c>
      <c r="L2429" t="s">
        <v>21014</v>
      </c>
      <c r="M2429" t="s">
        <v>20991</v>
      </c>
      <c r="N2429">
        <v>58</v>
      </c>
    </row>
    <row r="2430" spans="1:14" x14ac:dyDescent="0.25">
      <c r="A2430" t="s">
        <v>21013</v>
      </c>
      <c r="B2430" t="s">
        <v>20996</v>
      </c>
      <c r="C2430" t="s">
        <v>21012</v>
      </c>
      <c r="E2430" t="s">
        <v>21011</v>
      </c>
      <c r="F2430" t="s">
        <v>2078</v>
      </c>
      <c r="G2430" t="s">
        <v>2020</v>
      </c>
      <c r="H2430" t="s">
        <v>2052</v>
      </c>
      <c r="I2430" t="s">
        <v>2088</v>
      </c>
      <c r="J2430">
        <v>20230701</v>
      </c>
      <c r="K2430" t="s">
        <v>21010</v>
      </c>
      <c r="L2430" t="s">
        <v>21009</v>
      </c>
      <c r="M2430" t="s">
        <v>20991</v>
      </c>
      <c r="N2430">
        <v>16</v>
      </c>
    </row>
    <row r="2431" spans="1:14" x14ac:dyDescent="0.25">
      <c r="A2431" t="s">
        <v>21008</v>
      </c>
      <c r="B2431" t="s">
        <v>20996</v>
      </c>
      <c r="C2431" t="s">
        <v>21007</v>
      </c>
      <c r="E2431" t="s">
        <v>21006</v>
      </c>
      <c r="F2431" t="s">
        <v>2021</v>
      </c>
      <c r="G2431" t="s">
        <v>2020</v>
      </c>
      <c r="H2431" t="s">
        <v>2019</v>
      </c>
      <c r="I2431" t="e">
        <f>-M-----Weekly</f>
        <v>#NAME?</v>
      </c>
      <c r="J2431">
        <v>20240311</v>
      </c>
      <c r="K2431" t="s">
        <v>21005</v>
      </c>
      <c r="L2431" t="s">
        <v>21004</v>
      </c>
      <c r="M2431" t="s">
        <v>20991</v>
      </c>
      <c r="N2431">
        <v>97</v>
      </c>
    </row>
    <row r="2432" spans="1:14" x14ac:dyDescent="0.25">
      <c r="A2432" t="s">
        <v>21003</v>
      </c>
      <c r="B2432" t="s">
        <v>20996</v>
      </c>
      <c r="C2432" t="s">
        <v>20995</v>
      </c>
      <c r="E2432" t="s">
        <v>12341</v>
      </c>
      <c r="F2432" t="s">
        <v>2078</v>
      </c>
      <c r="G2432" t="s">
        <v>2020</v>
      </c>
      <c r="H2432" t="s">
        <v>10673</v>
      </c>
      <c r="I2432" t="s">
        <v>2108</v>
      </c>
      <c r="J2432">
        <v>20211210</v>
      </c>
      <c r="K2432" t="s">
        <v>21002</v>
      </c>
      <c r="L2432" t="s">
        <v>21001</v>
      </c>
      <c r="M2432" t="s">
        <v>20991</v>
      </c>
      <c r="N2432">
        <v>24</v>
      </c>
    </row>
    <row r="2433" spans="1:14" x14ac:dyDescent="0.25">
      <c r="A2433" t="s">
        <v>21000</v>
      </c>
      <c r="B2433" t="s">
        <v>20996</v>
      </c>
      <c r="C2433" t="s">
        <v>20995</v>
      </c>
      <c r="E2433" t="s">
        <v>20995</v>
      </c>
      <c r="F2433" t="s">
        <v>2078</v>
      </c>
      <c r="G2433" t="s">
        <v>2020</v>
      </c>
      <c r="H2433" t="s">
        <v>2323</v>
      </c>
      <c r="I2433" t="s">
        <v>2088</v>
      </c>
      <c r="J2433">
        <v>20210921</v>
      </c>
      <c r="K2433" t="s">
        <v>20999</v>
      </c>
      <c r="L2433" t="s">
        <v>20998</v>
      </c>
      <c r="M2433" t="s">
        <v>20991</v>
      </c>
      <c r="N2433">
        <v>27</v>
      </c>
    </row>
    <row r="2434" spans="1:14" x14ac:dyDescent="0.25">
      <c r="A2434" t="s">
        <v>20997</v>
      </c>
      <c r="B2434" t="s">
        <v>20996</v>
      </c>
      <c r="C2434" t="s">
        <v>20995</v>
      </c>
      <c r="E2434" t="s">
        <v>20994</v>
      </c>
      <c r="F2434" t="s">
        <v>2078</v>
      </c>
      <c r="G2434" t="s">
        <v>2020</v>
      </c>
      <c r="H2434" t="s">
        <v>3549</v>
      </c>
      <c r="I2434" t="s">
        <v>2108</v>
      </c>
      <c r="J2434">
        <v>20211206</v>
      </c>
      <c r="K2434" t="s">
        <v>20993</v>
      </c>
      <c r="L2434" t="s">
        <v>20992</v>
      </c>
      <c r="M2434" t="s">
        <v>20991</v>
      </c>
      <c r="N2434">
        <v>21</v>
      </c>
    </row>
    <row r="2435" spans="1:14" x14ac:dyDescent="0.25">
      <c r="A2435" s="1">
        <v>0</v>
      </c>
      <c r="B2435" t="s">
        <v>20934</v>
      </c>
      <c r="C2435" t="s">
        <v>1811</v>
      </c>
      <c r="E2435" t="s">
        <v>20990</v>
      </c>
      <c r="F2435" t="s">
        <v>2021</v>
      </c>
      <c r="G2435" t="s">
        <v>20938</v>
      </c>
      <c r="H2435" t="s">
        <v>2019</v>
      </c>
      <c r="I2435" t="s">
        <v>3213</v>
      </c>
      <c r="J2435">
        <v>20240315</v>
      </c>
      <c r="K2435" t="s">
        <v>20989</v>
      </c>
      <c r="L2435" t="s">
        <v>20988</v>
      </c>
      <c r="M2435" t="s">
        <v>20928</v>
      </c>
      <c r="N2435">
        <v>1660</v>
      </c>
    </row>
    <row r="2436" spans="1:14" x14ac:dyDescent="0.25">
      <c r="A2436" t="s">
        <v>20987</v>
      </c>
      <c r="B2436" t="s">
        <v>20934</v>
      </c>
      <c r="C2436" t="s">
        <v>20986</v>
      </c>
      <c r="E2436" t="s">
        <v>20985</v>
      </c>
      <c r="F2436" t="s">
        <v>2078</v>
      </c>
      <c r="G2436" t="s">
        <v>20938</v>
      </c>
      <c r="H2436" t="s">
        <v>2323</v>
      </c>
      <c r="I2436" t="e">
        <f>---W---Weekly</f>
        <v>#NAME?</v>
      </c>
      <c r="J2436">
        <v>20240313</v>
      </c>
      <c r="K2436" t="s">
        <v>20984</v>
      </c>
      <c r="L2436" t="s">
        <v>20983</v>
      </c>
      <c r="M2436" t="s">
        <v>20928</v>
      </c>
      <c r="N2436">
        <v>77</v>
      </c>
    </row>
    <row r="2437" spans="1:14" x14ac:dyDescent="0.25">
      <c r="A2437" t="s">
        <v>20982</v>
      </c>
      <c r="B2437" t="s">
        <v>20934</v>
      </c>
      <c r="C2437" t="s">
        <v>20977</v>
      </c>
      <c r="E2437" t="s">
        <v>20981</v>
      </c>
      <c r="F2437" t="s">
        <v>2078</v>
      </c>
      <c r="G2437" t="s">
        <v>20938</v>
      </c>
      <c r="H2437" t="s">
        <v>2247</v>
      </c>
      <c r="I2437" t="s">
        <v>4629</v>
      </c>
      <c r="J2437">
        <v>20230901</v>
      </c>
      <c r="K2437" t="s">
        <v>20980</v>
      </c>
      <c r="L2437" t="s">
        <v>20979</v>
      </c>
      <c r="M2437" t="s">
        <v>20928</v>
      </c>
      <c r="N2437">
        <v>10</v>
      </c>
    </row>
    <row r="2438" spans="1:14" x14ac:dyDescent="0.25">
      <c r="A2438" t="s">
        <v>20978</v>
      </c>
      <c r="B2438" t="s">
        <v>20934</v>
      </c>
      <c r="C2438" t="s">
        <v>20977</v>
      </c>
      <c r="E2438" t="s">
        <v>20976</v>
      </c>
      <c r="F2438" t="s">
        <v>2078</v>
      </c>
      <c r="G2438" t="s">
        <v>20938</v>
      </c>
      <c r="H2438" t="s">
        <v>2247</v>
      </c>
      <c r="I2438" t="s">
        <v>2088</v>
      </c>
      <c r="J2438">
        <v>20230901</v>
      </c>
      <c r="K2438" t="s">
        <v>20975</v>
      </c>
      <c r="L2438" t="s">
        <v>20974</v>
      </c>
      <c r="M2438" t="s">
        <v>20928</v>
      </c>
      <c r="N2438">
        <v>13</v>
      </c>
    </row>
    <row r="2439" spans="1:14" x14ac:dyDescent="0.25">
      <c r="A2439" t="s">
        <v>20973</v>
      </c>
      <c r="B2439" t="s">
        <v>20934</v>
      </c>
      <c r="C2439" t="s">
        <v>20972</v>
      </c>
      <c r="E2439" t="s">
        <v>20971</v>
      </c>
      <c r="F2439" t="s">
        <v>2021</v>
      </c>
      <c r="G2439" t="s">
        <v>20938</v>
      </c>
      <c r="H2439" t="s">
        <v>2019</v>
      </c>
      <c r="I2439" t="s">
        <v>2018</v>
      </c>
      <c r="J2439">
        <v>20240310</v>
      </c>
      <c r="K2439" t="s">
        <v>20970</v>
      </c>
      <c r="L2439" t="s">
        <v>20969</v>
      </c>
      <c r="M2439" t="s">
        <v>20928</v>
      </c>
      <c r="N2439">
        <v>2899</v>
      </c>
    </row>
    <row r="2440" spans="1:14" x14ac:dyDescent="0.25">
      <c r="A2440">
        <v>4653</v>
      </c>
      <c r="B2440" t="s">
        <v>20934</v>
      </c>
      <c r="C2440" t="s">
        <v>20968</v>
      </c>
      <c r="E2440" t="s">
        <v>20968</v>
      </c>
      <c r="F2440" t="s">
        <v>2021</v>
      </c>
      <c r="G2440" t="s">
        <v>20938</v>
      </c>
      <c r="H2440" t="s">
        <v>2019</v>
      </c>
      <c r="I2440" t="e">
        <f>--TWTFSWeekly</f>
        <v>#NAME?</v>
      </c>
      <c r="J2440">
        <v>20240315</v>
      </c>
      <c r="K2440" t="s">
        <v>20967</v>
      </c>
      <c r="L2440" t="s">
        <v>20966</v>
      </c>
      <c r="M2440" t="s">
        <v>20928</v>
      </c>
      <c r="N2440">
        <v>1580</v>
      </c>
    </row>
    <row r="2441" spans="1:14" x14ac:dyDescent="0.25">
      <c r="A2441">
        <v>4602</v>
      </c>
      <c r="B2441" t="s">
        <v>20934</v>
      </c>
      <c r="C2441" t="s">
        <v>1373</v>
      </c>
      <c r="E2441" t="s">
        <v>1372</v>
      </c>
      <c r="F2441" t="s">
        <v>2021</v>
      </c>
      <c r="G2441" t="s">
        <v>20938</v>
      </c>
      <c r="H2441" t="s">
        <v>2019</v>
      </c>
      <c r="I2441" t="s">
        <v>3213</v>
      </c>
      <c r="J2441">
        <v>20240315</v>
      </c>
      <c r="K2441" t="s">
        <v>20965</v>
      </c>
      <c r="L2441" t="s">
        <v>20964</v>
      </c>
      <c r="M2441" t="s">
        <v>20928</v>
      </c>
      <c r="N2441">
        <v>6063</v>
      </c>
    </row>
    <row r="2442" spans="1:14" x14ac:dyDescent="0.25">
      <c r="A2442" t="s">
        <v>20963</v>
      </c>
      <c r="B2442" t="s">
        <v>20934</v>
      </c>
      <c r="C2442" t="s">
        <v>20962</v>
      </c>
      <c r="E2442" t="s">
        <v>20961</v>
      </c>
      <c r="F2442" t="s">
        <v>2021</v>
      </c>
      <c r="G2442" t="s">
        <v>20938</v>
      </c>
      <c r="H2442" t="s">
        <v>2019</v>
      </c>
      <c r="I2442" t="e">
        <f>------SWeekly</f>
        <v>#NAME?</v>
      </c>
      <c r="J2442">
        <v>20240309</v>
      </c>
      <c r="K2442" t="s">
        <v>20960</v>
      </c>
      <c r="L2442" t="s">
        <v>20959</v>
      </c>
      <c r="M2442" t="s">
        <v>20928</v>
      </c>
      <c r="N2442">
        <v>13</v>
      </c>
    </row>
    <row r="2443" spans="1:14" x14ac:dyDescent="0.25">
      <c r="A2443">
        <v>4601</v>
      </c>
      <c r="B2443" t="s">
        <v>20934</v>
      </c>
      <c r="C2443" t="s">
        <v>852</v>
      </c>
      <c r="E2443" t="s">
        <v>852</v>
      </c>
      <c r="F2443" t="s">
        <v>2021</v>
      </c>
      <c r="G2443" t="s">
        <v>20938</v>
      </c>
      <c r="H2443" t="s">
        <v>2019</v>
      </c>
      <c r="I2443" t="e">
        <f>-MTWTFSDaily</f>
        <v>#NAME?</v>
      </c>
      <c r="J2443">
        <v>20240315</v>
      </c>
      <c r="K2443" t="s">
        <v>20958</v>
      </c>
      <c r="L2443" t="s">
        <v>20957</v>
      </c>
      <c r="M2443" t="s">
        <v>20928</v>
      </c>
      <c r="N2443">
        <v>3328</v>
      </c>
    </row>
    <row r="2444" spans="1:14" x14ac:dyDescent="0.25">
      <c r="A2444">
        <v>1142</v>
      </c>
      <c r="B2444" t="s">
        <v>20934</v>
      </c>
      <c r="C2444" t="s">
        <v>321</v>
      </c>
      <c r="E2444" t="s">
        <v>320</v>
      </c>
      <c r="F2444" t="s">
        <v>2021</v>
      </c>
      <c r="G2444" t="s">
        <v>2020</v>
      </c>
      <c r="H2444" t="s">
        <v>2019</v>
      </c>
      <c r="I2444" t="e">
        <f>-MTWTFSWeekly</f>
        <v>#NAME?</v>
      </c>
      <c r="J2444">
        <v>20240315</v>
      </c>
      <c r="K2444" t="s">
        <v>20956</v>
      </c>
      <c r="L2444" t="s">
        <v>20955</v>
      </c>
      <c r="M2444" t="s">
        <v>20928</v>
      </c>
      <c r="N2444">
        <v>4198</v>
      </c>
    </row>
    <row r="2445" spans="1:14" x14ac:dyDescent="0.25">
      <c r="A2445" t="s">
        <v>20954</v>
      </c>
      <c r="B2445" t="s">
        <v>20934</v>
      </c>
      <c r="C2445" t="s">
        <v>20949</v>
      </c>
      <c r="E2445" t="s">
        <v>20953</v>
      </c>
      <c r="F2445" t="s">
        <v>2021</v>
      </c>
      <c r="G2445" t="s">
        <v>20938</v>
      </c>
      <c r="H2445" t="s">
        <v>5026</v>
      </c>
      <c r="I2445" t="e">
        <f>------SWeekly</f>
        <v>#NAME?</v>
      </c>
      <c r="J2445">
        <v>20240309</v>
      </c>
      <c r="K2445" t="s">
        <v>20952</v>
      </c>
      <c r="L2445" t="s">
        <v>20951</v>
      </c>
      <c r="M2445" t="s">
        <v>20928</v>
      </c>
      <c r="N2445">
        <v>19</v>
      </c>
    </row>
    <row r="2446" spans="1:14" x14ac:dyDescent="0.25">
      <c r="A2446" t="s">
        <v>20950</v>
      </c>
      <c r="B2446" t="s">
        <v>20934</v>
      </c>
      <c r="C2446" t="s">
        <v>20949</v>
      </c>
      <c r="E2446" t="s">
        <v>20948</v>
      </c>
      <c r="F2446" t="s">
        <v>2021</v>
      </c>
      <c r="G2446" t="s">
        <v>20938</v>
      </c>
      <c r="H2446" t="s">
        <v>2118</v>
      </c>
      <c r="I2446" t="e">
        <f>------SWeekly</f>
        <v>#NAME?</v>
      </c>
      <c r="J2446">
        <v>20240309</v>
      </c>
      <c r="K2446" t="s">
        <v>20947</v>
      </c>
      <c r="L2446" t="s">
        <v>20946</v>
      </c>
      <c r="M2446" t="s">
        <v>20928</v>
      </c>
      <c r="N2446">
        <v>25</v>
      </c>
    </row>
    <row r="2447" spans="1:14" x14ac:dyDescent="0.25">
      <c r="A2447" t="s">
        <v>20945</v>
      </c>
      <c r="B2447" t="s">
        <v>20934</v>
      </c>
      <c r="C2447" t="s">
        <v>20944</v>
      </c>
      <c r="E2447" t="s">
        <v>1936</v>
      </c>
      <c r="F2447" t="s">
        <v>2021</v>
      </c>
      <c r="G2447" t="s">
        <v>20938</v>
      </c>
      <c r="H2447" t="s">
        <v>2118</v>
      </c>
      <c r="I2447" t="e">
        <f>--TWTFSWeekly</f>
        <v>#NAME?</v>
      </c>
      <c r="J2447">
        <v>20240315</v>
      </c>
      <c r="K2447" t="s">
        <v>20943</v>
      </c>
      <c r="L2447" t="s">
        <v>20942</v>
      </c>
      <c r="M2447" t="s">
        <v>20928</v>
      </c>
      <c r="N2447">
        <v>30</v>
      </c>
    </row>
    <row r="2448" spans="1:14" x14ac:dyDescent="0.25">
      <c r="A2448" t="s">
        <v>20941</v>
      </c>
      <c r="B2448" t="s">
        <v>20934</v>
      </c>
      <c r="C2448" t="s">
        <v>20940</v>
      </c>
      <c r="E2448" t="s">
        <v>20939</v>
      </c>
      <c r="F2448" t="s">
        <v>2021</v>
      </c>
      <c r="G2448" t="s">
        <v>20938</v>
      </c>
      <c r="H2448" t="s">
        <v>2019</v>
      </c>
      <c r="I2448" t="s">
        <v>2018</v>
      </c>
      <c r="J2448">
        <v>20240310</v>
      </c>
      <c r="K2448" t="s">
        <v>20937</v>
      </c>
      <c r="L2448" t="s">
        <v>20936</v>
      </c>
      <c r="M2448" t="s">
        <v>20928</v>
      </c>
      <c r="N2448">
        <v>1809</v>
      </c>
    </row>
    <row r="2449" spans="1:14" x14ac:dyDescent="0.25">
      <c r="A2449" t="s">
        <v>20935</v>
      </c>
      <c r="B2449" t="s">
        <v>20934</v>
      </c>
      <c r="C2449" t="s">
        <v>20933</v>
      </c>
      <c r="E2449" t="s">
        <v>20932</v>
      </c>
      <c r="F2449" t="s">
        <v>2078</v>
      </c>
      <c r="G2449" t="s">
        <v>20931</v>
      </c>
      <c r="H2449" t="s">
        <v>2077</v>
      </c>
      <c r="I2449" t="s">
        <v>2108</v>
      </c>
      <c r="J2449">
        <v>20190709</v>
      </c>
      <c r="K2449" t="s">
        <v>20930</v>
      </c>
      <c r="L2449" t="s">
        <v>20929</v>
      </c>
      <c r="M2449" t="s">
        <v>20928</v>
      </c>
      <c r="N2449">
        <v>54</v>
      </c>
    </row>
    <row r="2450" spans="1:14" x14ac:dyDescent="0.25">
      <c r="A2450">
        <v>6298</v>
      </c>
      <c r="B2450" t="s">
        <v>20925</v>
      </c>
      <c r="C2450" t="s">
        <v>519</v>
      </c>
      <c r="E2450" t="s">
        <v>518</v>
      </c>
      <c r="F2450" t="s">
        <v>2021</v>
      </c>
      <c r="G2450" t="s">
        <v>2020</v>
      </c>
      <c r="H2450" t="s">
        <v>2019</v>
      </c>
      <c r="I2450" t="e">
        <f>-MTWTFSWeekly</f>
        <v>#NAME?</v>
      </c>
      <c r="J2450">
        <v>20240315</v>
      </c>
      <c r="K2450" t="s">
        <v>20927</v>
      </c>
      <c r="L2450" t="s">
        <v>20926</v>
      </c>
      <c r="M2450" t="s">
        <v>20922</v>
      </c>
      <c r="N2450">
        <v>3464</v>
      </c>
    </row>
    <row r="2451" spans="1:14" x14ac:dyDescent="0.25">
      <c r="A2451">
        <v>6341</v>
      </c>
      <c r="B2451" t="s">
        <v>20925</v>
      </c>
      <c r="C2451" t="s">
        <v>519</v>
      </c>
      <c r="E2451" t="s">
        <v>636</v>
      </c>
      <c r="F2451" t="s">
        <v>2021</v>
      </c>
      <c r="G2451" t="s">
        <v>2020</v>
      </c>
      <c r="H2451" t="s">
        <v>2019</v>
      </c>
      <c r="I2451" t="s">
        <v>2565</v>
      </c>
      <c r="J2451">
        <v>20240310</v>
      </c>
      <c r="K2451" t="s">
        <v>20924</v>
      </c>
      <c r="L2451" t="s">
        <v>20923</v>
      </c>
      <c r="M2451" t="s">
        <v>20922</v>
      </c>
      <c r="N2451">
        <v>2546</v>
      </c>
    </row>
    <row r="2452" spans="1:14" x14ac:dyDescent="0.25">
      <c r="A2452">
        <v>2699</v>
      </c>
      <c r="B2452" t="s">
        <v>20921</v>
      </c>
      <c r="C2452" t="s">
        <v>20920</v>
      </c>
      <c r="E2452" t="s">
        <v>20920</v>
      </c>
      <c r="F2452" t="s">
        <v>2021</v>
      </c>
      <c r="G2452" t="s">
        <v>2105</v>
      </c>
      <c r="H2452" t="s">
        <v>2019</v>
      </c>
      <c r="I2452" t="e">
        <f>---W---Weekly</f>
        <v>#NAME?</v>
      </c>
      <c r="J2452">
        <v>20240313</v>
      </c>
      <c r="K2452" t="s">
        <v>20919</v>
      </c>
      <c r="L2452" t="s">
        <v>20918</v>
      </c>
      <c r="M2452" t="s">
        <v>20917</v>
      </c>
      <c r="N2452">
        <v>3984</v>
      </c>
    </row>
    <row r="2453" spans="1:14" x14ac:dyDescent="0.25">
      <c r="A2453" t="s">
        <v>20916</v>
      </c>
      <c r="B2453" t="s">
        <v>20893</v>
      </c>
      <c r="C2453" t="s">
        <v>846</v>
      </c>
      <c r="E2453" t="s">
        <v>20915</v>
      </c>
      <c r="F2453" t="s">
        <v>2078</v>
      </c>
      <c r="G2453" t="s">
        <v>2248</v>
      </c>
      <c r="H2453" t="s">
        <v>2456</v>
      </c>
      <c r="I2453" t="s">
        <v>2315</v>
      </c>
      <c r="J2453">
        <v>20220318</v>
      </c>
      <c r="K2453" t="s">
        <v>20914</v>
      </c>
      <c r="L2453" t="s">
        <v>20913</v>
      </c>
      <c r="M2453" t="s">
        <v>20887</v>
      </c>
      <c r="N2453">
        <v>279</v>
      </c>
    </row>
    <row r="2454" spans="1:14" x14ac:dyDescent="0.25">
      <c r="A2454" t="s">
        <v>20912</v>
      </c>
      <c r="B2454" t="s">
        <v>20893</v>
      </c>
      <c r="C2454" t="s">
        <v>846</v>
      </c>
      <c r="E2454" t="s">
        <v>922</v>
      </c>
      <c r="F2454" t="s">
        <v>2021</v>
      </c>
      <c r="G2454" t="s">
        <v>2248</v>
      </c>
      <c r="H2454" t="s">
        <v>2019</v>
      </c>
      <c r="I2454" t="s">
        <v>2096</v>
      </c>
      <c r="J2454">
        <v>20240314</v>
      </c>
      <c r="K2454" t="s">
        <v>20911</v>
      </c>
      <c r="L2454" t="s">
        <v>20910</v>
      </c>
      <c r="M2454" t="s">
        <v>20887</v>
      </c>
      <c r="N2454">
        <v>1747</v>
      </c>
    </row>
    <row r="2455" spans="1:14" x14ac:dyDescent="0.25">
      <c r="A2455" t="s">
        <v>20909</v>
      </c>
      <c r="B2455" t="s">
        <v>20893</v>
      </c>
      <c r="C2455" t="s">
        <v>846</v>
      </c>
      <c r="E2455" t="s">
        <v>845</v>
      </c>
      <c r="F2455" t="s">
        <v>2021</v>
      </c>
      <c r="G2455" t="s">
        <v>2248</v>
      </c>
      <c r="H2455" t="s">
        <v>2019</v>
      </c>
      <c r="I2455" t="s">
        <v>2096</v>
      </c>
      <c r="J2455">
        <v>20240314</v>
      </c>
      <c r="K2455" t="s">
        <v>20908</v>
      </c>
      <c r="L2455" t="s">
        <v>20907</v>
      </c>
      <c r="M2455" t="s">
        <v>20887</v>
      </c>
      <c r="N2455">
        <v>1792</v>
      </c>
    </row>
    <row r="2456" spans="1:14" x14ac:dyDescent="0.25">
      <c r="A2456" t="s">
        <v>20906</v>
      </c>
      <c r="B2456" t="s">
        <v>20893</v>
      </c>
      <c r="C2456" t="s">
        <v>846</v>
      </c>
      <c r="E2456" t="s">
        <v>20905</v>
      </c>
      <c r="F2456" t="s">
        <v>2078</v>
      </c>
      <c r="G2456" t="s">
        <v>2248</v>
      </c>
      <c r="H2456" t="s">
        <v>2089</v>
      </c>
      <c r="I2456" t="s">
        <v>2315</v>
      </c>
      <c r="J2456">
        <v>20240205</v>
      </c>
      <c r="K2456" t="s">
        <v>20904</v>
      </c>
      <c r="L2456" t="s">
        <v>20903</v>
      </c>
      <c r="M2456" t="s">
        <v>20887</v>
      </c>
      <c r="N2456">
        <v>101</v>
      </c>
    </row>
    <row r="2457" spans="1:14" x14ac:dyDescent="0.25">
      <c r="A2457" t="s">
        <v>20902</v>
      </c>
      <c r="B2457" t="s">
        <v>20893</v>
      </c>
      <c r="C2457" t="s">
        <v>846</v>
      </c>
      <c r="E2457" t="s">
        <v>20901</v>
      </c>
      <c r="F2457" t="s">
        <v>2078</v>
      </c>
      <c r="G2457" t="s">
        <v>2248</v>
      </c>
      <c r="H2457" t="s">
        <v>2052</v>
      </c>
      <c r="I2457" t="s">
        <v>2088</v>
      </c>
      <c r="J2457">
        <v>20240225</v>
      </c>
      <c r="K2457" t="s">
        <v>20900</v>
      </c>
      <c r="L2457" t="s">
        <v>20899</v>
      </c>
      <c r="M2457" t="s">
        <v>20887</v>
      </c>
      <c r="N2457">
        <v>214</v>
      </c>
    </row>
    <row r="2458" spans="1:14" x14ac:dyDescent="0.25">
      <c r="A2458" t="s">
        <v>20898</v>
      </c>
      <c r="B2458" t="s">
        <v>20893</v>
      </c>
      <c r="C2458" t="s">
        <v>846</v>
      </c>
      <c r="E2458" t="s">
        <v>20897</v>
      </c>
      <c r="F2458" t="s">
        <v>2078</v>
      </c>
      <c r="G2458" t="s">
        <v>2248</v>
      </c>
      <c r="H2458" t="s">
        <v>2077</v>
      </c>
      <c r="I2458" t="s">
        <v>2315</v>
      </c>
      <c r="J2458">
        <v>20200313</v>
      </c>
      <c r="K2458" t="s">
        <v>20896</v>
      </c>
      <c r="L2458" t="s">
        <v>20895</v>
      </c>
      <c r="M2458" t="s">
        <v>20887</v>
      </c>
      <c r="N2458">
        <v>69</v>
      </c>
    </row>
    <row r="2459" spans="1:14" x14ac:dyDescent="0.25">
      <c r="A2459" t="s">
        <v>20894</v>
      </c>
      <c r="B2459" t="s">
        <v>20893</v>
      </c>
      <c r="C2459" t="s">
        <v>20892</v>
      </c>
      <c r="E2459" t="s">
        <v>20891</v>
      </c>
      <c r="F2459" t="s">
        <v>2078</v>
      </c>
      <c r="G2459" t="s">
        <v>2248</v>
      </c>
      <c r="H2459" t="s">
        <v>20890</v>
      </c>
      <c r="I2459" t="s">
        <v>2076</v>
      </c>
      <c r="J2459">
        <v>20240115</v>
      </c>
      <c r="K2459" t="s">
        <v>20889</v>
      </c>
      <c r="L2459" t="s">
        <v>20888</v>
      </c>
      <c r="M2459" t="s">
        <v>20887</v>
      </c>
      <c r="N2459">
        <v>29</v>
      </c>
    </row>
    <row r="2460" spans="1:14" x14ac:dyDescent="0.25">
      <c r="A2460" t="s">
        <v>20886</v>
      </c>
      <c r="B2460" t="s">
        <v>20699</v>
      </c>
      <c r="C2460" t="s">
        <v>20885</v>
      </c>
      <c r="E2460" t="s">
        <v>20884</v>
      </c>
      <c r="F2460" t="s">
        <v>2078</v>
      </c>
      <c r="G2460" t="s">
        <v>2352</v>
      </c>
      <c r="H2460" t="s">
        <v>3733</v>
      </c>
      <c r="I2460" t="s">
        <v>2070</v>
      </c>
      <c r="J2460">
        <v>20240201</v>
      </c>
      <c r="K2460" t="s">
        <v>20883</v>
      </c>
      <c r="L2460" t="s">
        <v>20882</v>
      </c>
      <c r="M2460" t="s">
        <v>20696</v>
      </c>
      <c r="N2460">
        <v>100</v>
      </c>
    </row>
    <row r="2461" spans="1:14" x14ac:dyDescent="0.25">
      <c r="A2461">
        <v>5867</v>
      </c>
      <c r="B2461" t="s">
        <v>20699</v>
      </c>
      <c r="C2461" t="s">
        <v>20877</v>
      </c>
      <c r="E2461" t="s">
        <v>20881</v>
      </c>
      <c r="F2461" t="s">
        <v>2078</v>
      </c>
      <c r="G2461" t="s">
        <v>2352</v>
      </c>
      <c r="H2461" t="s">
        <v>2052</v>
      </c>
      <c r="I2461" t="s">
        <v>2088</v>
      </c>
      <c r="J2461">
        <v>20240301</v>
      </c>
      <c r="K2461" t="s">
        <v>20880</v>
      </c>
      <c r="L2461" t="s">
        <v>20879</v>
      </c>
      <c r="M2461" t="s">
        <v>20696</v>
      </c>
      <c r="N2461">
        <v>685</v>
      </c>
    </row>
    <row r="2462" spans="1:14" x14ac:dyDescent="0.25">
      <c r="A2462" t="s">
        <v>20878</v>
      </c>
      <c r="B2462" t="s">
        <v>20699</v>
      </c>
      <c r="C2462" t="s">
        <v>20877</v>
      </c>
      <c r="E2462" t="s">
        <v>20876</v>
      </c>
      <c r="F2462" t="s">
        <v>2078</v>
      </c>
      <c r="G2462" t="s">
        <v>2352</v>
      </c>
      <c r="H2462" t="s">
        <v>2052</v>
      </c>
      <c r="I2462" t="s">
        <v>2088</v>
      </c>
      <c r="J2462">
        <v>20240301</v>
      </c>
      <c r="K2462" t="s">
        <v>20875</v>
      </c>
      <c r="L2462" t="s">
        <v>20874</v>
      </c>
      <c r="M2462" t="s">
        <v>20696</v>
      </c>
      <c r="N2462">
        <v>220</v>
      </c>
    </row>
    <row r="2463" spans="1:14" x14ac:dyDescent="0.25">
      <c r="A2463">
        <v>5971</v>
      </c>
      <c r="B2463" t="s">
        <v>20699</v>
      </c>
      <c r="C2463" t="s">
        <v>20873</v>
      </c>
      <c r="E2463" t="s">
        <v>810</v>
      </c>
      <c r="F2463" t="s">
        <v>2078</v>
      </c>
      <c r="G2463" t="s">
        <v>8354</v>
      </c>
      <c r="H2463" t="s">
        <v>2077</v>
      </c>
      <c r="I2463" t="s">
        <v>2088</v>
      </c>
      <c r="J2463">
        <v>20240301</v>
      </c>
      <c r="K2463" t="s">
        <v>20872</v>
      </c>
      <c r="L2463" t="s">
        <v>20871</v>
      </c>
      <c r="M2463" t="s">
        <v>20696</v>
      </c>
      <c r="N2463">
        <v>1559</v>
      </c>
    </row>
    <row r="2464" spans="1:14" x14ac:dyDescent="0.25">
      <c r="A2464">
        <v>7650</v>
      </c>
      <c r="B2464" t="s">
        <v>20699</v>
      </c>
      <c r="C2464" t="s">
        <v>237</v>
      </c>
      <c r="E2464" t="s">
        <v>237</v>
      </c>
      <c r="F2464" t="s">
        <v>2021</v>
      </c>
      <c r="G2464" t="s">
        <v>2020</v>
      </c>
      <c r="H2464" t="s">
        <v>2019</v>
      </c>
      <c r="I2464" t="e">
        <f>-MTWTFSWeekly</f>
        <v>#NAME?</v>
      </c>
      <c r="J2464">
        <v>20240315</v>
      </c>
      <c r="K2464" t="s">
        <v>20870</v>
      </c>
      <c r="L2464" t="s">
        <v>20869</v>
      </c>
      <c r="M2464" t="s">
        <v>20696</v>
      </c>
      <c r="N2464">
        <v>9140</v>
      </c>
    </row>
    <row r="2465" spans="1:14" x14ac:dyDescent="0.25">
      <c r="A2465">
        <v>1287</v>
      </c>
      <c r="B2465" t="s">
        <v>20699</v>
      </c>
      <c r="C2465" t="s">
        <v>237</v>
      </c>
      <c r="E2465" t="s">
        <v>393</v>
      </c>
      <c r="F2465" t="s">
        <v>2021</v>
      </c>
      <c r="G2465" t="s">
        <v>2020</v>
      </c>
      <c r="H2465" t="s">
        <v>2019</v>
      </c>
      <c r="I2465" t="e">
        <f>-MTWTFSWeekly</f>
        <v>#NAME?</v>
      </c>
      <c r="J2465">
        <v>20240315</v>
      </c>
      <c r="K2465" t="s">
        <v>20868</v>
      </c>
      <c r="L2465" t="s">
        <v>20867</v>
      </c>
      <c r="M2465" t="s">
        <v>20696</v>
      </c>
      <c r="N2465">
        <v>4477</v>
      </c>
    </row>
    <row r="2466" spans="1:14" x14ac:dyDescent="0.25">
      <c r="A2466" t="s">
        <v>20866</v>
      </c>
      <c r="B2466" t="s">
        <v>20699</v>
      </c>
      <c r="C2466" t="s">
        <v>14281</v>
      </c>
      <c r="E2466" t="s">
        <v>20865</v>
      </c>
      <c r="F2466" t="s">
        <v>2078</v>
      </c>
      <c r="G2466" t="s">
        <v>2020</v>
      </c>
      <c r="H2466" t="s">
        <v>2077</v>
      </c>
      <c r="I2466" t="s">
        <v>2449</v>
      </c>
      <c r="J2466">
        <v>20240301</v>
      </c>
      <c r="K2466" t="s">
        <v>20864</v>
      </c>
      <c r="L2466" t="s">
        <v>20863</v>
      </c>
      <c r="M2466" t="s">
        <v>20696</v>
      </c>
      <c r="N2466">
        <v>547</v>
      </c>
    </row>
    <row r="2467" spans="1:14" x14ac:dyDescent="0.25">
      <c r="A2467" t="s">
        <v>20862</v>
      </c>
      <c r="B2467" t="s">
        <v>20699</v>
      </c>
      <c r="C2467" t="s">
        <v>419</v>
      </c>
      <c r="E2467" t="s">
        <v>418</v>
      </c>
      <c r="F2467" t="s">
        <v>2078</v>
      </c>
      <c r="G2467" t="s">
        <v>2020</v>
      </c>
      <c r="H2467" t="s">
        <v>2316</v>
      </c>
      <c r="I2467" t="s">
        <v>2522</v>
      </c>
      <c r="J2467">
        <v>20231023</v>
      </c>
      <c r="K2467" t="s">
        <v>20861</v>
      </c>
      <c r="L2467" t="s">
        <v>20860</v>
      </c>
      <c r="M2467" t="s">
        <v>20696</v>
      </c>
      <c r="N2467">
        <v>1872</v>
      </c>
    </row>
    <row r="2468" spans="1:14" x14ac:dyDescent="0.25">
      <c r="A2468" t="s">
        <v>20859</v>
      </c>
      <c r="B2468" t="s">
        <v>20699</v>
      </c>
      <c r="C2468" t="s">
        <v>1029</v>
      </c>
      <c r="E2468" t="s">
        <v>1028</v>
      </c>
      <c r="F2468" t="s">
        <v>2078</v>
      </c>
      <c r="G2468" t="s">
        <v>8354</v>
      </c>
      <c r="H2468" t="s">
        <v>2779</v>
      </c>
      <c r="I2468" t="s">
        <v>2315</v>
      </c>
      <c r="J2468">
        <v>20200601</v>
      </c>
      <c r="K2468" t="s">
        <v>20858</v>
      </c>
      <c r="L2468" t="s">
        <v>20857</v>
      </c>
      <c r="M2468" t="s">
        <v>20696</v>
      </c>
      <c r="N2468">
        <v>157</v>
      </c>
    </row>
    <row r="2469" spans="1:14" x14ac:dyDescent="0.25">
      <c r="A2469" t="s">
        <v>20856</v>
      </c>
      <c r="B2469" t="s">
        <v>20699</v>
      </c>
      <c r="C2469" t="s">
        <v>592</v>
      </c>
      <c r="E2469" t="s">
        <v>20855</v>
      </c>
      <c r="F2469" t="s">
        <v>2078</v>
      </c>
      <c r="G2469" t="s">
        <v>8354</v>
      </c>
      <c r="H2469" t="s">
        <v>2779</v>
      </c>
      <c r="I2469" t="s">
        <v>2108</v>
      </c>
      <c r="J2469">
        <v>20240102</v>
      </c>
      <c r="K2469" t="s">
        <v>20854</v>
      </c>
      <c r="L2469" t="s">
        <v>20853</v>
      </c>
      <c r="M2469" t="s">
        <v>20696</v>
      </c>
      <c r="N2469">
        <v>6</v>
      </c>
    </row>
    <row r="2470" spans="1:14" x14ac:dyDescent="0.25">
      <c r="A2470" t="s">
        <v>20852</v>
      </c>
      <c r="B2470" t="s">
        <v>20699</v>
      </c>
      <c r="C2470" t="s">
        <v>592</v>
      </c>
      <c r="E2470" t="s">
        <v>591</v>
      </c>
      <c r="F2470" t="s">
        <v>2078</v>
      </c>
      <c r="G2470" t="s">
        <v>8354</v>
      </c>
      <c r="H2470" t="s">
        <v>2779</v>
      </c>
      <c r="I2470" t="s">
        <v>2076</v>
      </c>
      <c r="J2470">
        <v>20240304</v>
      </c>
      <c r="K2470" t="s">
        <v>20851</v>
      </c>
      <c r="L2470" t="s">
        <v>20850</v>
      </c>
      <c r="M2470" t="s">
        <v>20696</v>
      </c>
      <c r="N2470">
        <v>1275</v>
      </c>
    </row>
    <row r="2471" spans="1:14" x14ac:dyDescent="0.25">
      <c r="A2471" t="s">
        <v>20849</v>
      </c>
      <c r="B2471" t="s">
        <v>20699</v>
      </c>
      <c r="C2471" t="s">
        <v>592</v>
      </c>
      <c r="E2471" t="s">
        <v>20848</v>
      </c>
      <c r="F2471" t="s">
        <v>2078</v>
      </c>
      <c r="G2471" t="s">
        <v>8354</v>
      </c>
      <c r="H2471" t="s">
        <v>2779</v>
      </c>
      <c r="I2471" t="s">
        <v>2108</v>
      </c>
      <c r="J2471">
        <v>20230116</v>
      </c>
      <c r="K2471" t="s">
        <v>20847</v>
      </c>
      <c r="L2471" t="s">
        <v>20846</v>
      </c>
      <c r="M2471" t="s">
        <v>20696</v>
      </c>
      <c r="N2471">
        <v>35</v>
      </c>
    </row>
    <row r="2472" spans="1:14" x14ac:dyDescent="0.25">
      <c r="A2472" t="s">
        <v>20845</v>
      </c>
      <c r="B2472" t="s">
        <v>20699</v>
      </c>
      <c r="C2472" t="s">
        <v>592</v>
      </c>
      <c r="E2472" t="s">
        <v>20844</v>
      </c>
      <c r="F2472" t="s">
        <v>2078</v>
      </c>
      <c r="G2472" t="s">
        <v>8354</v>
      </c>
      <c r="H2472" t="s">
        <v>2779</v>
      </c>
      <c r="I2472" t="s">
        <v>2108</v>
      </c>
      <c r="J2472">
        <v>20230731</v>
      </c>
      <c r="K2472" t="s">
        <v>20843</v>
      </c>
      <c r="L2472" t="s">
        <v>20842</v>
      </c>
      <c r="M2472" t="s">
        <v>20696</v>
      </c>
      <c r="N2472">
        <v>306</v>
      </c>
    </row>
    <row r="2473" spans="1:14" x14ac:dyDescent="0.25">
      <c r="A2473" t="s">
        <v>20841</v>
      </c>
      <c r="B2473" t="s">
        <v>20699</v>
      </c>
      <c r="C2473" t="s">
        <v>592</v>
      </c>
      <c r="E2473" t="s">
        <v>20840</v>
      </c>
      <c r="F2473" t="s">
        <v>2078</v>
      </c>
      <c r="G2473" t="s">
        <v>8354</v>
      </c>
      <c r="H2473" t="s">
        <v>2779</v>
      </c>
      <c r="I2473" t="s">
        <v>2108</v>
      </c>
      <c r="J2473">
        <v>20240102</v>
      </c>
      <c r="K2473" t="s">
        <v>20839</v>
      </c>
      <c r="L2473" t="s">
        <v>20838</v>
      </c>
      <c r="M2473" t="s">
        <v>20696</v>
      </c>
      <c r="N2473">
        <v>6</v>
      </c>
    </row>
    <row r="2474" spans="1:14" x14ac:dyDescent="0.25">
      <c r="A2474" t="s">
        <v>20837</v>
      </c>
      <c r="B2474" t="s">
        <v>20699</v>
      </c>
      <c r="C2474" t="s">
        <v>1673</v>
      </c>
      <c r="E2474" t="s">
        <v>1673</v>
      </c>
      <c r="F2474" t="s">
        <v>2078</v>
      </c>
      <c r="G2474" t="s">
        <v>8354</v>
      </c>
      <c r="H2474" t="s">
        <v>2624</v>
      </c>
      <c r="I2474" t="s">
        <v>2076</v>
      </c>
      <c r="J2474">
        <v>20220301</v>
      </c>
      <c r="K2474" t="s">
        <v>20836</v>
      </c>
      <c r="L2474" t="s">
        <v>20835</v>
      </c>
      <c r="M2474" t="s">
        <v>20696</v>
      </c>
      <c r="N2474">
        <v>449</v>
      </c>
    </row>
    <row r="2475" spans="1:14" x14ac:dyDescent="0.25">
      <c r="A2475">
        <v>5981</v>
      </c>
      <c r="B2475" t="s">
        <v>20699</v>
      </c>
      <c r="C2475" t="s">
        <v>1335</v>
      </c>
      <c r="E2475" t="s">
        <v>1335</v>
      </c>
      <c r="F2475" t="s">
        <v>2021</v>
      </c>
      <c r="G2475" t="s">
        <v>2352</v>
      </c>
      <c r="H2475" t="s">
        <v>2052</v>
      </c>
      <c r="I2475" t="e">
        <f>-MTWTFSWeekly</f>
        <v>#NAME?</v>
      </c>
      <c r="J2475">
        <v>20240315</v>
      </c>
      <c r="K2475" t="s">
        <v>20834</v>
      </c>
      <c r="L2475" t="s">
        <v>20833</v>
      </c>
      <c r="M2475" t="s">
        <v>20696</v>
      </c>
      <c r="N2475">
        <v>6291</v>
      </c>
    </row>
    <row r="2476" spans="1:14" x14ac:dyDescent="0.25">
      <c r="A2476" t="s">
        <v>20832</v>
      </c>
      <c r="B2476" t="s">
        <v>20699</v>
      </c>
      <c r="C2476" t="s">
        <v>1335</v>
      </c>
      <c r="E2476" t="s">
        <v>1374</v>
      </c>
      <c r="F2476" t="s">
        <v>2078</v>
      </c>
      <c r="G2476" t="s">
        <v>2352</v>
      </c>
      <c r="H2476" t="s">
        <v>2173</v>
      </c>
      <c r="I2476" t="e">
        <f>-----F-Biweekly</f>
        <v>#NAME?</v>
      </c>
      <c r="J2476">
        <v>20240308</v>
      </c>
      <c r="K2476" t="s">
        <v>20831</v>
      </c>
      <c r="L2476" t="s">
        <v>20830</v>
      </c>
      <c r="M2476" t="s">
        <v>20696</v>
      </c>
      <c r="N2476">
        <v>1572</v>
      </c>
    </row>
    <row r="2477" spans="1:14" x14ac:dyDescent="0.25">
      <c r="A2477" t="s">
        <v>20829</v>
      </c>
      <c r="B2477" t="s">
        <v>20699</v>
      </c>
      <c r="C2477" t="s">
        <v>20786</v>
      </c>
      <c r="E2477" t="s">
        <v>20828</v>
      </c>
      <c r="F2477" t="s">
        <v>2078</v>
      </c>
      <c r="G2477" t="s">
        <v>2020</v>
      </c>
      <c r="H2477" t="s">
        <v>19148</v>
      </c>
      <c r="I2477" t="s">
        <v>2108</v>
      </c>
      <c r="J2477">
        <v>20211017</v>
      </c>
      <c r="K2477" t="s">
        <v>20827</v>
      </c>
      <c r="L2477" t="s">
        <v>20826</v>
      </c>
      <c r="M2477" t="s">
        <v>20696</v>
      </c>
      <c r="N2477">
        <v>105</v>
      </c>
    </row>
    <row r="2478" spans="1:14" x14ac:dyDescent="0.25">
      <c r="A2478" t="s">
        <v>20825</v>
      </c>
      <c r="B2478" t="s">
        <v>20699</v>
      </c>
      <c r="C2478" t="s">
        <v>20786</v>
      </c>
      <c r="E2478" t="s">
        <v>20824</v>
      </c>
      <c r="F2478" t="s">
        <v>2078</v>
      </c>
      <c r="G2478" t="s">
        <v>2020</v>
      </c>
      <c r="H2478" t="s">
        <v>2543</v>
      </c>
      <c r="I2478" t="s">
        <v>2088</v>
      </c>
      <c r="J2478">
        <v>20191010</v>
      </c>
      <c r="K2478" t="s">
        <v>20823</v>
      </c>
      <c r="L2478" t="s">
        <v>20822</v>
      </c>
      <c r="M2478" t="s">
        <v>20696</v>
      </c>
      <c r="N2478">
        <v>42</v>
      </c>
    </row>
    <row r="2479" spans="1:14" x14ac:dyDescent="0.25">
      <c r="A2479" t="s">
        <v>20821</v>
      </c>
      <c r="B2479" t="s">
        <v>20699</v>
      </c>
      <c r="C2479" t="s">
        <v>20786</v>
      </c>
      <c r="E2479" t="s">
        <v>20820</v>
      </c>
      <c r="F2479" t="s">
        <v>2078</v>
      </c>
      <c r="G2479" t="s">
        <v>2020</v>
      </c>
      <c r="H2479" t="s">
        <v>20819</v>
      </c>
      <c r="I2479" t="s">
        <v>2088</v>
      </c>
      <c r="J2479">
        <v>20240307</v>
      </c>
      <c r="K2479" t="s">
        <v>20818</v>
      </c>
      <c r="L2479" t="s">
        <v>20817</v>
      </c>
      <c r="M2479" t="s">
        <v>20696</v>
      </c>
      <c r="N2479">
        <v>566</v>
      </c>
    </row>
    <row r="2480" spans="1:14" x14ac:dyDescent="0.25">
      <c r="A2480" t="s">
        <v>20816</v>
      </c>
      <c r="B2480" t="s">
        <v>20699</v>
      </c>
      <c r="C2480" t="s">
        <v>20786</v>
      </c>
      <c r="E2480" t="s">
        <v>20815</v>
      </c>
      <c r="F2480" t="s">
        <v>2078</v>
      </c>
      <c r="G2480" t="s">
        <v>2020</v>
      </c>
      <c r="H2480" t="s">
        <v>2052</v>
      </c>
      <c r="I2480" t="s">
        <v>2108</v>
      </c>
      <c r="J2480">
        <v>20191118</v>
      </c>
      <c r="K2480" t="s">
        <v>20814</v>
      </c>
      <c r="L2480" t="s">
        <v>20813</v>
      </c>
      <c r="M2480" t="s">
        <v>20696</v>
      </c>
      <c r="N2480">
        <v>47</v>
      </c>
    </row>
    <row r="2481" spans="1:14" x14ac:dyDescent="0.25">
      <c r="A2481" t="s">
        <v>20812</v>
      </c>
      <c r="B2481" t="s">
        <v>20699</v>
      </c>
      <c r="C2481" t="s">
        <v>20786</v>
      </c>
      <c r="E2481" t="s">
        <v>20811</v>
      </c>
      <c r="F2481" t="s">
        <v>2078</v>
      </c>
      <c r="G2481" t="s">
        <v>2020</v>
      </c>
      <c r="H2481" t="s">
        <v>2624</v>
      </c>
      <c r="I2481" t="s">
        <v>2108</v>
      </c>
      <c r="J2481">
        <v>20190301</v>
      </c>
      <c r="K2481" t="s">
        <v>20810</v>
      </c>
      <c r="L2481" t="s">
        <v>20809</v>
      </c>
      <c r="M2481" t="s">
        <v>20696</v>
      </c>
      <c r="N2481">
        <v>546</v>
      </c>
    </row>
    <row r="2482" spans="1:14" x14ac:dyDescent="0.25">
      <c r="A2482" t="s">
        <v>20808</v>
      </c>
      <c r="B2482" t="s">
        <v>20699</v>
      </c>
      <c r="C2482" t="s">
        <v>20786</v>
      </c>
      <c r="E2482" t="s">
        <v>20807</v>
      </c>
      <c r="F2482" t="s">
        <v>2078</v>
      </c>
      <c r="G2482" t="s">
        <v>2020</v>
      </c>
      <c r="H2482" t="s">
        <v>2300</v>
      </c>
      <c r="I2482" t="s">
        <v>2108</v>
      </c>
      <c r="J2482">
        <v>20200805</v>
      </c>
      <c r="K2482" t="s">
        <v>20806</v>
      </c>
      <c r="L2482" t="s">
        <v>20805</v>
      </c>
      <c r="M2482" t="s">
        <v>20696</v>
      </c>
      <c r="N2482">
        <v>157</v>
      </c>
    </row>
    <row r="2483" spans="1:14" x14ac:dyDescent="0.25">
      <c r="A2483" t="s">
        <v>20804</v>
      </c>
      <c r="B2483" t="s">
        <v>20699</v>
      </c>
      <c r="C2483" t="s">
        <v>20786</v>
      </c>
      <c r="E2483" t="s">
        <v>20803</v>
      </c>
      <c r="F2483" t="s">
        <v>2078</v>
      </c>
      <c r="G2483" t="s">
        <v>2020</v>
      </c>
      <c r="H2483" t="s">
        <v>20802</v>
      </c>
      <c r="I2483" t="s">
        <v>2108</v>
      </c>
      <c r="J2483">
        <v>20210803</v>
      </c>
      <c r="K2483" t="s">
        <v>20801</v>
      </c>
      <c r="L2483" t="s">
        <v>20800</v>
      </c>
      <c r="M2483" t="s">
        <v>20696</v>
      </c>
      <c r="N2483">
        <v>42</v>
      </c>
    </row>
    <row r="2484" spans="1:14" x14ac:dyDescent="0.25">
      <c r="A2484" t="s">
        <v>20799</v>
      </c>
      <c r="B2484" t="s">
        <v>20699</v>
      </c>
      <c r="C2484" t="s">
        <v>20786</v>
      </c>
      <c r="E2484" t="s">
        <v>20798</v>
      </c>
      <c r="F2484" t="s">
        <v>2078</v>
      </c>
      <c r="G2484" t="s">
        <v>2020</v>
      </c>
      <c r="H2484" t="s">
        <v>2173</v>
      </c>
      <c r="I2484" t="s">
        <v>2108</v>
      </c>
      <c r="J2484">
        <v>20190201</v>
      </c>
      <c r="K2484" t="s">
        <v>20797</v>
      </c>
      <c r="L2484" t="s">
        <v>20796</v>
      </c>
      <c r="M2484" t="s">
        <v>20696</v>
      </c>
      <c r="N2484">
        <v>68</v>
      </c>
    </row>
    <row r="2485" spans="1:14" x14ac:dyDescent="0.25">
      <c r="A2485" t="s">
        <v>20795</v>
      </c>
      <c r="B2485" t="s">
        <v>20699</v>
      </c>
      <c r="C2485" t="s">
        <v>20786</v>
      </c>
      <c r="E2485" t="s">
        <v>20794</v>
      </c>
      <c r="F2485" t="s">
        <v>2078</v>
      </c>
      <c r="G2485" t="s">
        <v>2020</v>
      </c>
      <c r="H2485" t="s">
        <v>2779</v>
      </c>
      <c r="I2485" t="s">
        <v>2108</v>
      </c>
      <c r="J2485">
        <v>20200706</v>
      </c>
      <c r="K2485" t="s">
        <v>20793</v>
      </c>
      <c r="L2485" t="s">
        <v>20792</v>
      </c>
      <c r="M2485" t="s">
        <v>20696</v>
      </c>
      <c r="N2485">
        <v>237</v>
      </c>
    </row>
    <row r="2486" spans="1:14" x14ac:dyDescent="0.25">
      <c r="A2486" t="s">
        <v>20791</v>
      </c>
      <c r="B2486" t="s">
        <v>20699</v>
      </c>
      <c r="C2486" t="s">
        <v>20786</v>
      </c>
      <c r="E2486" t="s">
        <v>20790</v>
      </c>
      <c r="F2486" t="s">
        <v>2078</v>
      </c>
      <c r="G2486" t="s">
        <v>2020</v>
      </c>
      <c r="H2486" t="s">
        <v>2543</v>
      </c>
      <c r="I2486" t="s">
        <v>2108</v>
      </c>
      <c r="J2486">
        <v>20201010</v>
      </c>
      <c r="K2486" t="s">
        <v>20789</v>
      </c>
      <c r="L2486" t="s">
        <v>20788</v>
      </c>
      <c r="M2486" t="s">
        <v>20696</v>
      </c>
      <c r="N2486">
        <v>183</v>
      </c>
    </row>
    <row r="2487" spans="1:14" x14ac:dyDescent="0.25">
      <c r="A2487" t="s">
        <v>20787</v>
      </c>
      <c r="B2487" t="s">
        <v>20699</v>
      </c>
      <c r="C2487" t="s">
        <v>20786</v>
      </c>
      <c r="E2487" t="s">
        <v>20785</v>
      </c>
      <c r="F2487" t="s">
        <v>2078</v>
      </c>
      <c r="G2487" t="s">
        <v>2020</v>
      </c>
      <c r="H2487" t="s">
        <v>2323</v>
      </c>
      <c r="I2487" t="s">
        <v>2108</v>
      </c>
      <c r="J2487">
        <v>20211105</v>
      </c>
      <c r="K2487" t="s">
        <v>20784</v>
      </c>
      <c r="L2487" t="s">
        <v>20783</v>
      </c>
      <c r="M2487" t="s">
        <v>20696</v>
      </c>
      <c r="N2487">
        <v>132</v>
      </c>
    </row>
    <row r="2488" spans="1:14" x14ac:dyDescent="0.25">
      <c r="A2488">
        <v>5899</v>
      </c>
      <c r="B2488" t="s">
        <v>20699</v>
      </c>
      <c r="C2488" t="s">
        <v>20782</v>
      </c>
      <c r="E2488" t="s">
        <v>20781</v>
      </c>
      <c r="F2488" t="s">
        <v>2078</v>
      </c>
      <c r="G2488" t="s">
        <v>2352</v>
      </c>
      <c r="H2488" t="s">
        <v>2779</v>
      </c>
      <c r="I2488" t="s">
        <v>2088</v>
      </c>
      <c r="J2488">
        <v>20240301</v>
      </c>
      <c r="K2488" t="s">
        <v>20780</v>
      </c>
      <c r="L2488" t="s">
        <v>20779</v>
      </c>
      <c r="M2488" t="s">
        <v>20696</v>
      </c>
      <c r="N2488">
        <v>466</v>
      </c>
    </row>
    <row r="2489" spans="1:14" x14ac:dyDescent="0.25">
      <c r="A2489" t="s">
        <v>20778</v>
      </c>
      <c r="B2489" t="s">
        <v>20699</v>
      </c>
      <c r="C2489" t="s">
        <v>1306</v>
      </c>
      <c r="E2489" t="s">
        <v>20777</v>
      </c>
      <c r="F2489" t="s">
        <v>2078</v>
      </c>
      <c r="G2489" t="s">
        <v>2352</v>
      </c>
      <c r="H2489" t="s">
        <v>2052</v>
      </c>
      <c r="I2489" t="s">
        <v>2700</v>
      </c>
      <c r="J2489">
        <v>20220510</v>
      </c>
      <c r="K2489" t="s">
        <v>20776</v>
      </c>
      <c r="L2489" t="s">
        <v>20775</v>
      </c>
      <c r="M2489" t="s">
        <v>20696</v>
      </c>
      <c r="N2489">
        <v>29</v>
      </c>
    </row>
    <row r="2490" spans="1:14" x14ac:dyDescent="0.25">
      <c r="A2490" t="s">
        <v>20774</v>
      </c>
      <c r="B2490" t="s">
        <v>20699</v>
      </c>
      <c r="C2490" t="s">
        <v>1306</v>
      </c>
      <c r="E2490" t="s">
        <v>20773</v>
      </c>
      <c r="F2490" t="s">
        <v>2078</v>
      </c>
      <c r="G2490" t="s">
        <v>2020</v>
      </c>
      <c r="H2490" t="s">
        <v>2052</v>
      </c>
      <c r="I2490" t="s">
        <v>2700</v>
      </c>
      <c r="J2490">
        <v>20220526</v>
      </c>
      <c r="K2490" t="s">
        <v>20772</v>
      </c>
      <c r="L2490" t="s">
        <v>20771</v>
      </c>
      <c r="M2490" t="s">
        <v>20696</v>
      </c>
      <c r="N2490">
        <v>15</v>
      </c>
    </row>
    <row r="2491" spans="1:14" x14ac:dyDescent="0.25">
      <c r="A2491">
        <v>5870</v>
      </c>
      <c r="B2491" t="s">
        <v>20699</v>
      </c>
      <c r="C2491" t="s">
        <v>1306</v>
      </c>
      <c r="E2491" t="s">
        <v>1305</v>
      </c>
      <c r="F2491" t="s">
        <v>2078</v>
      </c>
      <c r="G2491" t="s">
        <v>2352</v>
      </c>
      <c r="H2491" t="s">
        <v>2173</v>
      </c>
      <c r="I2491" t="s">
        <v>2088</v>
      </c>
      <c r="J2491">
        <v>20231201</v>
      </c>
      <c r="K2491" t="s">
        <v>20770</v>
      </c>
      <c r="L2491" t="s">
        <v>20769</v>
      </c>
      <c r="M2491" t="s">
        <v>20696</v>
      </c>
      <c r="N2491">
        <v>471</v>
      </c>
    </row>
    <row r="2492" spans="1:14" x14ac:dyDescent="0.25">
      <c r="A2492" t="s">
        <v>20768</v>
      </c>
      <c r="B2492" t="s">
        <v>20699</v>
      </c>
      <c r="C2492" t="s">
        <v>20767</v>
      </c>
      <c r="E2492" t="s">
        <v>20766</v>
      </c>
      <c r="F2492" t="s">
        <v>2078</v>
      </c>
      <c r="G2492" t="s">
        <v>2020</v>
      </c>
      <c r="H2492" t="s">
        <v>2077</v>
      </c>
      <c r="I2492" t="s">
        <v>2076</v>
      </c>
      <c r="J2492">
        <v>20230501</v>
      </c>
      <c r="K2492" t="s">
        <v>20765</v>
      </c>
      <c r="L2492" t="s">
        <v>20764</v>
      </c>
      <c r="M2492" t="s">
        <v>20696</v>
      </c>
      <c r="N2492">
        <v>530</v>
      </c>
    </row>
    <row r="2493" spans="1:14" x14ac:dyDescent="0.25">
      <c r="A2493" t="s">
        <v>20763</v>
      </c>
      <c r="B2493" t="s">
        <v>20699</v>
      </c>
      <c r="C2493" t="s">
        <v>20762</v>
      </c>
      <c r="E2493" t="s">
        <v>20761</v>
      </c>
      <c r="F2493" t="s">
        <v>2078</v>
      </c>
      <c r="G2493" t="s">
        <v>2352</v>
      </c>
      <c r="H2493" t="s">
        <v>2690</v>
      </c>
      <c r="I2493" t="s">
        <v>2088</v>
      </c>
      <c r="J2493">
        <v>20240215</v>
      </c>
      <c r="K2493" t="s">
        <v>20760</v>
      </c>
      <c r="L2493" t="s">
        <v>20759</v>
      </c>
      <c r="M2493" t="s">
        <v>20696</v>
      </c>
      <c r="N2493">
        <v>94</v>
      </c>
    </row>
    <row r="2494" spans="1:14" x14ac:dyDescent="0.25">
      <c r="A2494" t="s">
        <v>20758</v>
      </c>
      <c r="B2494" t="s">
        <v>20699</v>
      </c>
      <c r="C2494" t="s">
        <v>20757</v>
      </c>
      <c r="E2494" t="s">
        <v>20756</v>
      </c>
      <c r="F2494" t="s">
        <v>2078</v>
      </c>
      <c r="G2494" t="s">
        <v>2020</v>
      </c>
      <c r="H2494" t="s">
        <v>2173</v>
      </c>
      <c r="I2494" t="s">
        <v>2088</v>
      </c>
      <c r="J2494">
        <v>20240301</v>
      </c>
      <c r="K2494" t="s">
        <v>20755</v>
      </c>
      <c r="L2494" t="s">
        <v>20754</v>
      </c>
      <c r="M2494" t="s">
        <v>20696</v>
      </c>
      <c r="N2494">
        <v>188</v>
      </c>
    </row>
    <row r="2495" spans="1:14" x14ac:dyDescent="0.25">
      <c r="A2495" t="s">
        <v>20753</v>
      </c>
      <c r="B2495" t="s">
        <v>20699</v>
      </c>
      <c r="C2495" t="s">
        <v>1323</v>
      </c>
      <c r="E2495" t="s">
        <v>20752</v>
      </c>
      <c r="F2495" t="s">
        <v>2078</v>
      </c>
      <c r="G2495" t="s">
        <v>2020</v>
      </c>
      <c r="H2495" t="s">
        <v>2543</v>
      </c>
      <c r="I2495" t="s">
        <v>2315</v>
      </c>
      <c r="J2495">
        <v>20201001</v>
      </c>
      <c r="K2495" t="s">
        <v>20751</v>
      </c>
      <c r="L2495" t="s">
        <v>20750</v>
      </c>
      <c r="M2495" t="s">
        <v>20696</v>
      </c>
      <c r="N2495">
        <v>191</v>
      </c>
    </row>
    <row r="2496" spans="1:14" x14ac:dyDescent="0.25">
      <c r="A2496">
        <v>5889</v>
      </c>
      <c r="B2496" t="s">
        <v>20699</v>
      </c>
      <c r="C2496" t="s">
        <v>20749</v>
      </c>
      <c r="E2496" t="s">
        <v>20748</v>
      </c>
      <c r="F2496" t="s">
        <v>2078</v>
      </c>
      <c r="G2496" t="s">
        <v>2352</v>
      </c>
      <c r="H2496" t="s">
        <v>2052</v>
      </c>
      <c r="I2496" t="e">
        <f>------SWeekly</f>
        <v>#NAME?</v>
      </c>
      <c r="J2496">
        <v>20240309</v>
      </c>
      <c r="K2496" t="s">
        <v>20747</v>
      </c>
      <c r="L2496" t="s">
        <v>20746</v>
      </c>
      <c r="M2496" t="s">
        <v>20696</v>
      </c>
      <c r="N2496">
        <v>3155</v>
      </c>
    </row>
    <row r="2497" spans="1:14" x14ac:dyDescent="0.25">
      <c r="A2497">
        <v>5933</v>
      </c>
      <c r="B2497" t="s">
        <v>20699</v>
      </c>
      <c r="C2497" t="s">
        <v>1334</v>
      </c>
      <c r="E2497" t="s">
        <v>1333</v>
      </c>
      <c r="F2497" t="s">
        <v>2021</v>
      </c>
      <c r="G2497" t="s">
        <v>2352</v>
      </c>
      <c r="H2497" t="s">
        <v>2019</v>
      </c>
      <c r="I2497" t="s">
        <v>2096</v>
      </c>
      <c r="J2497">
        <v>20240315</v>
      </c>
      <c r="K2497" t="s">
        <v>20745</v>
      </c>
      <c r="L2497" t="s">
        <v>20744</v>
      </c>
      <c r="M2497" t="s">
        <v>20696</v>
      </c>
      <c r="N2497">
        <v>2045</v>
      </c>
    </row>
    <row r="2498" spans="1:14" x14ac:dyDescent="0.25">
      <c r="A2498" t="s">
        <v>20743</v>
      </c>
      <c r="B2498" t="s">
        <v>20699</v>
      </c>
      <c r="C2498" t="s">
        <v>20742</v>
      </c>
      <c r="E2498" t="s">
        <v>20741</v>
      </c>
      <c r="F2498" t="s">
        <v>2078</v>
      </c>
      <c r="G2498" t="s">
        <v>2352</v>
      </c>
      <c r="H2498" t="s">
        <v>2456</v>
      </c>
      <c r="I2498" t="s">
        <v>2088</v>
      </c>
      <c r="J2498">
        <v>20190501</v>
      </c>
      <c r="K2498" t="s">
        <v>20740</v>
      </c>
      <c r="L2498" t="s">
        <v>20739</v>
      </c>
      <c r="M2498" t="s">
        <v>20696</v>
      </c>
      <c r="N2498">
        <v>184</v>
      </c>
    </row>
    <row r="2499" spans="1:14" x14ac:dyDescent="0.25">
      <c r="A2499">
        <v>6150</v>
      </c>
      <c r="B2499" t="s">
        <v>20699</v>
      </c>
      <c r="C2499" t="s">
        <v>20738</v>
      </c>
      <c r="E2499" t="s">
        <v>1584</v>
      </c>
      <c r="F2499" t="s">
        <v>2021</v>
      </c>
      <c r="G2499" t="s">
        <v>2020</v>
      </c>
      <c r="H2499" t="s">
        <v>2019</v>
      </c>
      <c r="I2499" t="s">
        <v>2096</v>
      </c>
      <c r="J2499">
        <v>20240315</v>
      </c>
      <c r="K2499" t="s">
        <v>20737</v>
      </c>
      <c r="L2499" t="s">
        <v>20736</v>
      </c>
      <c r="M2499" t="s">
        <v>20696</v>
      </c>
      <c r="N2499">
        <v>13153</v>
      </c>
    </row>
    <row r="2500" spans="1:14" x14ac:dyDescent="0.25">
      <c r="A2500" t="s">
        <v>20735</v>
      </c>
      <c r="B2500" t="s">
        <v>20699</v>
      </c>
      <c r="C2500" t="s">
        <v>20730</v>
      </c>
      <c r="E2500" t="s">
        <v>20734</v>
      </c>
      <c r="F2500" t="s">
        <v>2078</v>
      </c>
      <c r="G2500" t="s">
        <v>2352</v>
      </c>
      <c r="H2500" t="s">
        <v>3901</v>
      </c>
      <c r="I2500" t="s">
        <v>2522</v>
      </c>
      <c r="J2500">
        <v>20240228</v>
      </c>
      <c r="K2500" t="s">
        <v>20733</v>
      </c>
      <c r="L2500" t="s">
        <v>20732</v>
      </c>
      <c r="M2500" t="s">
        <v>20696</v>
      </c>
      <c r="N2500">
        <v>14</v>
      </c>
    </row>
    <row r="2501" spans="1:14" x14ac:dyDescent="0.25">
      <c r="A2501" t="s">
        <v>20731</v>
      </c>
      <c r="B2501" t="s">
        <v>20699</v>
      </c>
      <c r="C2501" t="s">
        <v>20730</v>
      </c>
      <c r="E2501" t="s">
        <v>20729</v>
      </c>
      <c r="F2501" t="s">
        <v>2078</v>
      </c>
      <c r="G2501" t="s">
        <v>2020</v>
      </c>
      <c r="H2501" t="s">
        <v>3901</v>
      </c>
      <c r="I2501" t="s">
        <v>2522</v>
      </c>
      <c r="J2501">
        <v>20240228</v>
      </c>
      <c r="K2501" t="s">
        <v>20728</v>
      </c>
      <c r="L2501" t="s">
        <v>20727</v>
      </c>
      <c r="M2501" t="s">
        <v>20696</v>
      </c>
      <c r="N2501">
        <v>23</v>
      </c>
    </row>
    <row r="2502" spans="1:14" x14ac:dyDescent="0.25">
      <c r="A2502">
        <v>5644</v>
      </c>
      <c r="B2502" t="s">
        <v>20699</v>
      </c>
      <c r="C2502" t="s">
        <v>212</v>
      </c>
      <c r="E2502" t="s">
        <v>20726</v>
      </c>
      <c r="F2502" t="s">
        <v>2078</v>
      </c>
      <c r="G2502" t="s">
        <v>2020</v>
      </c>
      <c r="H2502" t="s">
        <v>4042</v>
      </c>
      <c r="I2502" t="s">
        <v>2522</v>
      </c>
      <c r="J2502">
        <v>20230901</v>
      </c>
      <c r="K2502" t="s">
        <v>20725</v>
      </c>
      <c r="L2502" t="s">
        <v>20724</v>
      </c>
      <c r="M2502" t="s">
        <v>20696</v>
      </c>
      <c r="N2502">
        <v>212</v>
      </c>
    </row>
    <row r="2503" spans="1:14" x14ac:dyDescent="0.25">
      <c r="A2503" t="s">
        <v>20723</v>
      </c>
      <c r="B2503" t="s">
        <v>20699</v>
      </c>
      <c r="C2503" t="s">
        <v>429</v>
      </c>
      <c r="E2503" t="s">
        <v>20722</v>
      </c>
      <c r="F2503" t="s">
        <v>2078</v>
      </c>
      <c r="G2503" t="s">
        <v>2020</v>
      </c>
      <c r="H2503" t="s">
        <v>2779</v>
      </c>
      <c r="I2503" t="s">
        <v>2315</v>
      </c>
      <c r="J2503">
        <v>20181201</v>
      </c>
      <c r="K2503" t="s">
        <v>20721</v>
      </c>
      <c r="L2503" t="s">
        <v>20720</v>
      </c>
      <c r="M2503" t="s">
        <v>20696</v>
      </c>
      <c r="N2503">
        <v>250</v>
      </c>
    </row>
    <row r="2504" spans="1:14" x14ac:dyDescent="0.25">
      <c r="A2504" t="s">
        <v>20719</v>
      </c>
      <c r="B2504" t="s">
        <v>20699</v>
      </c>
      <c r="C2504" t="s">
        <v>429</v>
      </c>
      <c r="E2504" t="s">
        <v>20718</v>
      </c>
      <c r="F2504" t="s">
        <v>2078</v>
      </c>
      <c r="G2504" t="s">
        <v>2020</v>
      </c>
      <c r="H2504" t="s">
        <v>2456</v>
      </c>
      <c r="I2504" t="s">
        <v>2522</v>
      </c>
      <c r="J2504">
        <v>20230201</v>
      </c>
      <c r="K2504" t="s">
        <v>20717</v>
      </c>
      <c r="L2504" t="s">
        <v>20716</v>
      </c>
      <c r="M2504" t="s">
        <v>20696</v>
      </c>
      <c r="N2504">
        <v>629</v>
      </c>
    </row>
    <row r="2505" spans="1:14" x14ac:dyDescent="0.25">
      <c r="A2505" t="s">
        <v>20715</v>
      </c>
      <c r="B2505" t="s">
        <v>20699</v>
      </c>
      <c r="C2505" t="s">
        <v>429</v>
      </c>
      <c r="E2505" t="s">
        <v>20714</v>
      </c>
      <c r="F2505" t="s">
        <v>2078</v>
      </c>
      <c r="G2505" t="s">
        <v>2020</v>
      </c>
      <c r="H2505" t="s">
        <v>3032</v>
      </c>
      <c r="I2505" t="s">
        <v>2145</v>
      </c>
      <c r="J2505">
        <v>20230901</v>
      </c>
      <c r="K2505" t="s">
        <v>20713</v>
      </c>
      <c r="L2505" t="s">
        <v>20712</v>
      </c>
      <c r="M2505" t="s">
        <v>20696</v>
      </c>
      <c r="N2505">
        <v>30</v>
      </c>
    </row>
    <row r="2506" spans="1:14" x14ac:dyDescent="0.25">
      <c r="A2506" t="s">
        <v>20711</v>
      </c>
      <c r="B2506" t="s">
        <v>20699</v>
      </c>
      <c r="C2506" t="s">
        <v>429</v>
      </c>
      <c r="E2506" t="s">
        <v>428</v>
      </c>
      <c r="F2506" t="s">
        <v>2078</v>
      </c>
      <c r="G2506" t="s">
        <v>2020</v>
      </c>
      <c r="H2506" t="s">
        <v>2089</v>
      </c>
      <c r="I2506" t="s">
        <v>2088</v>
      </c>
      <c r="J2506">
        <v>20240301</v>
      </c>
      <c r="K2506" t="s">
        <v>20710</v>
      </c>
      <c r="L2506" t="s">
        <v>20709</v>
      </c>
      <c r="M2506" t="s">
        <v>20696</v>
      </c>
      <c r="N2506">
        <v>992</v>
      </c>
    </row>
    <row r="2507" spans="1:14" x14ac:dyDescent="0.25">
      <c r="A2507">
        <v>5240</v>
      </c>
      <c r="B2507" t="s">
        <v>20699</v>
      </c>
      <c r="C2507" t="s">
        <v>429</v>
      </c>
      <c r="E2507" t="s">
        <v>1378</v>
      </c>
      <c r="F2507" t="s">
        <v>2078</v>
      </c>
      <c r="G2507" t="s">
        <v>2230</v>
      </c>
      <c r="H2507" t="s">
        <v>2089</v>
      </c>
      <c r="I2507" t="s">
        <v>2088</v>
      </c>
      <c r="J2507">
        <v>20210201</v>
      </c>
      <c r="K2507" t="s">
        <v>20708</v>
      </c>
      <c r="L2507" t="s">
        <v>20707</v>
      </c>
      <c r="M2507" t="s">
        <v>20696</v>
      </c>
      <c r="N2507">
        <v>148</v>
      </c>
    </row>
    <row r="2508" spans="1:14" x14ac:dyDescent="0.25">
      <c r="A2508" t="s">
        <v>20706</v>
      </c>
      <c r="B2508" t="s">
        <v>20699</v>
      </c>
      <c r="C2508" t="s">
        <v>1813</v>
      </c>
      <c r="E2508" t="s">
        <v>1812</v>
      </c>
      <c r="F2508" t="s">
        <v>2078</v>
      </c>
      <c r="G2508" t="s">
        <v>2352</v>
      </c>
      <c r="H2508" t="s">
        <v>3479</v>
      </c>
      <c r="I2508" t="s">
        <v>2088</v>
      </c>
      <c r="J2508">
        <v>20240103</v>
      </c>
      <c r="K2508" t="s">
        <v>20705</v>
      </c>
      <c r="L2508" t="s">
        <v>20704</v>
      </c>
      <c r="M2508" t="s">
        <v>20696</v>
      </c>
      <c r="N2508">
        <v>455</v>
      </c>
    </row>
    <row r="2509" spans="1:14" x14ac:dyDescent="0.25">
      <c r="A2509" t="s">
        <v>20703</v>
      </c>
      <c r="B2509" t="s">
        <v>20699</v>
      </c>
      <c r="C2509" t="s">
        <v>1813</v>
      </c>
      <c r="E2509" t="s">
        <v>20702</v>
      </c>
      <c r="F2509" t="s">
        <v>2078</v>
      </c>
      <c r="G2509" t="s">
        <v>2352</v>
      </c>
      <c r="H2509" t="s">
        <v>3728</v>
      </c>
      <c r="I2509" t="s">
        <v>2522</v>
      </c>
      <c r="J2509">
        <v>20230403</v>
      </c>
      <c r="K2509" t="s">
        <v>20701</v>
      </c>
      <c r="L2509" t="s">
        <v>20700</v>
      </c>
      <c r="M2509" t="s">
        <v>20696</v>
      </c>
      <c r="N2509">
        <v>331</v>
      </c>
    </row>
    <row r="2510" spans="1:14" x14ac:dyDescent="0.25">
      <c r="A2510">
        <v>5871</v>
      </c>
      <c r="B2510" t="s">
        <v>20699</v>
      </c>
      <c r="C2510" t="s">
        <v>759</v>
      </c>
      <c r="E2510" t="s">
        <v>758</v>
      </c>
      <c r="F2510" t="s">
        <v>2078</v>
      </c>
      <c r="G2510" t="s">
        <v>2352</v>
      </c>
      <c r="H2510" t="s">
        <v>2173</v>
      </c>
      <c r="I2510" t="s">
        <v>2088</v>
      </c>
      <c r="J2510">
        <v>20240301</v>
      </c>
      <c r="K2510" t="s">
        <v>20698</v>
      </c>
      <c r="L2510" t="s">
        <v>20697</v>
      </c>
      <c r="M2510" t="s">
        <v>20696</v>
      </c>
      <c r="N2510">
        <v>777</v>
      </c>
    </row>
    <row r="2511" spans="1:14" x14ac:dyDescent="0.25">
      <c r="A2511" t="s">
        <v>20695</v>
      </c>
      <c r="B2511" t="s">
        <v>20645</v>
      </c>
      <c r="E2511" t="s">
        <v>1183</v>
      </c>
      <c r="F2511" t="s">
        <v>2021</v>
      </c>
      <c r="G2511" t="s">
        <v>20643</v>
      </c>
      <c r="H2511" t="s">
        <v>2019</v>
      </c>
      <c r="I2511" t="e">
        <f>-MTWTFSWeekly</f>
        <v>#NAME?</v>
      </c>
      <c r="J2511">
        <v>20240314</v>
      </c>
      <c r="K2511" t="s">
        <v>20694</v>
      </c>
      <c r="L2511" t="s">
        <v>20693</v>
      </c>
      <c r="M2511" t="s">
        <v>20640</v>
      </c>
      <c r="N2511">
        <v>1774</v>
      </c>
    </row>
    <row r="2512" spans="1:14" x14ac:dyDescent="0.25">
      <c r="A2512" t="s">
        <v>20692</v>
      </c>
      <c r="B2512" t="s">
        <v>20645</v>
      </c>
      <c r="C2512" t="s">
        <v>1183</v>
      </c>
      <c r="E2512" t="s">
        <v>20691</v>
      </c>
      <c r="F2512" t="s">
        <v>2078</v>
      </c>
      <c r="G2512" t="s">
        <v>20643</v>
      </c>
      <c r="H2512" t="s">
        <v>2089</v>
      </c>
      <c r="I2512" t="e">
        <f>---W---Weekly</f>
        <v>#NAME?</v>
      </c>
      <c r="J2512">
        <v>20240313</v>
      </c>
      <c r="K2512" t="s">
        <v>20690</v>
      </c>
      <c r="L2512" t="s">
        <v>20689</v>
      </c>
      <c r="M2512" t="s">
        <v>20640</v>
      </c>
      <c r="N2512">
        <v>83</v>
      </c>
    </row>
    <row r="2513" spans="1:14" x14ac:dyDescent="0.25">
      <c r="A2513" t="s">
        <v>20688</v>
      </c>
      <c r="B2513" t="s">
        <v>20645</v>
      </c>
      <c r="C2513" t="s">
        <v>1183</v>
      </c>
      <c r="E2513" t="s">
        <v>20687</v>
      </c>
      <c r="F2513" t="s">
        <v>2078</v>
      </c>
      <c r="G2513" t="s">
        <v>20643</v>
      </c>
      <c r="H2513" t="s">
        <v>2089</v>
      </c>
      <c r="I2513" t="s">
        <v>2145</v>
      </c>
      <c r="J2513">
        <v>20240223</v>
      </c>
      <c r="K2513" t="s">
        <v>20686</v>
      </c>
      <c r="L2513" t="s">
        <v>20685</v>
      </c>
      <c r="M2513" t="s">
        <v>20640</v>
      </c>
      <c r="N2513">
        <v>9</v>
      </c>
    </row>
    <row r="2514" spans="1:14" x14ac:dyDescent="0.25">
      <c r="A2514" t="s">
        <v>20684</v>
      </c>
      <c r="B2514" t="s">
        <v>20645</v>
      </c>
      <c r="C2514" t="s">
        <v>1183</v>
      </c>
      <c r="E2514" t="s">
        <v>20683</v>
      </c>
      <c r="F2514" t="s">
        <v>2078</v>
      </c>
      <c r="G2514" t="s">
        <v>20643</v>
      </c>
      <c r="H2514" t="s">
        <v>2456</v>
      </c>
      <c r="I2514" t="s">
        <v>2088</v>
      </c>
      <c r="J2514">
        <v>20221025</v>
      </c>
      <c r="K2514" t="s">
        <v>20682</v>
      </c>
      <c r="L2514" t="s">
        <v>20681</v>
      </c>
      <c r="M2514" t="s">
        <v>20640</v>
      </c>
      <c r="N2514">
        <v>123</v>
      </c>
    </row>
    <row r="2515" spans="1:14" x14ac:dyDescent="0.25">
      <c r="A2515" t="s">
        <v>20680</v>
      </c>
      <c r="B2515" t="s">
        <v>20645</v>
      </c>
      <c r="C2515" t="s">
        <v>1183</v>
      </c>
      <c r="E2515" t="s">
        <v>20679</v>
      </c>
      <c r="F2515" t="s">
        <v>2078</v>
      </c>
      <c r="G2515" t="s">
        <v>20643</v>
      </c>
      <c r="H2515" t="s">
        <v>2779</v>
      </c>
      <c r="I2515" t="s">
        <v>2088</v>
      </c>
      <c r="J2515">
        <v>20240124</v>
      </c>
      <c r="K2515" t="s">
        <v>20678</v>
      </c>
      <c r="L2515" t="s">
        <v>20677</v>
      </c>
      <c r="M2515" t="s">
        <v>20640</v>
      </c>
      <c r="N2515">
        <v>129</v>
      </c>
    </row>
    <row r="2516" spans="1:14" x14ac:dyDescent="0.25">
      <c r="A2516" t="s">
        <v>20676</v>
      </c>
      <c r="B2516" t="s">
        <v>20645</v>
      </c>
      <c r="C2516" t="s">
        <v>1183</v>
      </c>
      <c r="E2516" t="s">
        <v>20675</v>
      </c>
      <c r="F2516" t="s">
        <v>2078</v>
      </c>
      <c r="G2516" t="s">
        <v>20643</v>
      </c>
      <c r="H2516" t="s">
        <v>2323</v>
      </c>
      <c r="I2516" t="s">
        <v>2018</v>
      </c>
      <c r="J2516">
        <v>20240310</v>
      </c>
      <c r="K2516" t="s">
        <v>20674</v>
      </c>
      <c r="L2516" t="s">
        <v>20673</v>
      </c>
      <c r="M2516" t="s">
        <v>20640</v>
      </c>
      <c r="N2516">
        <v>10</v>
      </c>
    </row>
    <row r="2517" spans="1:14" x14ac:dyDescent="0.25">
      <c r="A2517" t="s">
        <v>20672</v>
      </c>
      <c r="B2517" t="s">
        <v>20645</v>
      </c>
      <c r="C2517" t="s">
        <v>20671</v>
      </c>
      <c r="E2517" t="s">
        <v>20670</v>
      </c>
      <c r="F2517" t="s">
        <v>2078</v>
      </c>
      <c r="G2517" t="s">
        <v>20643</v>
      </c>
      <c r="H2517" t="s">
        <v>20669</v>
      </c>
      <c r="I2517" t="s">
        <v>2070</v>
      </c>
      <c r="J2517">
        <v>20230718</v>
      </c>
      <c r="K2517" t="s">
        <v>20668</v>
      </c>
      <c r="L2517" t="s">
        <v>20667</v>
      </c>
      <c r="M2517" t="s">
        <v>20640</v>
      </c>
      <c r="N2517">
        <v>56</v>
      </c>
    </row>
    <row r="2518" spans="1:14" x14ac:dyDescent="0.25">
      <c r="A2518" t="s">
        <v>20666</v>
      </c>
      <c r="B2518" t="s">
        <v>20645</v>
      </c>
      <c r="C2518" t="s">
        <v>20665</v>
      </c>
      <c r="E2518" t="s">
        <v>20664</v>
      </c>
      <c r="F2518" t="s">
        <v>2078</v>
      </c>
      <c r="G2518" t="s">
        <v>20643</v>
      </c>
      <c r="H2518" t="s">
        <v>2052</v>
      </c>
      <c r="I2518" t="s">
        <v>2088</v>
      </c>
      <c r="J2518">
        <v>20240226</v>
      </c>
      <c r="K2518" t="s">
        <v>20663</v>
      </c>
      <c r="L2518" t="s">
        <v>20662</v>
      </c>
      <c r="M2518" t="s">
        <v>20640</v>
      </c>
      <c r="N2518">
        <v>46</v>
      </c>
    </row>
    <row r="2519" spans="1:14" x14ac:dyDescent="0.25">
      <c r="A2519" t="s">
        <v>20661</v>
      </c>
      <c r="B2519" t="s">
        <v>20645</v>
      </c>
      <c r="C2519" t="s">
        <v>1648</v>
      </c>
      <c r="E2519" t="s">
        <v>20660</v>
      </c>
      <c r="F2519" t="s">
        <v>2078</v>
      </c>
      <c r="G2519" t="s">
        <v>20643</v>
      </c>
      <c r="H2519" t="s">
        <v>2602</v>
      </c>
      <c r="I2519" t="s">
        <v>2088</v>
      </c>
      <c r="J2519">
        <v>20231108</v>
      </c>
      <c r="K2519" t="s">
        <v>20659</v>
      </c>
      <c r="L2519" t="s">
        <v>20658</v>
      </c>
      <c r="M2519" t="s">
        <v>20640</v>
      </c>
      <c r="N2519">
        <v>213</v>
      </c>
    </row>
    <row r="2520" spans="1:14" x14ac:dyDescent="0.25">
      <c r="A2520" t="s">
        <v>20657</v>
      </c>
      <c r="B2520" t="s">
        <v>20645</v>
      </c>
      <c r="C2520" t="s">
        <v>1648</v>
      </c>
      <c r="E2520" t="s">
        <v>1647</v>
      </c>
      <c r="F2520" t="s">
        <v>2078</v>
      </c>
      <c r="G2520" t="s">
        <v>20643</v>
      </c>
      <c r="H2520" t="s">
        <v>8497</v>
      </c>
      <c r="I2520" t="e">
        <f>--T----Weekly</f>
        <v>#NAME?</v>
      </c>
      <c r="J2520">
        <v>20240312</v>
      </c>
      <c r="K2520" t="s">
        <v>20656</v>
      </c>
      <c r="L2520" t="s">
        <v>20655</v>
      </c>
      <c r="M2520" t="s">
        <v>20640</v>
      </c>
      <c r="N2520">
        <v>86</v>
      </c>
    </row>
    <row r="2521" spans="1:14" x14ac:dyDescent="0.25">
      <c r="A2521" t="s">
        <v>20654</v>
      </c>
      <c r="B2521" t="s">
        <v>20645</v>
      </c>
      <c r="C2521" t="s">
        <v>1648</v>
      </c>
      <c r="E2521" t="s">
        <v>20653</v>
      </c>
      <c r="F2521" t="s">
        <v>2078</v>
      </c>
      <c r="G2521" t="s">
        <v>20643</v>
      </c>
      <c r="H2521" t="s">
        <v>2089</v>
      </c>
      <c r="I2521" t="s">
        <v>3089</v>
      </c>
      <c r="J2521">
        <v>20240223</v>
      </c>
      <c r="K2521" t="s">
        <v>20652</v>
      </c>
      <c r="L2521" t="s">
        <v>20651</v>
      </c>
      <c r="M2521" t="s">
        <v>20640</v>
      </c>
      <c r="N2521">
        <v>30</v>
      </c>
    </row>
    <row r="2522" spans="1:14" x14ac:dyDescent="0.25">
      <c r="A2522" t="s">
        <v>20650</v>
      </c>
      <c r="B2522" t="s">
        <v>20645</v>
      </c>
      <c r="C2522" t="s">
        <v>1648</v>
      </c>
      <c r="E2522" t="s">
        <v>20649</v>
      </c>
      <c r="F2522" t="s">
        <v>2078</v>
      </c>
      <c r="G2522" t="s">
        <v>20643</v>
      </c>
      <c r="H2522" t="s">
        <v>2456</v>
      </c>
      <c r="I2522" t="s">
        <v>2088</v>
      </c>
      <c r="J2522">
        <v>20240301</v>
      </c>
      <c r="K2522" t="s">
        <v>20648</v>
      </c>
      <c r="L2522" t="s">
        <v>20647</v>
      </c>
      <c r="M2522" t="s">
        <v>20640</v>
      </c>
      <c r="N2522">
        <v>68</v>
      </c>
    </row>
    <row r="2523" spans="1:14" x14ac:dyDescent="0.25">
      <c r="A2523" t="s">
        <v>20646</v>
      </c>
      <c r="B2523" t="s">
        <v>20645</v>
      </c>
      <c r="C2523" t="s">
        <v>1648</v>
      </c>
      <c r="E2523" t="s">
        <v>20644</v>
      </c>
      <c r="F2523" t="s">
        <v>2078</v>
      </c>
      <c r="G2523" t="s">
        <v>20643</v>
      </c>
      <c r="H2523" t="s">
        <v>2779</v>
      </c>
      <c r="I2523" t="s">
        <v>2070</v>
      </c>
      <c r="J2523">
        <v>20240221</v>
      </c>
      <c r="K2523" t="s">
        <v>20642</v>
      </c>
      <c r="L2523" t="s">
        <v>20641</v>
      </c>
      <c r="M2523" t="s">
        <v>20640</v>
      </c>
      <c r="N2523">
        <v>52</v>
      </c>
    </row>
    <row r="2524" spans="1:14" x14ac:dyDescent="0.25">
      <c r="A2524" t="s">
        <v>20639</v>
      </c>
      <c r="B2524" t="s">
        <v>19850</v>
      </c>
      <c r="E2524" t="s">
        <v>20638</v>
      </c>
      <c r="F2524" t="s">
        <v>2078</v>
      </c>
      <c r="G2524" t="s">
        <v>2020</v>
      </c>
      <c r="H2524" t="s">
        <v>2077</v>
      </c>
      <c r="I2524" t="s">
        <v>2070</v>
      </c>
      <c r="J2524">
        <v>20240301</v>
      </c>
      <c r="K2524" t="s">
        <v>20637</v>
      </c>
      <c r="L2524" t="s">
        <v>20636</v>
      </c>
      <c r="M2524" t="s">
        <v>19845</v>
      </c>
      <c r="N2524">
        <v>697</v>
      </c>
    </row>
    <row r="2525" spans="1:14" x14ac:dyDescent="0.25">
      <c r="A2525" t="s">
        <v>20635</v>
      </c>
      <c r="B2525" t="s">
        <v>19850</v>
      </c>
      <c r="C2525" t="s">
        <v>20634</v>
      </c>
      <c r="E2525" t="s">
        <v>20634</v>
      </c>
      <c r="F2525" t="s">
        <v>2078</v>
      </c>
      <c r="G2525" t="s">
        <v>20633</v>
      </c>
      <c r="H2525" t="s">
        <v>2077</v>
      </c>
      <c r="I2525" t="s">
        <v>2088</v>
      </c>
      <c r="J2525">
        <v>20240301</v>
      </c>
      <c r="K2525" t="s">
        <v>20632</v>
      </c>
      <c r="L2525" t="s">
        <v>20631</v>
      </c>
      <c r="M2525" t="s">
        <v>19845</v>
      </c>
      <c r="N2525">
        <v>381</v>
      </c>
    </row>
    <row r="2526" spans="1:14" x14ac:dyDescent="0.25">
      <c r="A2526" t="s">
        <v>20630</v>
      </c>
      <c r="B2526" t="s">
        <v>19850</v>
      </c>
      <c r="C2526" t="s">
        <v>20569</v>
      </c>
      <c r="E2526" t="s">
        <v>20629</v>
      </c>
      <c r="F2526" t="s">
        <v>2078</v>
      </c>
      <c r="G2526" t="s">
        <v>2020</v>
      </c>
      <c r="H2526" t="s">
        <v>3010</v>
      </c>
      <c r="I2526" t="s">
        <v>2700</v>
      </c>
      <c r="J2526">
        <v>20210126</v>
      </c>
      <c r="K2526" t="s">
        <v>20628</v>
      </c>
      <c r="L2526" t="s">
        <v>20627</v>
      </c>
      <c r="M2526" t="s">
        <v>19845</v>
      </c>
      <c r="N2526">
        <v>7</v>
      </c>
    </row>
    <row r="2527" spans="1:14" x14ac:dyDescent="0.25">
      <c r="A2527" t="s">
        <v>20626</v>
      </c>
      <c r="B2527" t="s">
        <v>19850</v>
      </c>
      <c r="C2527" t="s">
        <v>20569</v>
      </c>
      <c r="E2527" t="s">
        <v>20625</v>
      </c>
      <c r="F2527" t="s">
        <v>2078</v>
      </c>
      <c r="G2527" t="s">
        <v>2020</v>
      </c>
      <c r="H2527" t="s">
        <v>3010</v>
      </c>
      <c r="I2527" t="s">
        <v>2700</v>
      </c>
      <c r="J2527">
        <v>20201112</v>
      </c>
      <c r="K2527" t="s">
        <v>20624</v>
      </c>
      <c r="L2527" t="s">
        <v>20623</v>
      </c>
      <c r="M2527" t="s">
        <v>19845</v>
      </c>
      <c r="N2527">
        <v>8</v>
      </c>
    </row>
    <row r="2528" spans="1:14" x14ac:dyDescent="0.25">
      <c r="A2528" t="s">
        <v>20622</v>
      </c>
      <c r="B2528" t="s">
        <v>19850</v>
      </c>
      <c r="C2528" t="s">
        <v>20569</v>
      </c>
      <c r="E2528" t="s">
        <v>20621</v>
      </c>
      <c r="F2528" t="s">
        <v>2078</v>
      </c>
      <c r="G2528" t="s">
        <v>2020</v>
      </c>
      <c r="H2528" t="s">
        <v>3010</v>
      </c>
      <c r="I2528" t="s">
        <v>2700</v>
      </c>
      <c r="J2528">
        <v>20211118</v>
      </c>
      <c r="K2528" t="s">
        <v>20620</v>
      </c>
      <c r="L2528" t="s">
        <v>20619</v>
      </c>
      <c r="M2528" t="s">
        <v>19845</v>
      </c>
      <c r="N2528">
        <v>65</v>
      </c>
    </row>
    <row r="2529" spans="1:14" x14ac:dyDescent="0.25">
      <c r="A2529" t="s">
        <v>20618</v>
      </c>
      <c r="B2529" t="s">
        <v>19850</v>
      </c>
      <c r="C2529" t="s">
        <v>20569</v>
      </c>
      <c r="E2529" t="s">
        <v>20617</v>
      </c>
      <c r="F2529" t="s">
        <v>2078</v>
      </c>
      <c r="G2529" t="s">
        <v>2020</v>
      </c>
      <c r="H2529" t="s">
        <v>3010</v>
      </c>
      <c r="I2529" t="s">
        <v>2700</v>
      </c>
      <c r="J2529">
        <v>20220507</v>
      </c>
      <c r="K2529" t="s">
        <v>20616</v>
      </c>
      <c r="L2529" t="s">
        <v>20615</v>
      </c>
      <c r="M2529" t="s">
        <v>19845</v>
      </c>
      <c r="N2529">
        <v>27</v>
      </c>
    </row>
    <row r="2530" spans="1:14" x14ac:dyDescent="0.25">
      <c r="A2530" t="s">
        <v>20614</v>
      </c>
      <c r="B2530" t="s">
        <v>19850</v>
      </c>
      <c r="C2530" t="s">
        <v>20569</v>
      </c>
      <c r="E2530" t="s">
        <v>20613</v>
      </c>
      <c r="F2530" t="s">
        <v>2078</v>
      </c>
      <c r="G2530" t="s">
        <v>2020</v>
      </c>
      <c r="H2530" t="s">
        <v>3010</v>
      </c>
      <c r="I2530" t="s">
        <v>2700</v>
      </c>
      <c r="J2530">
        <v>20220404</v>
      </c>
      <c r="K2530" t="s">
        <v>20612</v>
      </c>
      <c r="L2530" t="s">
        <v>20611</v>
      </c>
      <c r="M2530" t="s">
        <v>19845</v>
      </c>
      <c r="N2530">
        <v>8</v>
      </c>
    </row>
    <row r="2531" spans="1:14" x14ac:dyDescent="0.25">
      <c r="A2531" t="s">
        <v>20610</v>
      </c>
      <c r="B2531" t="s">
        <v>19850</v>
      </c>
      <c r="C2531" t="s">
        <v>20569</v>
      </c>
      <c r="E2531" t="s">
        <v>20609</v>
      </c>
      <c r="F2531" t="s">
        <v>2078</v>
      </c>
      <c r="G2531" t="s">
        <v>2020</v>
      </c>
      <c r="H2531" t="s">
        <v>3010</v>
      </c>
      <c r="I2531" t="s">
        <v>2700</v>
      </c>
      <c r="J2531">
        <v>20220201</v>
      </c>
      <c r="K2531" t="s">
        <v>20608</v>
      </c>
      <c r="L2531" t="s">
        <v>20607</v>
      </c>
      <c r="M2531" t="s">
        <v>19845</v>
      </c>
      <c r="N2531">
        <v>6</v>
      </c>
    </row>
    <row r="2532" spans="1:14" x14ac:dyDescent="0.25">
      <c r="A2532" t="s">
        <v>20606</v>
      </c>
      <c r="B2532" t="s">
        <v>19850</v>
      </c>
      <c r="C2532" t="s">
        <v>20569</v>
      </c>
      <c r="E2532" t="s">
        <v>20605</v>
      </c>
      <c r="F2532" t="s">
        <v>2078</v>
      </c>
      <c r="G2532" t="s">
        <v>2020</v>
      </c>
      <c r="H2532" t="s">
        <v>3010</v>
      </c>
      <c r="I2532" t="s">
        <v>2700</v>
      </c>
      <c r="J2532">
        <v>20220228</v>
      </c>
      <c r="K2532" t="s">
        <v>20604</v>
      </c>
      <c r="L2532" t="s">
        <v>20603</v>
      </c>
      <c r="M2532" t="s">
        <v>19845</v>
      </c>
      <c r="N2532">
        <v>13</v>
      </c>
    </row>
    <row r="2533" spans="1:14" x14ac:dyDescent="0.25">
      <c r="A2533" t="s">
        <v>20602</v>
      </c>
      <c r="B2533" t="s">
        <v>19850</v>
      </c>
      <c r="C2533" t="s">
        <v>20569</v>
      </c>
      <c r="E2533" t="s">
        <v>20601</v>
      </c>
      <c r="F2533" t="s">
        <v>2078</v>
      </c>
      <c r="G2533" t="s">
        <v>2020</v>
      </c>
      <c r="H2533" t="s">
        <v>3010</v>
      </c>
      <c r="I2533" t="s">
        <v>2700</v>
      </c>
      <c r="J2533">
        <v>20210106</v>
      </c>
      <c r="K2533" t="s">
        <v>20600</v>
      </c>
      <c r="L2533" t="s">
        <v>20599</v>
      </c>
      <c r="M2533" t="s">
        <v>19845</v>
      </c>
      <c r="N2533">
        <v>9</v>
      </c>
    </row>
    <row r="2534" spans="1:14" x14ac:dyDescent="0.25">
      <c r="A2534" t="s">
        <v>20598</v>
      </c>
      <c r="B2534" t="s">
        <v>19850</v>
      </c>
      <c r="C2534" t="s">
        <v>20569</v>
      </c>
      <c r="E2534" t="s">
        <v>20597</v>
      </c>
      <c r="F2534" t="s">
        <v>2078</v>
      </c>
      <c r="G2534" t="s">
        <v>2020</v>
      </c>
      <c r="H2534" t="s">
        <v>3010</v>
      </c>
      <c r="I2534" t="s">
        <v>2700</v>
      </c>
      <c r="J2534">
        <v>20201110</v>
      </c>
      <c r="K2534" t="s">
        <v>20596</v>
      </c>
      <c r="L2534" t="s">
        <v>20595</v>
      </c>
      <c r="M2534" t="s">
        <v>19845</v>
      </c>
      <c r="N2534">
        <v>28</v>
      </c>
    </row>
    <row r="2535" spans="1:14" x14ac:dyDescent="0.25">
      <c r="A2535" t="s">
        <v>20594</v>
      </c>
      <c r="B2535" t="s">
        <v>19850</v>
      </c>
      <c r="C2535" t="s">
        <v>20569</v>
      </c>
      <c r="E2535" t="s">
        <v>20593</v>
      </c>
      <c r="F2535" t="s">
        <v>2078</v>
      </c>
      <c r="G2535" t="s">
        <v>2020</v>
      </c>
      <c r="H2535" t="s">
        <v>3010</v>
      </c>
      <c r="I2535" t="s">
        <v>2700</v>
      </c>
      <c r="J2535">
        <v>20220101</v>
      </c>
      <c r="K2535" t="s">
        <v>20592</v>
      </c>
      <c r="L2535" t="s">
        <v>20591</v>
      </c>
      <c r="M2535" t="s">
        <v>19845</v>
      </c>
      <c r="N2535">
        <v>8</v>
      </c>
    </row>
    <row r="2536" spans="1:14" x14ac:dyDescent="0.25">
      <c r="A2536" t="s">
        <v>20590</v>
      </c>
      <c r="B2536" t="s">
        <v>19850</v>
      </c>
      <c r="C2536" t="s">
        <v>20569</v>
      </c>
      <c r="E2536" t="s">
        <v>20589</v>
      </c>
      <c r="F2536" t="s">
        <v>2078</v>
      </c>
      <c r="G2536" t="s">
        <v>2020</v>
      </c>
      <c r="H2536" t="s">
        <v>3010</v>
      </c>
      <c r="I2536" t="s">
        <v>2700</v>
      </c>
      <c r="J2536">
        <v>20210826</v>
      </c>
      <c r="K2536" t="s">
        <v>20588</v>
      </c>
      <c r="L2536" t="s">
        <v>20587</v>
      </c>
      <c r="M2536" t="s">
        <v>19845</v>
      </c>
      <c r="N2536">
        <v>5</v>
      </c>
    </row>
    <row r="2537" spans="1:14" x14ac:dyDescent="0.25">
      <c r="A2537" t="s">
        <v>20586</v>
      </c>
      <c r="B2537" t="s">
        <v>19850</v>
      </c>
      <c r="C2537" t="s">
        <v>20569</v>
      </c>
      <c r="E2537" t="s">
        <v>20585</v>
      </c>
      <c r="F2537" t="s">
        <v>2078</v>
      </c>
      <c r="G2537" t="s">
        <v>2020</v>
      </c>
      <c r="H2537" t="s">
        <v>3010</v>
      </c>
      <c r="I2537" t="s">
        <v>2088</v>
      </c>
      <c r="J2537">
        <v>20240115</v>
      </c>
      <c r="K2537" t="s">
        <v>20584</v>
      </c>
      <c r="L2537" t="s">
        <v>20583</v>
      </c>
      <c r="M2537" t="s">
        <v>19845</v>
      </c>
      <c r="N2537">
        <v>100</v>
      </c>
    </row>
    <row r="2538" spans="1:14" x14ac:dyDescent="0.25">
      <c r="A2538" t="s">
        <v>20582</v>
      </c>
      <c r="B2538" t="s">
        <v>19850</v>
      </c>
      <c r="C2538" t="s">
        <v>20569</v>
      </c>
      <c r="E2538" t="s">
        <v>20581</v>
      </c>
      <c r="F2538" t="s">
        <v>2078</v>
      </c>
      <c r="G2538" t="s">
        <v>2020</v>
      </c>
      <c r="H2538" t="s">
        <v>3010</v>
      </c>
      <c r="I2538" t="s">
        <v>2700</v>
      </c>
      <c r="J2538">
        <v>20210709</v>
      </c>
      <c r="K2538" t="s">
        <v>20580</v>
      </c>
      <c r="L2538" t="s">
        <v>20579</v>
      </c>
      <c r="M2538" t="s">
        <v>19845</v>
      </c>
      <c r="N2538">
        <v>5</v>
      </c>
    </row>
    <row r="2539" spans="1:14" x14ac:dyDescent="0.25">
      <c r="A2539" t="s">
        <v>20578</v>
      </c>
      <c r="B2539" t="s">
        <v>19850</v>
      </c>
      <c r="C2539" t="s">
        <v>20569</v>
      </c>
      <c r="E2539" t="s">
        <v>20577</v>
      </c>
      <c r="F2539" t="s">
        <v>2078</v>
      </c>
      <c r="G2539" t="s">
        <v>2020</v>
      </c>
      <c r="H2539" t="s">
        <v>3010</v>
      </c>
      <c r="I2539" t="s">
        <v>2700</v>
      </c>
      <c r="J2539">
        <v>20210312</v>
      </c>
      <c r="K2539" t="s">
        <v>20576</v>
      </c>
      <c r="L2539" t="s">
        <v>20575</v>
      </c>
      <c r="M2539" t="s">
        <v>19845</v>
      </c>
      <c r="N2539">
        <v>5</v>
      </c>
    </row>
    <row r="2540" spans="1:14" x14ac:dyDescent="0.25">
      <c r="A2540" t="s">
        <v>20574</v>
      </c>
      <c r="B2540" t="s">
        <v>19850</v>
      </c>
      <c r="C2540" t="s">
        <v>20569</v>
      </c>
      <c r="E2540" t="s">
        <v>20573</v>
      </c>
      <c r="F2540" t="s">
        <v>2078</v>
      </c>
      <c r="G2540" t="s">
        <v>2020</v>
      </c>
      <c r="H2540" t="s">
        <v>3010</v>
      </c>
      <c r="I2540" t="s">
        <v>2700</v>
      </c>
      <c r="J2540">
        <v>20210617</v>
      </c>
      <c r="K2540" t="s">
        <v>20572</v>
      </c>
      <c r="L2540" t="s">
        <v>20571</v>
      </c>
      <c r="M2540" t="s">
        <v>19845</v>
      </c>
      <c r="N2540">
        <v>5</v>
      </c>
    </row>
    <row r="2541" spans="1:14" x14ac:dyDescent="0.25">
      <c r="A2541" t="s">
        <v>20570</v>
      </c>
      <c r="B2541" t="s">
        <v>19850</v>
      </c>
      <c r="C2541" t="s">
        <v>20569</v>
      </c>
      <c r="E2541" t="s">
        <v>20568</v>
      </c>
      <c r="F2541" t="s">
        <v>2078</v>
      </c>
      <c r="G2541" t="s">
        <v>2020</v>
      </c>
      <c r="H2541" t="s">
        <v>3010</v>
      </c>
      <c r="I2541" t="s">
        <v>2700</v>
      </c>
      <c r="J2541">
        <v>20220527</v>
      </c>
      <c r="K2541" t="s">
        <v>20567</v>
      </c>
      <c r="L2541" t="s">
        <v>20566</v>
      </c>
      <c r="M2541" t="s">
        <v>19845</v>
      </c>
      <c r="N2541">
        <v>9</v>
      </c>
    </row>
    <row r="2542" spans="1:14" x14ac:dyDescent="0.25">
      <c r="A2542" t="s">
        <v>20565</v>
      </c>
      <c r="B2542" t="s">
        <v>19850</v>
      </c>
      <c r="C2542" t="s">
        <v>1610</v>
      </c>
      <c r="E2542" t="s">
        <v>1609</v>
      </c>
      <c r="F2542" t="s">
        <v>2021</v>
      </c>
      <c r="G2542" t="s">
        <v>2020</v>
      </c>
      <c r="H2542" t="s">
        <v>2052</v>
      </c>
      <c r="I2542" t="s">
        <v>20564</v>
      </c>
      <c r="J2542">
        <v>20220315</v>
      </c>
      <c r="K2542" t="s">
        <v>20563</v>
      </c>
      <c r="L2542" t="s">
        <v>20562</v>
      </c>
      <c r="M2542" t="s">
        <v>19845</v>
      </c>
      <c r="N2542">
        <v>3239</v>
      </c>
    </row>
    <row r="2543" spans="1:14" x14ac:dyDescent="0.25">
      <c r="A2543" t="s">
        <v>20561</v>
      </c>
      <c r="B2543" t="s">
        <v>19850</v>
      </c>
      <c r="C2543" t="s">
        <v>20560</v>
      </c>
      <c r="E2543" t="s">
        <v>20560</v>
      </c>
      <c r="F2543" t="s">
        <v>2078</v>
      </c>
      <c r="G2543" t="s">
        <v>2020</v>
      </c>
      <c r="H2543" t="s">
        <v>3473</v>
      </c>
      <c r="I2543" t="s">
        <v>2088</v>
      </c>
      <c r="J2543">
        <v>20231001</v>
      </c>
      <c r="K2543" t="s">
        <v>20559</v>
      </c>
      <c r="L2543" t="s">
        <v>20558</v>
      </c>
      <c r="M2543" t="s">
        <v>19845</v>
      </c>
      <c r="N2543">
        <v>1044</v>
      </c>
    </row>
    <row r="2544" spans="1:14" x14ac:dyDescent="0.25">
      <c r="A2544" t="s">
        <v>20557</v>
      </c>
      <c r="B2544" t="s">
        <v>19850</v>
      </c>
      <c r="C2544" t="s">
        <v>20544</v>
      </c>
      <c r="E2544" t="s">
        <v>20556</v>
      </c>
      <c r="F2544" t="s">
        <v>2078</v>
      </c>
      <c r="G2544" t="s">
        <v>2020</v>
      </c>
      <c r="H2544" t="s">
        <v>2316</v>
      </c>
      <c r="I2544" t="s">
        <v>2088</v>
      </c>
      <c r="J2544">
        <v>20240308</v>
      </c>
      <c r="K2544" t="s">
        <v>20555</v>
      </c>
      <c r="L2544" t="s">
        <v>20554</v>
      </c>
      <c r="M2544" t="s">
        <v>19845</v>
      </c>
      <c r="N2544">
        <v>2149</v>
      </c>
    </row>
    <row r="2545" spans="1:14" x14ac:dyDescent="0.25">
      <c r="A2545" t="s">
        <v>20553</v>
      </c>
      <c r="B2545" t="s">
        <v>19850</v>
      </c>
      <c r="C2545" t="s">
        <v>20544</v>
      </c>
      <c r="E2545" t="s">
        <v>20552</v>
      </c>
      <c r="F2545" t="s">
        <v>2078</v>
      </c>
      <c r="G2545" t="s">
        <v>2020</v>
      </c>
      <c r="H2545" t="s">
        <v>2300</v>
      </c>
      <c r="I2545" t="s">
        <v>2522</v>
      </c>
      <c r="J2545">
        <v>20191113</v>
      </c>
      <c r="K2545" t="s">
        <v>20551</v>
      </c>
      <c r="L2545" t="s">
        <v>20550</v>
      </c>
      <c r="M2545" t="s">
        <v>19845</v>
      </c>
      <c r="N2545">
        <v>193</v>
      </c>
    </row>
    <row r="2546" spans="1:14" x14ac:dyDescent="0.25">
      <c r="A2546" t="s">
        <v>20549</v>
      </c>
      <c r="B2546" t="s">
        <v>19850</v>
      </c>
      <c r="C2546" t="s">
        <v>20544</v>
      </c>
      <c r="E2546" t="s">
        <v>20548</v>
      </c>
      <c r="F2546" t="s">
        <v>2078</v>
      </c>
      <c r="G2546" t="s">
        <v>2020</v>
      </c>
      <c r="H2546" t="s">
        <v>2077</v>
      </c>
      <c r="I2546" t="s">
        <v>2070</v>
      </c>
      <c r="J2546">
        <v>20220111</v>
      </c>
      <c r="K2546" t="s">
        <v>20547</v>
      </c>
      <c r="L2546" t="s">
        <v>20546</v>
      </c>
      <c r="M2546" t="s">
        <v>19845</v>
      </c>
      <c r="N2546">
        <v>985</v>
      </c>
    </row>
    <row r="2547" spans="1:14" x14ac:dyDescent="0.25">
      <c r="A2547" t="s">
        <v>20545</v>
      </c>
      <c r="B2547" t="s">
        <v>19850</v>
      </c>
      <c r="C2547" t="s">
        <v>20544</v>
      </c>
      <c r="E2547" t="s">
        <v>20543</v>
      </c>
      <c r="F2547" t="s">
        <v>2078</v>
      </c>
      <c r="G2547" t="s">
        <v>2020</v>
      </c>
      <c r="H2547" t="s">
        <v>2077</v>
      </c>
      <c r="I2547" t="s">
        <v>2088</v>
      </c>
      <c r="J2547">
        <v>20240220</v>
      </c>
      <c r="K2547" t="s">
        <v>20542</v>
      </c>
      <c r="L2547" t="s">
        <v>20541</v>
      </c>
      <c r="M2547" t="s">
        <v>19845</v>
      </c>
      <c r="N2547">
        <v>1480</v>
      </c>
    </row>
    <row r="2548" spans="1:14" x14ac:dyDescent="0.25">
      <c r="A2548">
        <v>1396</v>
      </c>
      <c r="B2548" t="s">
        <v>19850</v>
      </c>
      <c r="C2548" t="s">
        <v>186</v>
      </c>
      <c r="E2548" t="s">
        <v>186</v>
      </c>
      <c r="F2548" t="s">
        <v>2021</v>
      </c>
      <c r="G2548" t="s">
        <v>2020</v>
      </c>
      <c r="H2548" t="s">
        <v>2019</v>
      </c>
      <c r="I2548" t="e">
        <f>-MTWTFSWeekly</f>
        <v>#NAME?</v>
      </c>
      <c r="J2548">
        <v>20240315</v>
      </c>
      <c r="K2548" t="s">
        <v>20540</v>
      </c>
      <c r="L2548" t="s">
        <v>20539</v>
      </c>
      <c r="M2548" t="s">
        <v>19845</v>
      </c>
      <c r="N2548">
        <v>10549</v>
      </c>
    </row>
    <row r="2549" spans="1:14" x14ac:dyDescent="0.25">
      <c r="A2549" t="s">
        <v>20538</v>
      </c>
      <c r="B2549" t="s">
        <v>19850</v>
      </c>
      <c r="C2549" t="s">
        <v>1568</v>
      </c>
      <c r="E2549" t="s">
        <v>1568</v>
      </c>
      <c r="F2549" t="s">
        <v>2021</v>
      </c>
      <c r="G2549" t="s">
        <v>14207</v>
      </c>
      <c r="H2549" t="s">
        <v>2019</v>
      </c>
      <c r="I2549" t="s">
        <v>2096</v>
      </c>
      <c r="J2549">
        <v>20240315</v>
      </c>
      <c r="K2549" t="s">
        <v>20537</v>
      </c>
      <c r="L2549" t="s">
        <v>20536</v>
      </c>
      <c r="M2549" t="s">
        <v>19845</v>
      </c>
      <c r="N2549">
        <v>2262</v>
      </c>
    </row>
    <row r="2550" spans="1:14" x14ac:dyDescent="0.25">
      <c r="A2550" t="s">
        <v>20535</v>
      </c>
      <c r="B2550" t="s">
        <v>19850</v>
      </c>
      <c r="C2550" t="s">
        <v>1568</v>
      </c>
      <c r="E2550" t="s">
        <v>1567</v>
      </c>
      <c r="F2550" t="s">
        <v>2021</v>
      </c>
      <c r="G2550" t="s">
        <v>2020</v>
      </c>
      <c r="H2550" t="s">
        <v>2019</v>
      </c>
      <c r="I2550" t="s">
        <v>2096</v>
      </c>
      <c r="J2550">
        <v>20240315</v>
      </c>
      <c r="K2550" t="s">
        <v>20534</v>
      </c>
      <c r="L2550" t="s">
        <v>20533</v>
      </c>
      <c r="M2550" t="s">
        <v>19845</v>
      </c>
      <c r="N2550">
        <v>1853</v>
      </c>
    </row>
    <row r="2551" spans="1:14" x14ac:dyDescent="0.25">
      <c r="A2551">
        <v>1391</v>
      </c>
      <c r="B2551" t="s">
        <v>19850</v>
      </c>
      <c r="C2551" t="s">
        <v>20530</v>
      </c>
      <c r="E2551" t="s">
        <v>366</v>
      </c>
      <c r="F2551" t="s">
        <v>2021</v>
      </c>
      <c r="G2551" t="s">
        <v>2020</v>
      </c>
      <c r="H2551" t="s">
        <v>2019</v>
      </c>
      <c r="I2551" t="s">
        <v>2397</v>
      </c>
      <c r="J2551">
        <v>20240315</v>
      </c>
      <c r="K2551" t="s">
        <v>20532</v>
      </c>
      <c r="L2551" t="s">
        <v>20531</v>
      </c>
      <c r="M2551" t="s">
        <v>19845</v>
      </c>
      <c r="N2551">
        <v>9160</v>
      </c>
    </row>
    <row r="2552" spans="1:14" x14ac:dyDescent="0.25">
      <c r="A2552">
        <v>1392</v>
      </c>
      <c r="B2552" t="s">
        <v>19850</v>
      </c>
      <c r="C2552" t="s">
        <v>20530</v>
      </c>
      <c r="E2552" t="s">
        <v>295</v>
      </c>
      <c r="F2552" t="s">
        <v>2021</v>
      </c>
      <c r="G2552" t="s">
        <v>2020</v>
      </c>
      <c r="H2552" t="s">
        <v>2019</v>
      </c>
      <c r="I2552" t="s">
        <v>2397</v>
      </c>
      <c r="J2552">
        <v>20240315</v>
      </c>
      <c r="K2552" t="s">
        <v>20529</v>
      </c>
      <c r="L2552" t="s">
        <v>20528</v>
      </c>
      <c r="M2552" t="s">
        <v>19845</v>
      </c>
      <c r="N2552">
        <v>5705</v>
      </c>
    </row>
    <row r="2553" spans="1:14" x14ac:dyDescent="0.25">
      <c r="A2553" t="s">
        <v>20527</v>
      </c>
      <c r="B2553" t="s">
        <v>19850</v>
      </c>
      <c r="C2553" t="s">
        <v>20526</v>
      </c>
      <c r="E2553" t="s">
        <v>20525</v>
      </c>
      <c r="F2553" t="s">
        <v>2078</v>
      </c>
      <c r="G2553" t="s">
        <v>2020</v>
      </c>
      <c r="H2553" t="s">
        <v>20524</v>
      </c>
      <c r="I2553" t="s">
        <v>2088</v>
      </c>
      <c r="J2553">
        <v>20240301</v>
      </c>
      <c r="K2553" t="s">
        <v>20523</v>
      </c>
      <c r="L2553" t="s">
        <v>20522</v>
      </c>
      <c r="M2553" t="s">
        <v>19845</v>
      </c>
      <c r="N2553">
        <v>650</v>
      </c>
    </row>
    <row r="2554" spans="1:14" x14ac:dyDescent="0.25">
      <c r="A2554" t="s">
        <v>20521</v>
      </c>
      <c r="B2554" t="s">
        <v>19850</v>
      </c>
      <c r="C2554" t="s">
        <v>437</v>
      </c>
      <c r="E2554" t="s">
        <v>20520</v>
      </c>
      <c r="F2554" t="s">
        <v>2078</v>
      </c>
      <c r="G2554" t="s">
        <v>2020</v>
      </c>
      <c r="H2554" t="s">
        <v>2052</v>
      </c>
      <c r="I2554" t="s">
        <v>2088</v>
      </c>
      <c r="J2554">
        <v>20240301</v>
      </c>
      <c r="K2554" t="s">
        <v>20519</v>
      </c>
      <c r="L2554" t="s">
        <v>20518</v>
      </c>
      <c r="M2554" t="s">
        <v>19845</v>
      </c>
      <c r="N2554">
        <v>109</v>
      </c>
    </row>
    <row r="2555" spans="1:14" x14ac:dyDescent="0.25">
      <c r="A2555" t="s">
        <v>20517</v>
      </c>
      <c r="B2555" t="s">
        <v>19850</v>
      </c>
      <c r="C2555" t="s">
        <v>437</v>
      </c>
      <c r="E2555" t="s">
        <v>20516</v>
      </c>
      <c r="F2555" t="s">
        <v>2078</v>
      </c>
      <c r="G2555" t="s">
        <v>2020</v>
      </c>
      <c r="H2555" t="s">
        <v>2602</v>
      </c>
      <c r="I2555" t="s">
        <v>2088</v>
      </c>
      <c r="J2555">
        <v>20240208</v>
      </c>
      <c r="K2555" t="s">
        <v>20515</v>
      </c>
      <c r="L2555" t="s">
        <v>20514</v>
      </c>
      <c r="M2555" t="s">
        <v>19845</v>
      </c>
      <c r="N2555">
        <v>1004</v>
      </c>
    </row>
    <row r="2556" spans="1:14" x14ac:dyDescent="0.25">
      <c r="A2556" t="s">
        <v>20513</v>
      </c>
      <c r="B2556" t="s">
        <v>19850</v>
      </c>
      <c r="C2556" t="s">
        <v>437</v>
      </c>
      <c r="E2556" t="s">
        <v>20512</v>
      </c>
      <c r="F2556" t="s">
        <v>2078</v>
      </c>
      <c r="G2556" t="s">
        <v>2020</v>
      </c>
      <c r="H2556" t="s">
        <v>2052</v>
      </c>
      <c r="I2556" t="s">
        <v>2088</v>
      </c>
      <c r="J2556">
        <v>20240108</v>
      </c>
      <c r="K2556" t="s">
        <v>20511</v>
      </c>
      <c r="L2556" t="s">
        <v>20510</v>
      </c>
      <c r="M2556" t="s">
        <v>19845</v>
      </c>
      <c r="N2556">
        <v>2532</v>
      </c>
    </row>
    <row r="2557" spans="1:14" x14ac:dyDescent="0.25">
      <c r="A2557">
        <v>8957</v>
      </c>
      <c r="B2557" t="s">
        <v>19850</v>
      </c>
      <c r="C2557" t="s">
        <v>437</v>
      </c>
      <c r="E2557" t="s">
        <v>695</v>
      </c>
      <c r="F2557" t="s">
        <v>2078</v>
      </c>
      <c r="G2557" t="s">
        <v>2020</v>
      </c>
      <c r="H2557" t="s">
        <v>7159</v>
      </c>
      <c r="I2557" t="s">
        <v>2088</v>
      </c>
      <c r="J2557">
        <v>20240202</v>
      </c>
      <c r="K2557" t="s">
        <v>20509</v>
      </c>
      <c r="L2557" t="s">
        <v>20508</v>
      </c>
      <c r="M2557" t="s">
        <v>19845</v>
      </c>
      <c r="N2557">
        <v>2843</v>
      </c>
    </row>
    <row r="2558" spans="1:14" x14ac:dyDescent="0.25">
      <c r="A2558" t="s">
        <v>20507</v>
      </c>
      <c r="B2558" t="s">
        <v>19850</v>
      </c>
      <c r="C2558" t="s">
        <v>437</v>
      </c>
      <c r="E2558" t="s">
        <v>20506</v>
      </c>
      <c r="F2558" t="s">
        <v>2078</v>
      </c>
      <c r="G2558" t="s">
        <v>2020</v>
      </c>
      <c r="H2558" t="s">
        <v>2052</v>
      </c>
      <c r="I2558" t="s">
        <v>2088</v>
      </c>
      <c r="J2558">
        <v>20240301</v>
      </c>
      <c r="K2558" t="s">
        <v>20505</v>
      </c>
      <c r="L2558" t="s">
        <v>20504</v>
      </c>
      <c r="M2558" t="s">
        <v>19845</v>
      </c>
      <c r="N2558">
        <v>99</v>
      </c>
    </row>
    <row r="2559" spans="1:14" x14ac:dyDescent="0.25">
      <c r="A2559" t="s">
        <v>20503</v>
      </c>
      <c r="B2559" t="s">
        <v>19850</v>
      </c>
      <c r="C2559" t="s">
        <v>437</v>
      </c>
      <c r="E2559" t="s">
        <v>1498</v>
      </c>
      <c r="F2559" t="s">
        <v>2078</v>
      </c>
      <c r="G2559" t="s">
        <v>2020</v>
      </c>
      <c r="H2559" t="s">
        <v>2292</v>
      </c>
      <c r="I2559" t="s">
        <v>2088</v>
      </c>
      <c r="J2559">
        <v>20240305</v>
      </c>
      <c r="K2559" t="s">
        <v>20502</v>
      </c>
      <c r="L2559" t="s">
        <v>20501</v>
      </c>
      <c r="M2559" t="s">
        <v>19845</v>
      </c>
      <c r="N2559">
        <v>974</v>
      </c>
    </row>
    <row r="2560" spans="1:14" x14ac:dyDescent="0.25">
      <c r="A2560" t="s">
        <v>20500</v>
      </c>
      <c r="B2560" t="s">
        <v>19850</v>
      </c>
      <c r="C2560" t="s">
        <v>437</v>
      </c>
      <c r="E2560" t="s">
        <v>20499</v>
      </c>
      <c r="F2560" t="s">
        <v>2078</v>
      </c>
      <c r="G2560" t="s">
        <v>2020</v>
      </c>
      <c r="H2560" t="s">
        <v>2052</v>
      </c>
      <c r="I2560" t="s">
        <v>2088</v>
      </c>
      <c r="J2560">
        <v>20240301</v>
      </c>
      <c r="K2560" t="s">
        <v>20498</v>
      </c>
      <c r="L2560" t="s">
        <v>20497</v>
      </c>
      <c r="M2560" t="s">
        <v>19845</v>
      </c>
      <c r="N2560">
        <v>76</v>
      </c>
    </row>
    <row r="2561" spans="1:14" x14ac:dyDescent="0.25">
      <c r="A2561">
        <v>9103</v>
      </c>
      <c r="B2561" t="s">
        <v>19850</v>
      </c>
      <c r="C2561" t="s">
        <v>437</v>
      </c>
      <c r="E2561" t="s">
        <v>20496</v>
      </c>
      <c r="F2561" t="s">
        <v>2078</v>
      </c>
      <c r="G2561" t="s">
        <v>2020</v>
      </c>
      <c r="H2561" t="s">
        <v>2052</v>
      </c>
      <c r="I2561" t="s">
        <v>7410</v>
      </c>
      <c r="J2561">
        <v>20240213</v>
      </c>
      <c r="K2561" t="s">
        <v>20495</v>
      </c>
      <c r="L2561" t="s">
        <v>20494</v>
      </c>
      <c r="M2561" t="s">
        <v>19845</v>
      </c>
      <c r="N2561">
        <v>2036</v>
      </c>
    </row>
    <row r="2562" spans="1:14" x14ac:dyDescent="0.25">
      <c r="A2562">
        <v>9025</v>
      </c>
      <c r="B2562" t="s">
        <v>19850</v>
      </c>
      <c r="C2562" t="s">
        <v>437</v>
      </c>
      <c r="E2562" t="s">
        <v>20493</v>
      </c>
      <c r="F2562" t="s">
        <v>2078</v>
      </c>
      <c r="G2562" t="s">
        <v>2020</v>
      </c>
      <c r="H2562" t="s">
        <v>2052</v>
      </c>
      <c r="I2562" t="s">
        <v>2088</v>
      </c>
      <c r="J2562">
        <v>20240228</v>
      </c>
      <c r="K2562" t="s">
        <v>20492</v>
      </c>
      <c r="L2562" t="s">
        <v>20491</v>
      </c>
      <c r="M2562" t="s">
        <v>19845</v>
      </c>
      <c r="N2562">
        <v>1916</v>
      </c>
    </row>
    <row r="2563" spans="1:14" x14ac:dyDescent="0.25">
      <c r="A2563" t="s">
        <v>20490</v>
      </c>
      <c r="B2563" t="s">
        <v>19850</v>
      </c>
      <c r="C2563" t="s">
        <v>437</v>
      </c>
      <c r="E2563" t="s">
        <v>20489</v>
      </c>
      <c r="F2563" t="s">
        <v>2078</v>
      </c>
      <c r="G2563" t="s">
        <v>2020</v>
      </c>
      <c r="H2563" t="s">
        <v>2292</v>
      </c>
      <c r="I2563" t="s">
        <v>2088</v>
      </c>
      <c r="J2563">
        <v>20240305</v>
      </c>
      <c r="K2563" t="s">
        <v>20488</v>
      </c>
      <c r="L2563" t="s">
        <v>20487</v>
      </c>
      <c r="M2563" t="s">
        <v>19845</v>
      </c>
      <c r="N2563">
        <v>631</v>
      </c>
    </row>
    <row r="2564" spans="1:14" x14ac:dyDescent="0.25">
      <c r="A2564">
        <v>8960</v>
      </c>
      <c r="B2564" t="s">
        <v>19850</v>
      </c>
      <c r="C2564" t="s">
        <v>437</v>
      </c>
      <c r="E2564" t="s">
        <v>20486</v>
      </c>
      <c r="F2564" t="s">
        <v>2078</v>
      </c>
      <c r="G2564" t="s">
        <v>2020</v>
      </c>
      <c r="H2564" t="s">
        <v>2602</v>
      </c>
      <c r="I2564" t="s">
        <v>2088</v>
      </c>
      <c r="J2564">
        <v>20240223</v>
      </c>
      <c r="K2564" t="s">
        <v>20485</v>
      </c>
      <c r="L2564" t="s">
        <v>20484</v>
      </c>
      <c r="M2564" t="s">
        <v>19845</v>
      </c>
      <c r="N2564">
        <v>2092</v>
      </c>
    </row>
    <row r="2565" spans="1:14" x14ac:dyDescent="0.25">
      <c r="A2565">
        <v>8961</v>
      </c>
      <c r="B2565" t="s">
        <v>19850</v>
      </c>
      <c r="C2565" t="s">
        <v>437</v>
      </c>
      <c r="E2565" t="s">
        <v>20483</v>
      </c>
      <c r="F2565" t="s">
        <v>2078</v>
      </c>
      <c r="G2565" t="s">
        <v>2020</v>
      </c>
      <c r="H2565" t="s">
        <v>3473</v>
      </c>
      <c r="I2565" t="s">
        <v>2088</v>
      </c>
      <c r="J2565">
        <v>20221108</v>
      </c>
      <c r="K2565" t="s">
        <v>20482</v>
      </c>
      <c r="L2565" t="s">
        <v>20481</v>
      </c>
      <c r="M2565" t="s">
        <v>19845</v>
      </c>
      <c r="N2565">
        <v>2866</v>
      </c>
    </row>
    <row r="2566" spans="1:14" x14ac:dyDescent="0.25">
      <c r="A2566" t="s">
        <v>20480</v>
      </c>
      <c r="B2566" t="s">
        <v>19850</v>
      </c>
      <c r="C2566" t="s">
        <v>437</v>
      </c>
      <c r="E2566" t="s">
        <v>1767</v>
      </c>
      <c r="F2566" t="s">
        <v>2078</v>
      </c>
      <c r="G2566" t="s">
        <v>2020</v>
      </c>
      <c r="H2566" t="s">
        <v>2052</v>
      </c>
      <c r="I2566" t="s">
        <v>2088</v>
      </c>
      <c r="J2566">
        <v>20240108</v>
      </c>
      <c r="K2566" t="s">
        <v>20479</v>
      </c>
      <c r="L2566" t="s">
        <v>20478</v>
      </c>
      <c r="M2566" t="s">
        <v>19845</v>
      </c>
      <c r="N2566">
        <v>131</v>
      </c>
    </row>
    <row r="2567" spans="1:14" x14ac:dyDescent="0.25">
      <c r="A2567" t="s">
        <v>20477</v>
      </c>
      <c r="B2567" t="s">
        <v>19850</v>
      </c>
      <c r="C2567" t="s">
        <v>437</v>
      </c>
      <c r="E2567" t="s">
        <v>20476</v>
      </c>
      <c r="F2567" t="s">
        <v>2078</v>
      </c>
      <c r="G2567" t="s">
        <v>2020</v>
      </c>
      <c r="H2567" t="s">
        <v>2602</v>
      </c>
      <c r="I2567" t="s">
        <v>2088</v>
      </c>
      <c r="J2567">
        <v>20240206</v>
      </c>
      <c r="K2567" t="s">
        <v>20475</v>
      </c>
      <c r="L2567" t="s">
        <v>20474</v>
      </c>
      <c r="M2567" t="s">
        <v>19845</v>
      </c>
      <c r="N2567">
        <v>2099</v>
      </c>
    </row>
    <row r="2568" spans="1:14" x14ac:dyDescent="0.25">
      <c r="A2568" t="s">
        <v>20473</v>
      </c>
      <c r="B2568" t="s">
        <v>19850</v>
      </c>
      <c r="C2568" t="s">
        <v>437</v>
      </c>
      <c r="E2568" t="s">
        <v>20472</v>
      </c>
      <c r="F2568" t="s">
        <v>2078</v>
      </c>
      <c r="G2568" t="s">
        <v>2020</v>
      </c>
      <c r="H2568" t="s">
        <v>2323</v>
      </c>
      <c r="I2568" t="s">
        <v>2088</v>
      </c>
      <c r="J2568">
        <v>20240304</v>
      </c>
      <c r="K2568" t="s">
        <v>20471</v>
      </c>
      <c r="L2568" t="s">
        <v>20470</v>
      </c>
      <c r="M2568" t="s">
        <v>19845</v>
      </c>
      <c r="N2568">
        <v>1673</v>
      </c>
    </row>
    <row r="2569" spans="1:14" x14ac:dyDescent="0.25">
      <c r="A2569" t="s">
        <v>20469</v>
      </c>
      <c r="B2569" t="s">
        <v>19850</v>
      </c>
      <c r="C2569" t="s">
        <v>437</v>
      </c>
      <c r="E2569" t="s">
        <v>20468</v>
      </c>
      <c r="F2569" t="s">
        <v>2078</v>
      </c>
      <c r="G2569" t="s">
        <v>2020</v>
      </c>
      <c r="H2569" t="s">
        <v>2323</v>
      </c>
      <c r="I2569" t="s">
        <v>2088</v>
      </c>
      <c r="J2569">
        <v>20230930</v>
      </c>
      <c r="K2569" t="s">
        <v>20467</v>
      </c>
      <c r="L2569" t="s">
        <v>20466</v>
      </c>
      <c r="M2569" t="s">
        <v>19845</v>
      </c>
      <c r="N2569">
        <v>32</v>
      </c>
    </row>
    <row r="2570" spans="1:14" x14ac:dyDescent="0.25">
      <c r="A2570" t="s">
        <v>20465</v>
      </c>
      <c r="B2570" t="s">
        <v>19850</v>
      </c>
      <c r="C2570" t="s">
        <v>437</v>
      </c>
      <c r="E2570" t="s">
        <v>20464</v>
      </c>
      <c r="F2570" t="s">
        <v>2078</v>
      </c>
      <c r="G2570" t="s">
        <v>2020</v>
      </c>
      <c r="H2570" t="s">
        <v>2052</v>
      </c>
      <c r="I2570" t="s">
        <v>2070</v>
      </c>
      <c r="J2570">
        <v>20230504</v>
      </c>
      <c r="K2570" t="s">
        <v>20463</v>
      </c>
      <c r="L2570" t="s">
        <v>20462</v>
      </c>
      <c r="M2570" t="s">
        <v>19845</v>
      </c>
      <c r="N2570">
        <v>264</v>
      </c>
    </row>
    <row r="2571" spans="1:14" x14ac:dyDescent="0.25">
      <c r="A2571" t="s">
        <v>20461</v>
      </c>
      <c r="B2571" t="s">
        <v>19850</v>
      </c>
      <c r="C2571" t="s">
        <v>437</v>
      </c>
      <c r="E2571" t="s">
        <v>20460</v>
      </c>
      <c r="F2571" t="s">
        <v>2078</v>
      </c>
      <c r="G2571" t="s">
        <v>2020</v>
      </c>
      <c r="H2571" t="s">
        <v>2052</v>
      </c>
      <c r="I2571" t="s">
        <v>2088</v>
      </c>
      <c r="J2571">
        <v>20240305</v>
      </c>
      <c r="K2571" t="s">
        <v>20459</v>
      </c>
      <c r="L2571" t="s">
        <v>20458</v>
      </c>
      <c r="M2571" t="s">
        <v>19845</v>
      </c>
      <c r="N2571">
        <v>434</v>
      </c>
    </row>
    <row r="2572" spans="1:14" x14ac:dyDescent="0.25">
      <c r="A2572" t="s">
        <v>20457</v>
      </c>
      <c r="B2572" t="s">
        <v>19850</v>
      </c>
      <c r="C2572" t="s">
        <v>437</v>
      </c>
      <c r="E2572" t="s">
        <v>20456</v>
      </c>
      <c r="F2572" t="s">
        <v>2078</v>
      </c>
      <c r="G2572" t="s">
        <v>2020</v>
      </c>
      <c r="H2572" t="s">
        <v>2052</v>
      </c>
      <c r="I2572" t="s">
        <v>2315</v>
      </c>
      <c r="J2572">
        <v>20200330</v>
      </c>
      <c r="K2572" t="s">
        <v>20455</v>
      </c>
      <c r="L2572" t="s">
        <v>20454</v>
      </c>
      <c r="M2572" t="s">
        <v>19845</v>
      </c>
      <c r="N2572">
        <v>326</v>
      </c>
    </row>
    <row r="2573" spans="1:14" x14ac:dyDescent="0.25">
      <c r="A2573" t="s">
        <v>20453</v>
      </c>
      <c r="B2573" t="s">
        <v>19850</v>
      </c>
      <c r="C2573" t="s">
        <v>437</v>
      </c>
      <c r="E2573" t="s">
        <v>1383</v>
      </c>
      <c r="F2573" t="s">
        <v>2078</v>
      </c>
      <c r="G2573" t="s">
        <v>2020</v>
      </c>
      <c r="H2573" t="s">
        <v>2292</v>
      </c>
      <c r="I2573" t="s">
        <v>2088</v>
      </c>
      <c r="J2573">
        <v>20240305</v>
      </c>
      <c r="K2573" t="s">
        <v>20452</v>
      </c>
      <c r="L2573" t="s">
        <v>20451</v>
      </c>
      <c r="M2573" t="s">
        <v>19845</v>
      </c>
      <c r="N2573">
        <v>1115</v>
      </c>
    </row>
    <row r="2574" spans="1:14" x14ac:dyDescent="0.25">
      <c r="A2574" t="s">
        <v>20450</v>
      </c>
      <c r="B2574" t="s">
        <v>19850</v>
      </c>
      <c r="C2574" t="s">
        <v>437</v>
      </c>
      <c r="E2574" t="s">
        <v>20449</v>
      </c>
      <c r="F2574" t="s">
        <v>2078</v>
      </c>
      <c r="G2574" t="s">
        <v>2020</v>
      </c>
      <c r="H2574" t="s">
        <v>2300</v>
      </c>
      <c r="I2574" t="s">
        <v>2088</v>
      </c>
      <c r="J2574">
        <v>20240213</v>
      </c>
      <c r="K2574" t="s">
        <v>20448</v>
      </c>
      <c r="L2574" t="s">
        <v>20447</v>
      </c>
      <c r="M2574" t="s">
        <v>19845</v>
      </c>
      <c r="N2574">
        <v>76</v>
      </c>
    </row>
    <row r="2575" spans="1:14" x14ac:dyDescent="0.25">
      <c r="A2575">
        <v>9026</v>
      </c>
      <c r="B2575" t="s">
        <v>19850</v>
      </c>
      <c r="C2575" t="s">
        <v>437</v>
      </c>
      <c r="E2575" t="s">
        <v>20446</v>
      </c>
      <c r="F2575" t="s">
        <v>2078</v>
      </c>
      <c r="G2575" t="s">
        <v>2020</v>
      </c>
      <c r="H2575" t="s">
        <v>16831</v>
      </c>
      <c r="I2575" t="s">
        <v>7410</v>
      </c>
      <c r="J2575">
        <v>20240228</v>
      </c>
      <c r="K2575" t="s">
        <v>20445</v>
      </c>
      <c r="L2575" t="s">
        <v>20444</v>
      </c>
      <c r="M2575" t="s">
        <v>19845</v>
      </c>
      <c r="N2575">
        <v>1893</v>
      </c>
    </row>
    <row r="2576" spans="1:14" x14ac:dyDescent="0.25">
      <c r="A2576" t="s">
        <v>20443</v>
      </c>
      <c r="B2576" t="s">
        <v>19850</v>
      </c>
      <c r="C2576" t="s">
        <v>437</v>
      </c>
      <c r="E2576" t="s">
        <v>436</v>
      </c>
      <c r="F2576" t="s">
        <v>2078</v>
      </c>
      <c r="G2576" t="s">
        <v>2020</v>
      </c>
      <c r="H2576" t="s">
        <v>2019</v>
      </c>
      <c r="I2576" t="s">
        <v>2096</v>
      </c>
      <c r="J2576">
        <v>20240314</v>
      </c>
      <c r="K2576" t="s">
        <v>20442</v>
      </c>
      <c r="L2576" t="s">
        <v>20441</v>
      </c>
      <c r="M2576" t="s">
        <v>19845</v>
      </c>
      <c r="N2576">
        <v>1751</v>
      </c>
    </row>
    <row r="2577" spans="1:14" x14ac:dyDescent="0.25">
      <c r="A2577" t="s">
        <v>20440</v>
      </c>
      <c r="B2577" t="s">
        <v>19850</v>
      </c>
      <c r="C2577" t="s">
        <v>437</v>
      </c>
      <c r="E2577" t="s">
        <v>1719</v>
      </c>
      <c r="F2577" t="s">
        <v>2021</v>
      </c>
      <c r="G2577" t="s">
        <v>2020</v>
      </c>
      <c r="H2577" t="s">
        <v>2019</v>
      </c>
      <c r="I2577" t="s">
        <v>2096</v>
      </c>
      <c r="J2577">
        <v>20240314</v>
      </c>
      <c r="K2577" t="s">
        <v>20439</v>
      </c>
      <c r="L2577" t="s">
        <v>20438</v>
      </c>
      <c r="M2577" t="s">
        <v>19845</v>
      </c>
      <c r="N2577">
        <v>1572</v>
      </c>
    </row>
    <row r="2578" spans="1:14" x14ac:dyDescent="0.25">
      <c r="A2578" t="s">
        <v>20437</v>
      </c>
      <c r="B2578" t="s">
        <v>19850</v>
      </c>
      <c r="C2578" t="s">
        <v>437</v>
      </c>
      <c r="E2578" t="s">
        <v>1923</v>
      </c>
      <c r="F2578" t="s">
        <v>2021</v>
      </c>
      <c r="G2578" t="s">
        <v>2020</v>
      </c>
      <c r="H2578" t="s">
        <v>2019</v>
      </c>
      <c r="I2578" t="s">
        <v>2096</v>
      </c>
      <c r="J2578">
        <v>20240314</v>
      </c>
      <c r="K2578" t="s">
        <v>20436</v>
      </c>
      <c r="L2578" t="s">
        <v>20435</v>
      </c>
      <c r="M2578" t="s">
        <v>19845</v>
      </c>
      <c r="N2578">
        <v>6</v>
      </c>
    </row>
    <row r="2579" spans="1:14" x14ac:dyDescent="0.25">
      <c r="A2579" t="s">
        <v>20434</v>
      </c>
      <c r="B2579" t="s">
        <v>19850</v>
      </c>
      <c r="C2579" t="s">
        <v>437</v>
      </c>
      <c r="E2579" t="s">
        <v>20433</v>
      </c>
      <c r="F2579" t="s">
        <v>2078</v>
      </c>
      <c r="G2579" t="s">
        <v>2020</v>
      </c>
      <c r="H2579" t="s">
        <v>3473</v>
      </c>
      <c r="I2579" t="s">
        <v>2088</v>
      </c>
      <c r="J2579">
        <v>20230111</v>
      </c>
      <c r="K2579" t="s">
        <v>20432</v>
      </c>
      <c r="L2579" t="s">
        <v>20431</v>
      </c>
      <c r="M2579" t="s">
        <v>19845</v>
      </c>
      <c r="N2579">
        <v>2378</v>
      </c>
    </row>
    <row r="2580" spans="1:14" x14ac:dyDescent="0.25">
      <c r="A2580" t="s">
        <v>20430</v>
      </c>
      <c r="B2580" t="s">
        <v>19850</v>
      </c>
      <c r="C2580" t="s">
        <v>437</v>
      </c>
      <c r="E2580" t="s">
        <v>20429</v>
      </c>
      <c r="F2580" t="s">
        <v>2078</v>
      </c>
      <c r="G2580" t="s">
        <v>2020</v>
      </c>
      <c r="H2580" t="s">
        <v>2052</v>
      </c>
      <c r="I2580" t="s">
        <v>2088</v>
      </c>
      <c r="J2580">
        <v>20240206</v>
      </c>
      <c r="K2580" t="s">
        <v>20428</v>
      </c>
      <c r="L2580" t="s">
        <v>20427</v>
      </c>
      <c r="M2580" t="s">
        <v>19845</v>
      </c>
      <c r="N2580">
        <v>37</v>
      </c>
    </row>
    <row r="2581" spans="1:14" x14ac:dyDescent="0.25">
      <c r="A2581" t="s">
        <v>20426</v>
      </c>
      <c r="B2581" t="s">
        <v>19850</v>
      </c>
      <c r="C2581" t="s">
        <v>437</v>
      </c>
      <c r="E2581" t="s">
        <v>20425</v>
      </c>
      <c r="F2581" t="s">
        <v>2078</v>
      </c>
      <c r="G2581" t="s">
        <v>2020</v>
      </c>
      <c r="H2581" t="s">
        <v>3473</v>
      </c>
      <c r="I2581" t="s">
        <v>2088</v>
      </c>
      <c r="J2581">
        <v>20240301</v>
      </c>
      <c r="K2581" t="s">
        <v>20424</v>
      </c>
      <c r="L2581" t="s">
        <v>20423</v>
      </c>
      <c r="M2581" t="s">
        <v>19845</v>
      </c>
      <c r="N2581">
        <v>1514</v>
      </c>
    </row>
    <row r="2582" spans="1:14" x14ac:dyDescent="0.25">
      <c r="A2582">
        <v>8963</v>
      </c>
      <c r="B2582" t="s">
        <v>19850</v>
      </c>
      <c r="C2582" t="s">
        <v>437</v>
      </c>
      <c r="E2582" t="s">
        <v>20422</v>
      </c>
      <c r="F2582" t="s">
        <v>2078</v>
      </c>
      <c r="G2582" t="s">
        <v>2020</v>
      </c>
      <c r="H2582" t="s">
        <v>3473</v>
      </c>
      <c r="I2582" t="s">
        <v>7410</v>
      </c>
      <c r="J2582">
        <v>20180610</v>
      </c>
      <c r="K2582" t="s">
        <v>20421</v>
      </c>
      <c r="L2582" t="s">
        <v>20420</v>
      </c>
      <c r="M2582" t="s">
        <v>19845</v>
      </c>
      <c r="N2582">
        <v>3700</v>
      </c>
    </row>
    <row r="2583" spans="1:14" x14ac:dyDescent="0.25">
      <c r="A2583">
        <v>9046</v>
      </c>
      <c r="B2583" t="s">
        <v>19850</v>
      </c>
      <c r="C2583" t="s">
        <v>437</v>
      </c>
      <c r="E2583" t="s">
        <v>20419</v>
      </c>
      <c r="F2583" t="s">
        <v>2021</v>
      </c>
      <c r="G2583" t="s">
        <v>2020</v>
      </c>
      <c r="H2583" t="s">
        <v>2052</v>
      </c>
      <c r="I2583" t="s">
        <v>7410</v>
      </c>
      <c r="J2583">
        <v>20240228</v>
      </c>
      <c r="K2583" t="s">
        <v>20418</v>
      </c>
      <c r="L2583" t="s">
        <v>20417</v>
      </c>
      <c r="M2583" t="s">
        <v>19845</v>
      </c>
      <c r="N2583">
        <v>1909</v>
      </c>
    </row>
    <row r="2584" spans="1:14" x14ac:dyDescent="0.25">
      <c r="A2584" t="s">
        <v>20416</v>
      </c>
      <c r="B2584" t="s">
        <v>19850</v>
      </c>
      <c r="C2584" t="s">
        <v>437</v>
      </c>
      <c r="E2584" t="s">
        <v>20415</v>
      </c>
      <c r="F2584" t="s">
        <v>2078</v>
      </c>
      <c r="G2584" t="s">
        <v>2020</v>
      </c>
      <c r="H2584" t="s">
        <v>2292</v>
      </c>
      <c r="I2584" t="s">
        <v>2088</v>
      </c>
      <c r="J2584">
        <v>20240305</v>
      </c>
      <c r="K2584" t="s">
        <v>20414</v>
      </c>
      <c r="L2584" t="s">
        <v>20413</v>
      </c>
      <c r="M2584" t="s">
        <v>19845</v>
      </c>
      <c r="N2584">
        <v>927</v>
      </c>
    </row>
    <row r="2585" spans="1:14" x14ac:dyDescent="0.25">
      <c r="A2585">
        <v>4809</v>
      </c>
      <c r="B2585" t="s">
        <v>19850</v>
      </c>
      <c r="C2585" t="s">
        <v>437</v>
      </c>
      <c r="E2585" t="s">
        <v>20412</v>
      </c>
      <c r="F2585" t="s">
        <v>2021</v>
      </c>
      <c r="G2585" t="s">
        <v>19961</v>
      </c>
      <c r="H2585" t="s">
        <v>2019</v>
      </c>
      <c r="I2585" t="s">
        <v>2397</v>
      </c>
      <c r="J2585">
        <v>20240314</v>
      </c>
      <c r="K2585" t="s">
        <v>20411</v>
      </c>
      <c r="L2585" t="s">
        <v>20410</v>
      </c>
      <c r="M2585" t="s">
        <v>19845</v>
      </c>
      <c r="N2585">
        <v>1971</v>
      </c>
    </row>
    <row r="2586" spans="1:14" x14ac:dyDescent="0.25">
      <c r="A2586" t="s">
        <v>20409</v>
      </c>
      <c r="B2586" t="s">
        <v>19850</v>
      </c>
      <c r="C2586" t="s">
        <v>437</v>
      </c>
      <c r="E2586" t="s">
        <v>20408</v>
      </c>
      <c r="F2586" t="s">
        <v>2021</v>
      </c>
      <c r="G2586" t="s">
        <v>19961</v>
      </c>
      <c r="H2586" t="s">
        <v>2019</v>
      </c>
      <c r="I2586" t="s">
        <v>2096</v>
      </c>
      <c r="J2586">
        <v>20240314</v>
      </c>
      <c r="K2586" t="s">
        <v>20407</v>
      </c>
      <c r="L2586" t="s">
        <v>20406</v>
      </c>
      <c r="M2586" t="s">
        <v>19845</v>
      </c>
      <c r="N2586">
        <v>4</v>
      </c>
    </row>
    <row r="2587" spans="1:14" x14ac:dyDescent="0.25">
      <c r="A2587" t="s">
        <v>20405</v>
      </c>
      <c r="B2587" t="s">
        <v>19850</v>
      </c>
      <c r="C2587" t="s">
        <v>437</v>
      </c>
      <c r="E2587" t="s">
        <v>20404</v>
      </c>
      <c r="F2587" t="s">
        <v>2021</v>
      </c>
      <c r="G2587" t="s">
        <v>19961</v>
      </c>
      <c r="H2587" t="s">
        <v>2019</v>
      </c>
      <c r="I2587" t="s">
        <v>2096</v>
      </c>
      <c r="J2587">
        <v>20240314</v>
      </c>
      <c r="K2587" t="s">
        <v>20403</v>
      </c>
      <c r="L2587" t="s">
        <v>20402</v>
      </c>
      <c r="M2587" t="s">
        <v>19845</v>
      </c>
      <c r="N2587">
        <v>3</v>
      </c>
    </row>
    <row r="2588" spans="1:14" x14ac:dyDescent="0.25">
      <c r="A2588" t="s">
        <v>20401</v>
      </c>
      <c r="B2588" t="s">
        <v>19850</v>
      </c>
      <c r="C2588" t="s">
        <v>437</v>
      </c>
      <c r="E2588" t="s">
        <v>20400</v>
      </c>
      <c r="F2588" t="s">
        <v>2021</v>
      </c>
      <c r="G2588" t="s">
        <v>5974</v>
      </c>
      <c r="H2588" t="s">
        <v>2019</v>
      </c>
      <c r="I2588" t="s">
        <v>2096</v>
      </c>
      <c r="J2588">
        <v>20240314</v>
      </c>
      <c r="K2588" t="s">
        <v>20399</v>
      </c>
      <c r="L2588" t="s">
        <v>20398</v>
      </c>
      <c r="M2588" t="s">
        <v>19845</v>
      </c>
      <c r="N2588">
        <v>5</v>
      </c>
    </row>
    <row r="2589" spans="1:14" x14ac:dyDescent="0.25">
      <c r="A2589" t="s">
        <v>20397</v>
      </c>
      <c r="B2589" t="s">
        <v>19850</v>
      </c>
      <c r="C2589" t="s">
        <v>437</v>
      </c>
      <c r="E2589" t="s">
        <v>20396</v>
      </c>
      <c r="F2589" t="s">
        <v>2021</v>
      </c>
      <c r="G2589" t="s">
        <v>19961</v>
      </c>
      <c r="H2589" t="s">
        <v>2019</v>
      </c>
      <c r="I2589" t="s">
        <v>2096</v>
      </c>
      <c r="J2589">
        <v>20240314</v>
      </c>
      <c r="K2589" t="s">
        <v>20395</v>
      </c>
      <c r="L2589" t="s">
        <v>20394</v>
      </c>
      <c r="M2589" t="s">
        <v>19845</v>
      </c>
      <c r="N2589">
        <v>10</v>
      </c>
    </row>
    <row r="2590" spans="1:14" x14ac:dyDescent="0.25">
      <c r="A2590" t="s">
        <v>20393</v>
      </c>
      <c r="B2590" t="s">
        <v>19850</v>
      </c>
      <c r="C2590" t="s">
        <v>437</v>
      </c>
      <c r="E2590" t="s">
        <v>20392</v>
      </c>
      <c r="F2590" t="s">
        <v>2021</v>
      </c>
      <c r="G2590" t="s">
        <v>19961</v>
      </c>
      <c r="H2590" t="s">
        <v>2019</v>
      </c>
      <c r="I2590" t="s">
        <v>2096</v>
      </c>
      <c r="J2590">
        <v>20240314</v>
      </c>
      <c r="K2590" t="s">
        <v>20391</v>
      </c>
      <c r="L2590" t="s">
        <v>20390</v>
      </c>
      <c r="M2590" t="s">
        <v>19845</v>
      </c>
      <c r="N2590">
        <v>1</v>
      </c>
    </row>
    <row r="2591" spans="1:14" x14ac:dyDescent="0.25">
      <c r="A2591" t="s">
        <v>20389</v>
      </c>
      <c r="B2591" t="s">
        <v>19850</v>
      </c>
      <c r="C2591" t="s">
        <v>437</v>
      </c>
      <c r="E2591" t="s">
        <v>20388</v>
      </c>
      <c r="F2591" t="s">
        <v>2021</v>
      </c>
      <c r="G2591" t="s">
        <v>19961</v>
      </c>
      <c r="H2591" t="s">
        <v>2019</v>
      </c>
      <c r="I2591" t="s">
        <v>2096</v>
      </c>
      <c r="J2591">
        <v>20240314</v>
      </c>
      <c r="K2591" t="s">
        <v>20387</v>
      </c>
      <c r="L2591" t="s">
        <v>20386</v>
      </c>
      <c r="M2591" t="s">
        <v>19845</v>
      </c>
      <c r="N2591">
        <v>4</v>
      </c>
    </row>
    <row r="2592" spans="1:14" x14ac:dyDescent="0.25">
      <c r="A2592" t="s">
        <v>20385</v>
      </c>
      <c r="B2592" t="s">
        <v>19850</v>
      </c>
      <c r="C2592" t="s">
        <v>437</v>
      </c>
      <c r="E2592" t="s">
        <v>20384</v>
      </c>
      <c r="F2592" t="s">
        <v>2021</v>
      </c>
      <c r="G2592" t="s">
        <v>19961</v>
      </c>
      <c r="H2592" t="s">
        <v>2019</v>
      </c>
      <c r="I2592" t="s">
        <v>2096</v>
      </c>
      <c r="J2592">
        <v>20240314</v>
      </c>
      <c r="K2592" t="s">
        <v>20383</v>
      </c>
      <c r="L2592" t="s">
        <v>20382</v>
      </c>
      <c r="M2592" t="s">
        <v>19845</v>
      </c>
      <c r="N2592">
        <v>5</v>
      </c>
    </row>
    <row r="2593" spans="1:14" x14ac:dyDescent="0.25">
      <c r="A2593">
        <v>8955</v>
      </c>
      <c r="B2593" t="s">
        <v>19850</v>
      </c>
      <c r="C2593" t="s">
        <v>437</v>
      </c>
      <c r="E2593" t="s">
        <v>20381</v>
      </c>
      <c r="F2593" t="s">
        <v>2078</v>
      </c>
      <c r="G2593" t="s">
        <v>2020</v>
      </c>
      <c r="H2593" t="s">
        <v>6062</v>
      </c>
      <c r="I2593" t="s">
        <v>2088</v>
      </c>
      <c r="J2593">
        <v>20240305</v>
      </c>
      <c r="K2593" t="s">
        <v>20380</v>
      </c>
      <c r="L2593" t="s">
        <v>20379</v>
      </c>
      <c r="M2593" t="s">
        <v>19845</v>
      </c>
      <c r="N2593">
        <v>4582</v>
      </c>
    </row>
    <row r="2594" spans="1:14" x14ac:dyDescent="0.25">
      <c r="A2594">
        <v>9096</v>
      </c>
      <c r="B2594" t="s">
        <v>19850</v>
      </c>
      <c r="C2594" t="s">
        <v>437</v>
      </c>
      <c r="E2594" t="s">
        <v>712</v>
      </c>
      <c r="F2594" t="s">
        <v>2078</v>
      </c>
      <c r="G2594" t="s">
        <v>2020</v>
      </c>
      <c r="H2594" t="s">
        <v>4579</v>
      </c>
      <c r="I2594" t="s">
        <v>2070</v>
      </c>
      <c r="J2594">
        <v>20240201</v>
      </c>
      <c r="K2594" t="s">
        <v>20378</v>
      </c>
      <c r="L2594" t="s">
        <v>20377</v>
      </c>
      <c r="M2594" t="s">
        <v>19845</v>
      </c>
      <c r="N2594">
        <v>2238</v>
      </c>
    </row>
    <row r="2595" spans="1:14" x14ac:dyDescent="0.25">
      <c r="A2595">
        <v>9097</v>
      </c>
      <c r="B2595" t="s">
        <v>19850</v>
      </c>
      <c r="C2595" t="s">
        <v>437</v>
      </c>
      <c r="E2595" t="s">
        <v>584</v>
      </c>
      <c r="F2595" t="s">
        <v>2078</v>
      </c>
      <c r="G2595" t="s">
        <v>2020</v>
      </c>
      <c r="H2595" t="s">
        <v>4579</v>
      </c>
      <c r="I2595" t="s">
        <v>2088</v>
      </c>
      <c r="J2595">
        <v>20240117</v>
      </c>
      <c r="K2595" t="s">
        <v>20376</v>
      </c>
      <c r="L2595" t="s">
        <v>20375</v>
      </c>
      <c r="M2595" t="s">
        <v>19845</v>
      </c>
      <c r="N2595">
        <v>2795</v>
      </c>
    </row>
    <row r="2596" spans="1:14" x14ac:dyDescent="0.25">
      <c r="A2596">
        <v>9098</v>
      </c>
      <c r="B2596" t="s">
        <v>19850</v>
      </c>
      <c r="C2596" t="s">
        <v>437</v>
      </c>
      <c r="E2596" t="s">
        <v>20374</v>
      </c>
      <c r="F2596" t="s">
        <v>2078</v>
      </c>
      <c r="G2596" t="s">
        <v>2020</v>
      </c>
      <c r="H2596" t="s">
        <v>2292</v>
      </c>
      <c r="I2596" t="s">
        <v>2070</v>
      </c>
      <c r="J2596">
        <v>20240131</v>
      </c>
      <c r="K2596" t="s">
        <v>20373</v>
      </c>
      <c r="L2596" t="s">
        <v>20372</v>
      </c>
      <c r="M2596" t="s">
        <v>19845</v>
      </c>
      <c r="N2596">
        <v>1957</v>
      </c>
    </row>
    <row r="2597" spans="1:14" x14ac:dyDescent="0.25">
      <c r="A2597">
        <v>9134</v>
      </c>
      <c r="B2597" t="s">
        <v>19850</v>
      </c>
      <c r="C2597" t="s">
        <v>437</v>
      </c>
      <c r="E2597" t="s">
        <v>20371</v>
      </c>
      <c r="F2597" t="s">
        <v>2078</v>
      </c>
      <c r="G2597" t="s">
        <v>2020</v>
      </c>
      <c r="H2597" t="s">
        <v>20370</v>
      </c>
      <c r="I2597" t="s">
        <v>2145</v>
      </c>
      <c r="J2597">
        <v>20210515</v>
      </c>
      <c r="K2597" t="s">
        <v>20369</v>
      </c>
      <c r="L2597" t="s">
        <v>20368</v>
      </c>
      <c r="M2597" t="s">
        <v>19845</v>
      </c>
      <c r="N2597">
        <v>1738</v>
      </c>
    </row>
    <row r="2598" spans="1:14" x14ac:dyDescent="0.25">
      <c r="A2598">
        <v>9099</v>
      </c>
      <c r="B2598" t="s">
        <v>19850</v>
      </c>
      <c r="C2598" t="s">
        <v>437</v>
      </c>
      <c r="E2598" t="s">
        <v>20367</v>
      </c>
      <c r="F2598" t="s">
        <v>2078</v>
      </c>
      <c r="G2598" t="s">
        <v>2020</v>
      </c>
      <c r="H2598" t="s">
        <v>20366</v>
      </c>
      <c r="I2598" t="s">
        <v>20365</v>
      </c>
      <c r="J2598">
        <v>20231226</v>
      </c>
      <c r="K2598" t="s">
        <v>20364</v>
      </c>
      <c r="L2598" t="s">
        <v>20363</v>
      </c>
      <c r="M2598" t="s">
        <v>19845</v>
      </c>
      <c r="N2598">
        <v>1972</v>
      </c>
    </row>
    <row r="2599" spans="1:14" x14ac:dyDescent="0.25">
      <c r="A2599">
        <v>8964</v>
      </c>
      <c r="B2599" t="s">
        <v>19850</v>
      </c>
      <c r="C2599" t="s">
        <v>437</v>
      </c>
      <c r="E2599" t="s">
        <v>20362</v>
      </c>
      <c r="F2599" t="s">
        <v>2078</v>
      </c>
      <c r="G2599" t="s">
        <v>2020</v>
      </c>
      <c r="H2599" t="s">
        <v>2779</v>
      </c>
      <c r="I2599" t="s">
        <v>2088</v>
      </c>
      <c r="J2599">
        <v>20210610</v>
      </c>
      <c r="K2599" t="s">
        <v>20361</v>
      </c>
      <c r="L2599" t="s">
        <v>20360</v>
      </c>
      <c r="M2599" t="s">
        <v>19845</v>
      </c>
      <c r="N2599">
        <v>3772</v>
      </c>
    </row>
    <row r="2600" spans="1:14" x14ac:dyDescent="0.25">
      <c r="A2600">
        <v>9102</v>
      </c>
      <c r="B2600" t="s">
        <v>19850</v>
      </c>
      <c r="C2600" t="s">
        <v>437</v>
      </c>
      <c r="E2600" t="s">
        <v>20359</v>
      </c>
      <c r="F2600" t="s">
        <v>2078</v>
      </c>
      <c r="G2600" t="s">
        <v>2020</v>
      </c>
      <c r="H2600" t="s">
        <v>2077</v>
      </c>
      <c r="I2600" t="s">
        <v>20358</v>
      </c>
      <c r="J2600">
        <v>20240228</v>
      </c>
      <c r="K2600" t="s">
        <v>20357</v>
      </c>
      <c r="L2600" t="s">
        <v>20356</v>
      </c>
      <c r="M2600" t="s">
        <v>19845</v>
      </c>
      <c r="N2600">
        <v>1910</v>
      </c>
    </row>
    <row r="2601" spans="1:14" x14ac:dyDescent="0.25">
      <c r="A2601">
        <v>9027</v>
      </c>
      <c r="B2601" t="s">
        <v>19850</v>
      </c>
      <c r="C2601" t="s">
        <v>437</v>
      </c>
      <c r="E2601" t="s">
        <v>20355</v>
      </c>
      <c r="F2601" t="s">
        <v>2078</v>
      </c>
      <c r="G2601" t="s">
        <v>2020</v>
      </c>
      <c r="H2601" t="s">
        <v>2019</v>
      </c>
      <c r="I2601" t="s">
        <v>7410</v>
      </c>
      <c r="J2601">
        <v>20240228</v>
      </c>
      <c r="K2601" t="s">
        <v>20354</v>
      </c>
      <c r="L2601" t="s">
        <v>20353</v>
      </c>
      <c r="M2601" t="s">
        <v>19845</v>
      </c>
      <c r="N2601">
        <v>1851</v>
      </c>
    </row>
    <row r="2602" spans="1:14" x14ac:dyDescent="0.25">
      <c r="A2602" t="s">
        <v>20352</v>
      </c>
      <c r="B2602" t="s">
        <v>19850</v>
      </c>
      <c r="C2602" t="s">
        <v>437</v>
      </c>
      <c r="E2602" t="s">
        <v>20351</v>
      </c>
      <c r="F2602" t="s">
        <v>2021</v>
      </c>
      <c r="G2602" t="s">
        <v>19858</v>
      </c>
      <c r="H2602" t="s">
        <v>2019</v>
      </c>
      <c r="I2602" t="s">
        <v>3213</v>
      </c>
      <c r="J2602">
        <v>20231012</v>
      </c>
      <c r="K2602" t="s">
        <v>20350</v>
      </c>
      <c r="L2602" t="s">
        <v>20349</v>
      </c>
      <c r="M2602" t="s">
        <v>19845</v>
      </c>
      <c r="N2602">
        <v>8</v>
      </c>
    </row>
    <row r="2603" spans="1:14" x14ac:dyDescent="0.25">
      <c r="A2603" t="s">
        <v>20348</v>
      </c>
      <c r="B2603" t="s">
        <v>19850</v>
      </c>
      <c r="C2603" t="s">
        <v>20326</v>
      </c>
      <c r="E2603" t="s">
        <v>1988</v>
      </c>
      <c r="F2603" t="s">
        <v>2021</v>
      </c>
      <c r="G2603" t="s">
        <v>2020</v>
      </c>
      <c r="H2603" t="s">
        <v>2019</v>
      </c>
      <c r="I2603" t="e">
        <f t="shared" ref="I2603:I2609" si="15">-MTWTFSWeekly</f>
        <v>#NAME?</v>
      </c>
      <c r="J2603">
        <v>20240315</v>
      </c>
      <c r="K2603" t="s">
        <v>20347</v>
      </c>
      <c r="L2603" t="s">
        <v>20346</v>
      </c>
      <c r="M2603" t="s">
        <v>19845</v>
      </c>
      <c r="N2603">
        <v>9</v>
      </c>
    </row>
    <row r="2604" spans="1:14" x14ac:dyDescent="0.25">
      <c r="A2604" t="s">
        <v>20345</v>
      </c>
      <c r="B2604" t="s">
        <v>19850</v>
      </c>
      <c r="C2604" t="s">
        <v>20326</v>
      </c>
      <c r="E2604" t="s">
        <v>20344</v>
      </c>
      <c r="F2604" t="s">
        <v>2021</v>
      </c>
      <c r="G2604" t="s">
        <v>2020</v>
      </c>
      <c r="H2604" t="s">
        <v>2019</v>
      </c>
      <c r="I2604" t="e">
        <f t="shared" si="15"/>
        <v>#NAME?</v>
      </c>
      <c r="J2604">
        <v>20240315</v>
      </c>
      <c r="K2604" t="s">
        <v>20343</v>
      </c>
      <c r="L2604" t="s">
        <v>20342</v>
      </c>
      <c r="M2604" t="s">
        <v>19845</v>
      </c>
      <c r="N2604">
        <v>65</v>
      </c>
    </row>
    <row r="2605" spans="1:14" x14ac:dyDescent="0.25">
      <c r="A2605" t="s">
        <v>20341</v>
      </c>
      <c r="B2605" t="s">
        <v>19850</v>
      </c>
      <c r="C2605" t="s">
        <v>20326</v>
      </c>
      <c r="E2605" t="s">
        <v>20340</v>
      </c>
      <c r="F2605" t="s">
        <v>2021</v>
      </c>
      <c r="G2605" t="s">
        <v>2020</v>
      </c>
      <c r="H2605" t="s">
        <v>2019</v>
      </c>
      <c r="I2605" t="e">
        <f t="shared" si="15"/>
        <v>#NAME?</v>
      </c>
      <c r="J2605">
        <v>20240315</v>
      </c>
      <c r="K2605" t="s">
        <v>20339</v>
      </c>
      <c r="L2605" t="s">
        <v>20338</v>
      </c>
      <c r="M2605" t="s">
        <v>19845</v>
      </c>
      <c r="N2605">
        <v>50</v>
      </c>
    </row>
    <row r="2606" spans="1:14" x14ac:dyDescent="0.25">
      <c r="A2606" t="s">
        <v>20337</v>
      </c>
      <c r="B2606" t="s">
        <v>19850</v>
      </c>
      <c r="C2606" t="s">
        <v>20326</v>
      </c>
      <c r="E2606" t="s">
        <v>1997</v>
      </c>
      <c r="F2606" t="s">
        <v>2021</v>
      </c>
      <c r="G2606" t="s">
        <v>2020</v>
      </c>
      <c r="H2606" t="s">
        <v>2019</v>
      </c>
      <c r="I2606" t="e">
        <f t="shared" si="15"/>
        <v>#NAME?</v>
      </c>
      <c r="J2606">
        <v>20240315</v>
      </c>
      <c r="K2606" t="s">
        <v>20336</v>
      </c>
      <c r="L2606" t="s">
        <v>20335</v>
      </c>
      <c r="M2606" t="s">
        <v>19845</v>
      </c>
      <c r="N2606">
        <v>171</v>
      </c>
    </row>
    <row r="2607" spans="1:14" x14ac:dyDescent="0.25">
      <c r="A2607" t="s">
        <v>20334</v>
      </c>
      <c r="B2607" t="s">
        <v>19850</v>
      </c>
      <c r="C2607" t="s">
        <v>20326</v>
      </c>
      <c r="E2607" t="s">
        <v>20333</v>
      </c>
      <c r="F2607" t="s">
        <v>2021</v>
      </c>
      <c r="G2607" t="s">
        <v>2020</v>
      </c>
      <c r="H2607" t="s">
        <v>2019</v>
      </c>
      <c r="I2607" t="e">
        <f t="shared" si="15"/>
        <v>#NAME?</v>
      </c>
      <c r="J2607">
        <v>20240315</v>
      </c>
      <c r="K2607" t="s">
        <v>20332</v>
      </c>
      <c r="L2607" t="s">
        <v>20331</v>
      </c>
      <c r="M2607" t="s">
        <v>19845</v>
      </c>
      <c r="N2607">
        <v>26</v>
      </c>
    </row>
    <row r="2608" spans="1:14" x14ac:dyDescent="0.25">
      <c r="A2608" t="s">
        <v>20330</v>
      </c>
      <c r="B2608" t="s">
        <v>19850</v>
      </c>
      <c r="C2608" t="s">
        <v>20326</v>
      </c>
      <c r="E2608" t="s">
        <v>1999</v>
      </c>
      <c r="F2608" t="s">
        <v>2021</v>
      </c>
      <c r="G2608" t="s">
        <v>2020</v>
      </c>
      <c r="H2608" t="s">
        <v>2019</v>
      </c>
      <c r="I2608" t="e">
        <f t="shared" si="15"/>
        <v>#NAME?</v>
      </c>
      <c r="J2608">
        <v>20240315</v>
      </c>
      <c r="K2608" t="s">
        <v>20329</v>
      </c>
      <c r="L2608" t="s">
        <v>20328</v>
      </c>
      <c r="M2608" t="s">
        <v>19845</v>
      </c>
      <c r="N2608">
        <v>9</v>
      </c>
    </row>
    <row r="2609" spans="1:14" x14ac:dyDescent="0.25">
      <c r="A2609" t="s">
        <v>20327</v>
      </c>
      <c r="B2609" t="s">
        <v>19850</v>
      </c>
      <c r="C2609" t="s">
        <v>20326</v>
      </c>
      <c r="E2609" t="s">
        <v>20325</v>
      </c>
      <c r="F2609" t="s">
        <v>2021</v>
      </c>
      <c r="G2609" t="s">
        <v>2020</v>
      </c>
      <c r="H2609" t="s">
        <v>2019</v>
      </c>
      <c r="I2609" t="e">
        <f t="shared" si="15"/>
        <v>#NAME?</v>
      </c>
      <c r="J2609">
        <v>20240315</v>
      </c>
      <c r="K2609" t="s">
        <v>20324</v>
      </c>
      <c r="L2609" t="s">
        <v>20323</v>
      </c>
      <c r="M2609" t="s">
        <v>19845</v>
      </c>
      <c r="N2609">
        <v>149</v>
      </c>
    </row>
    <row r="2610" spans="1:14" x14ac:dyDescent="0.25">
      <c r="A2610">
        <v>4839</v>
      </c>
      <c r="B2610" t="s">
        <v>19850</v>
      </c>
      <c r="C2610" t="s">
        <v>254</v>
      </c>
      <c r="E2610" t="s">
        <v>20322</v>
      </c>
      <c r="F2610" t="s">
        <v>2021</v>
      </c>
      <c r="G2610" t="s">
        <v>19961</v>
      </c>
      <c r="H2610" t="s">
        <v>2019</v>
      </c>
      <c r="I2610" t="e">
        <f>------SWeekly</f>
        <v>#NAME?</v>
      </c>
      <c r="J2610">
        <v>20240302</v>
      </c>
      <c r="K2610" t="s">
        <v>20321</v>
      </c>
      <c r="L2610" t="s">
        <v>20320</v>
      </c>
      <c r="M2610" t="s">
        <v>19845</v>
      </c>
      <c r="N2610">
        <v>1770</v>
      </c>
    </row>
    <row r="2611" spans="1:14" x14ac:dyDescent="0.25">
      <c r="A2611" t="s">
        <v>20319</v>
      </c>
      <c r="B2611" t="s">
        <v>19850</v>
      </c>
      <c r="C2611" t="s">
        <v>254</v>
      </c>
      <c r="E2611" t="s">
        <v>20318</v>
      </c>
      <c r="F2611" t="s">
        <v>2021</v>
      </c>
      <c r="G2611" t="s">
        <v>2020</v>
      </c>
      <c r="H2611" t="s">
        <v>2019</v>
      </c>
      <c r="I2611" t="e">
        <f>-MTWTFSWeekly</f>
        <v>#NAME?</v>
      </c>
      <c r="J2611">
        <v>20240315</v>
      </c>
      <c r="K2611" t="s">
        <v>20317</v>
      </c>
      <c r="L2611" t="s">
        <v>20316</v>
      </c>
      <c r="M2611" t="s">
        <v>19845</v>
      </c>
      <c r="N2611">
        <v>12</v>
      </c>
    </row>
    <row r="2612" spans="1:14" x14ac:dyDescent="0.25">
      <c r="A2612" t="s">
        <v>20315</v>
      </c>
      <c r="B2612" t="s">
        <v>19850</v>
      </c>
      <c r="C2612" t="s">
        <v>254</v>
      </c>
      <c r="E2612" t="s">
        <v>20314</v>
      </c>
      <c r="F2612" t="s">
        <v>2078</v>
      </c>
      <c r="G2612" t="s">
        <v>2020</v>
      </c>
      <c r="H2612" t="s">
        <v>2052</v>
      </c>
      <c r="I2612" t="s">
        <v>2088</v>
      </c>
      <c r="J2612">
        <v>20230801</v>
      </c>
      <c r="K2612" t="s">
        <v>20313</v>
      </c>
      <c r="L2612" t="s">
        <v>20312</v>
      </c>
      <c r="M2612" t="s">
        <v>19845</v>
      </c>
      <c r="N2612">
        <v>388</v>
      </c>
    </row>
    <row r="2613" spans="1:14" x14ac:dyDescent="0.25">
      <c r="A2613">
        <v>8819</v>
      </c>
      <c r="B2613" t="s">
        <v>19850</v>
      </c>
      <c r="C2613" t="s">
        <v>254</v>
      </c>
      <c r="E2613" t="s">
        <v>649</v>
      </c>
      <c r="F2613" t="s">
        <v>2078</v>
      </c>
      <c r="G2613" t="s">
        <v>2020</v>
      </c>
      <c r="H2613" t="s">
        <v>18212</v>
      </c>
      <c r="I2613" t="s">
        <v>2088</v>
      </c>
      <c r="J2613">
        <v>20230801</v>
      </c>
      <c r="K2613" t="s">
        <v>20311</v>
      </c>
      <c r="L2613" t="s">
        <v>20310</v>
      </c>
      <c r="M2613" t="s">
        <v>19845</v>
      </c>
      <c r="N2613">
        <v>4574</v>
      </c>
    </row>
    <row r="2614" spans="1:14" x14ac:dyDescent="0.25">
      <c r="A2614" t="s">
        <v>20309</v>
      </c>
      <c r="B2614" t="s">
        <v>19850</v>
      </c>
      <c r="C2614" t="s">
        <v>254</v>
      </c>
      <c r="E2614" t="s">
        <v>20308</v>
      </c>
      <c r="F2614" t="s">
        <v>2021</v>
      </c>
      <c r="G2614" t="s">
        <v>2020</v>
      </c>
      <c r="H2614" t="s">
        <v>2019</v>
      </c>
      <c r="I2614" t="e">
        <f>-----F-Weekly</f>
        <v>#NAME?</v>
      </c>
      <c r="J2614">
        <v>20240301</v>
      </c>
      <c r="K2614" t="s">
        <v>20307</v>
      </c>
      <c r="L2614" t="s">
        <v>20306</v>
      </c>
      <c r="M2614" t="s">
        <v>19845</v>
      </c>
      <c r="N2614">
        <v>11</v>
      </c>
    </row>
    <row r="2615" spans="1:14" x14ac:dyDescent="0.25">
      <c r="A2615" t="s">
        <v>20305</v>
      </c>
      <c r="B2615" t="s">
        <v>19850</v>
      </c>
      <c r="C2615" t="s">
        <v>254</v>
      </c>
      <c r="E2615" t="s">
        <v>20304</v>
      </c>
      <c r="F2615" t="s">
        <v>2078</v>
      </c>
      <c r="G2615" t="s">
        <v>2020</v>
      </c>
      <c r="H2615" t="s">
        <v>3473</v>
      </c>
      <c r="I2615" t="s">
        <v>20303</v>
      </c>
      <c r="J2615">
        <v>20230901</v>
      </c>
      <c r="K2615" t="s">
        <v>20302</v>
      </c>
      <c r="L2615" t="s">
        <v>20301</v>
      </c>
      <c r="M2615" t="s">
        <v>19845</v>
      </c>
      <c r="N2615">
        <v>1056</v>
      </c>
    </row>
    <row r="2616" spans="1:14" x14ac:dyDescent="0.25">
      <c r="A2616" t="s">
        <v>20300</v>
      </c>
      <c r="B2616" t="s">
        <v>19850</v>
      </c>
      <c r="C2616" t="s">
        <v>254</v>
      </c>
      <c r="E2616" t="s">
        <v>20299</v>
      </c>
      <c r="F2616" t="s">
        <v>2021</v>
      </c>
      <c r="G2616" t="s">
        <v>19961</v>
      </c>
      <c r="H2616" t="s">
        <v>2019</v>
      </c>
      <c r="I2616" t="e">
        <f t="shared" ref="I2616:I2631" si="16">-MTWTFSWeekly</f>
        <v>#NAME?</v>
      </c>
      <c r="J2616">
        <v>20240315</v>
      </c>
      <c r="K2616" t="s">
        <v>20298</v>
      </c>
      <c r="L2616" t="s">
        <v>20297</v>
      </c>
      <c r="M2616" t="s">
        <v>19845</v>
      </c>
      <c r="N2616">
        <v>3</v>
      </c>
    </row>
    <row r="2617" spans="1:14" x14ac:dyDescent="0.25">
      <c r="A2617" t="s">
        <v>20296</v>
      </c>
      <c r="B2617" t="s">
        <v>19850</v>
      </c>
      <c r="C2617" t="s">
        <v>254</v>
      </c>
      <c r="E2617" t="s">
        <v>20295</v>
      </c>
      <c r="F2617" t="s">
        <v>2021</v>
      </c>
      <c r="G2617" t="s">
        <v>19961</v>
      </c>
      <c r="H2617" t="s">
        <v>2019</v>
      </c>
      <c r="I2617" t="e">
        <f t="shared" si="16"/>
        <v>#NAME?</v>
      </c>
      <c r="J2617">
        <v>20240315</v>
      </c>
      <c r="K2617" t="s">
        <v>20294</v>
      </c>
      <c r="L2617" t="s">
        <v>20293</v>
      </c>
      <c r="M2617" t="s">
        <v>19845</v>
      </c>
      <c r="N2617">
        <v>1</v>
      </c>
    </row>
    <row r="2618" spans="1:14" x14ac:dyDescent="0.25">
      <c r="A2618" t="s">
        <v>20292</v>
      </c>
      <c r="B2618" t="s">
        <v>19850</v>
      </c>
      <c r="C2618" t="s">
        <v>254</v>
      </c>
      <c r="E2618" t="s">
        <v>20291</v>
      </c>
      <c r="F2618" t="s">
        <v>2021</v>
      </c>
      <c r="G2618" t="s">
        <v>19961</v>
      </c>
      <c r="H2618" t="s">
        <v>2019</v>
      </c>
      <c r="I2618" t="e">
        <f t="shared" si="16"/>
        <v>#NAME?</v>
      </c>
      <c r="J2618">
        <v>20240315</v>
      </c>
      <c r="K2618" t="s">
        <v>20290</v>
      </c>
      <c r="L2618" t="s">
        <v>20289</v>
      </c>
      <c r="M2618" t="s">
        <v>19845</v>
      </c>
      <c r="N2618">
        <v>2</v>
      </c>
    </row>
    <row r="2619" spans="1:14" x14ac:dyDescent="0.25">
      <c r="A2619" t="s">
        <v>20288</v>
      </c>
      <c r="B2619" t="s">
        <v>19850</v>
      </c>
      <c r="C2619" t="s">
        <v>254</v>
      </c>
      <c r="E2619" t="s">
        <v>20287</v>
      </c>
      <c r="F2619" t="s">
        <v>2021</v>
      </c>
      <c r="G2619" t="s">
        <v>19961</v>
      </c>
      <c r="H2619" t="s">
        <v>2019</v>
      </c>
      <c r="I2619" t="e">
        <f t="shared" si="16"/>
        <v>#NAME?</v>
      </c>
      <c r="J2619">
        <v>20240315</v>
      </c>
      <c r="K2619" t="s">
        <v>20286</v>
      </c>
      <c r="L2619" t="s">
        <v>20285</v>
      </c>
      <c r="M2619" t="s">
        <v>19845</v>
      </c>
      <c r="N2619">
        <v>2</v>
      </c>
    </row>
    <row r="2620" spans="1:14" x14ac:dyDescent="0.25">
      <c r="A2620" t="s">
        <v>20284</v>
      </c>
      <c r="B2620" t="s">
        <v>19850</v>
      </c>
      <c r="C2620" t="s">
        <v>254</v>
      </c>
      <c r="E2620" t="s">
        <v>20283</v>
      </c>
      <c r="F2620" t="s">
        <v>2021</v>
      </c>
      <c r="G2620" t="s">
        <v>19961</v>
      </c>
      <c r="H2620" t="s">
        <v>2019</v>
      </c>
      <c r="I2620" t="e">
        <f t="shared" si="16"/>
        <v>#NAME?</v>
      </c>
      <c r="J2620">
        <v>20240315</v>
      </c>
      <c r="K2620" t="s">
        <v>20282</v>
      </c>
      <c r="L2620" t="s">
        <v>20281</v>
      </c>
      <c r="M2620" t="s">
        <v>19845</v>
      </c>
      <c r="N2620">
        <v>2</v>
      </c>
    </row>
    <row r="2621" spans="1:14" x14ac:dyDescent="0.25">
      <c r="A2621" t="s">
        <v>20280</v>
      </c>
      <c r="B2621" t="s">
        <v>19850</v>
      </c>
      <c r="C2621" t="s">
        <v>254</v>
      </c>
      <c r="E2621" t="s">
        <v>20279</v>
      </c>
      <c r="F2621" t="s">
        <v>2021</v>
      </c>
      <c r="G2621" t="s">
        <v>19961</v>
      </c>
      <c r="H2621" t="s">
        <v>2019</v>
      </c>
      <c r="I2621" t="e">
        <f t="shared" si="16"/>
        <v>#NAME?</v>
      </c>
      <c r="J2621">
        <v>20240315</v>
      </c>
      <c r="K2621" t="s">
        <v>20278</v>
      </c>
      <c r="L2621" t="s">
        <v>20277</v>
      </c>
      <c r="M2621" t="s">
        <v>19845</v>
      </c>
      <c r="N2621">
        <v>2</v>
      </c>
    </row>
    <row r="2622" spans="1:14" x14ac:dyDescent="0.25">
      <c r="A2622" t="s">
        <v>20276</v>
      </c>
      <c r="B2622" t="s">
        <v>19850</v>
      </c>
      <c r="C2622" t="s">
        <v>254</v>
      </c>
      <c r="E2622" t="s">
        <v>20275</v>
      </c>
      <c r="F2622" t="s">
        <v>2021</v>
      </c>
      <c r="G2622" t="s">
        <v>19961</v>
      </c>
      <c r="H2622" t="s">
        <v>2019</v>
      </c>
      <c r="I2622" t="e">
        <f t="shared" si="16"/>
        <v>#NAME?</v>
      </c>
      <c r="J2622">
        <v>20240315</v>
      </c>
      <c r="K2622" t="s">
        <v>20274</v>
      </c>
      <c r="L2622" t="s">
        <v>20273</v>
      </c>
      <c r="M2622" t="s">
        <v>19845</v>
      </c>
      <c r="N2622">
        <v>2</v>
      </c>
    </row>
    <row r="2623" spans="1:14" x14ac:dyDescent="0.25">
      <c r="A2623" t="s">
        <v>20272</v>
      </c>
      <c r="B2623" t="s">
        <v>19850</v>
      </c>
      <c r="C2623" t="s">
        <v>254</v>
      </c>
      <c r="E2623" t="s">
        <v>20271</v>
      </c>
      <c r="F2623" t="s">
        <v>2021</v>
      </c>
      <c r="G2623" t="s">
        <v>19961</v>
      </c>
      <c r="H2623" t="s">
        <v>2019</v>
      </c>
      <c r="I2623" t="e">
        <f t="shared" si="16"/>
        <v>#NAME?</v>
      </c>
      <c r="J2623">
        <v>20240315</v>
      </c>
      <c r="K2623" t="s">
        <v>20270</v>
      </c>
      <c r="L2623" t="s">
        <v>20269</v>
      </c>
      <c r="M2623" t="s">
        <v>19845</v>
      </c>
      <c r="N2623">
        <v>2</v>
      </c>
    </row>
    <row r="2624" spans="1:14" x14ac:dyDescent="0.25">
      <c r="A2624" t="s">
        <v>20268</v>
      </c>
      <c r="B2624" t="s">
        <v>19850</v>
      </c>
      <c r="C2624" t="s">
        <v>254</v>
      </c>
      <c r="E2624" t="s">
        <v>20267</v>
      </c>
      <c r="F2624" t="s">
        <v>2021</v>
      </c>
      <c r="G2624" t="s">
        <v>19961</v>
      </c>
      <c r="H2624" t="s">
        <v>2019</v>
      </c>
      <c r="I2624" t="e">
        <f t="shared" si="16"/>
        <v>#NAME?</v>
      </c>
      <c r="J2624">
        <v>20240314</v>
      </c>
      <c r="K2624" t="s">
        <v>20266</v>
      </c>
      <c r="L2624" t="s">
        <v>20265</v>
      </c>
      <c r="M2624" t="s">
        <v>19845</v>
      </c>
      <c r="N2624">
        <v>1</v>
      </c>
    </row>
    <row r="2625" spans="1:14" x14ac:dyDescent="0.25">
      <c r="A2625" t="s">
        <v>20264</v>
      </c>
      <c r="B2625" t="s">
        <v>19850</v>
      </c>
      <c r="C2625" t="s">
        <v>254</v>
      </c>
      <c r="E2625" t="s">
        <v>20263</v>
      </c>
      <c r="F2625" t="s">
        <v>2021</v>
      </c>
      <c r="G2625" t="s">
        <v>19961</v>
      </c>
      <c r="H2625" t="s">
        <v>2019</v>
      </c>
      <c r="I2625" t="e">
        <f t="shared" si="16"/>
        <v>#NAME?</v>
      </c>
      <c r="J2625">
        <v>20240315</v>
      </c>
      <c r="K2625" t="s">
        <v>20262</v>
      </c>
      <c r="L2625" t="s">
        <v>20261</v>
      </c>
      <c r="M2625" t="s">
        <v>19845</v>
      </c>
      <c r="N2625">
        <v>1</v>
      </c>
    </row>
    <row r="2626" spans="1:14" x14ac:dyDescent="0.25">
      <c r="A2626" t="s">
        <v>20260</v>
      </c>
      <c r="B2626" t="s">
        <v>19850</v>
      </c>
      <c r="C2626" t="s">
        <v>254</v>
      </c>
      <c r="E2626" t="s">
        <v>20259</v>
      </c>
      <c r="F2626" t="s">
        <v>2021</v>
      </c>
      <c r="G2626" t="s">
        <v>19961</v>
      </c>
      <c r="H2626" t="s">
        <v>2019</v>
      </c>
      <c r="I2626" t="e">
        <f t="shared" si="16"/>
        <v>#NAME?</v>
      </c>
      <c r="J2626">
        <v>20240315</v>
      </c>
      <c r="K2626" t="s">
        <v>20258</v>
      </c>
      <c r="L2626" t="s">
        <v>20257</v>
      </c>
      <c r="M2626" t="s">
        <v>19845</v>
      </c>
      <c r="N2626">
        <v>1</v>
      </c>
    </row>
    <row r="2627" spans="1:14" x14ac:dyDescent="0.25">
      <c r="A2627" t="s">
        <v>20256</v>
      </c>
      <c r="B2627" t="s">
        <v>19850</v>
      </c>
      <c r="C2627" t="s">
        <v>254</v>
      </c>
      <c r="E2627" t="s">
        <v>20255</v>
      </c>
      <c r="F2627" t="s">
        <v>2021</v>
      </c>
      <c r="G2627" t="s">
        <v>19961</v>
      </c>
      <c r="H2627" t="s">
        <v>2019</v>
      </c>
      <c r="I2627" t="e">
        <f t="shared" si="16"/>
        <v>#NAME?</v>
      </c>
      <c r="J2627">
        <v>20240315</v>
      </c>
      <c r="K2627" t="s">
        <v>20254</v>
      </c>
      <c r="L2627" t="s">
        <v>20253</v>
      </c>
      <c r="M2627" t="s">
        <v>19845</v>
      </c>
      <c r="N2627">
        <v>1</v>
      </c>
    </row>
    <row r="2628" spans="1:14" x14ac:dyDescent="0.25">
      <c r="A2628" t="s">
        <v>20252</v>
      </c>
      <c r="B2628" t="s">
        <v>19850</v>
      </c>
      <c r="C2628" t="s">
        <v>254</v>
      </c>
      <c r="E2628" t="s">
        <v>20251</v>
      </c>
      <c r="F2628" t="s">
        <v>2021</v>
      </c>
      <c r="G2628" t="s">
        <v>19961</v>
      </c>
      <c r="H2628" t="s">
        <v>2019</v>
      </c>
      <c r="I2628" t="e">
        <f t="shared" si="16"/>
        <v>#NAME?</v>
      </c>
      <c r="J2628">
        <v>20240315</v>
      </c>
      <c r="K2628" t="s">
        <v>20250</v>
      </c>
      <c r="L2628" t="s">
        <v>20249</v>
      </c>
      <c r="M2628" t="s">
        <v>19845</v>
      </c>
      <c r="N2628">
        <v>1</v>
      </c>
    </row>
    <row r="2629" spans="1:14" x14ac:dyDescent="0.25">
      <c r="A2629" t="s">
        <v>20248</v>
      </c>
      <c r="B2629" t="s">
        <v>19850</v>
      </c>
      <c r="C2629" t="s">
        <v>254</v>
      </c>
      <c r="E2629" t="s">
        <v>20247</v>
      </c>
      <c r="F2629" t="s">
        <v>2021</v>
      </c>
      <c r="G2629" t="s">
        <v>19961</v>
      </c>
      <c r="H2629" t="s">
        <v>2019</v>
      </c>
      <c r="I2629" t="e">
        <f t="shared" si="16"/>
        <v>#NAME?</v>
      </c>
      <c r="J2629">
        <v>20240315</v>
      </c>
      <c r="K2629" t="s">
        <v>20246</v>
      </c>
      <c r="L2629" t="s">
        <v>20245</v>
      </c>
      <c r="M2629" t="s">
        <v>19845</v>
      </c>
      <c r="N2629">
        <v>5</v>
      </c>
    </row>
    <row r="2630" spans="1:14" x14ac:dyDescent="0.25">
      <c r="A2630" t="s">
        <v>20244</v>
      </c>
      <c r="B2630" t="s">
        <v>19850</v>
      </c>
      <c r="C2630" t="s">
        <v>254</v>
      </c>
      <c r="E2630" t="s">
        <v>20243</v>
      </c>
      <c r="F2630" t="s">
        <v>2021</v>
      </c>
      <c r="G2630" t="s">
        <v>19961</v>
      </c>
      <c r="H2630" t="s">
        <v>2019</v>
      </c>
      <c r="I2630" t="e">
        <f t="shared" si="16"/>
        <v>#NAME?</v>
      </c>
      <c r="J2630">
        <v>20240315</v>
      </c>
      <c r="K2630" t="s">
        <v>20242</v>
      </c>
      <c r="L2630" t="s">
        <v>20241</v>
      </c>
      <c r="M2630" t="s">
        <v>19845</v>
      </c>
      <c r="N2630">
        <v>2</v>
      </c>
    </row>
    <row r="2631" spans="1:14" x14ac:dyDescent="0.25">
      <c r="A2631" t="s">
        <v>20240</v>
      </c>
      <c r="B2631" t="s">
        <v>19850</v>
      </c>
      <c r="C2631" t="s">
        <v>254</v>
      </c>
      <c r="E2631" t="s">
        <v>20239</v>
      </c>
      <c r="F2631" t="s">
        <v>2021</v>
      </c>
      <c r="G2631" t="s">
        <v>19961</v>
      </c>
      <c r="H2631" t="s">
        <v>2019</v>
      </c>
      <c r="I2631" t="e">
        <f t="shared" si="16"/>
        <v>#NAME?</v>
      </c>
      <c r="J2631">
        <v>20240315</v>
      </c>
      <c r="K2631" t="s">
        <v>20238</v>
      </c>
      <c r="L2631" t="s">
        <v>20237</v>
      </c>
      <c r="M2631" t="s">
        <v>19845</v>
      </c>
      <c r="N2631">
        <v>3</v>
      </c>
    </row>
    <row r="2632" spans="1:14" x14ac:dyDescent="0.25">
      <c r="A2632">
        <v>4838</v>
      </c>
      <c r="B2632" t="s">
        <v>19850</v>
      </c>
      <c r="C2632" t="s">
        <v>254</v>
      </c>
      <c r="E2632" t="s">
        <v>20236</v>
      </c>
      <c r="F2632" t="s">
        <v>2021</v>
      </c>
      <c r="G2632" t="s">
        <v>19961</v>
      </c>
      <c r="H2632" t="s">
        <v>2019</v>
      </c>
      <c r="I2632" t="s">
        <v>2397</v>
      </c>
      <c r="J2632">
        <v>20240315</v>
      </c>
      <c r="K2632" t="s">
        <v>20235</v>
      </c>
      <c r="L2632" t="s">
        <v>20234</v>
      </c>
      <c r="M2632" t="s">
        <v>19845</v>
      </c>
      <c r="N2632">
        <v>3170</v>
      </c>
    </row>
    <row r="2633" spans="1:14" x14ac:dyDescent="0.25">
      <c r="A2633">
        <v>4933</v>
      </c>
      <c r="B2633" t="s">
        <v>19850</v>
      </c>
      <c r="C2633" t="s">
        <v>254</v>
      </c>
      <c r="E2633" t="s">
        <v>20233</v>
      </c>
      <c r="F2633" t="s">
        <v>2021</v>
      </c>
      <c r="G2633" t="s">
        <v>19961</v>
      </c>
      <c r="H2633" t="s">
        <v>2019</v>
      </c>
      <c r="I2633" t="s">
        <v>2096</v>
      </c>
      <c r="J2633">
        <v>20240314</v>
      </c>
      <c r="K2633" t="s">
        <v>20232</v>
      </c>
      <c r="L2633" t="s">
        <v>20231</v>
      </c>
      <c r="M2633" t="s">
        <v>19845</v>
      </c>
      <c r="N2633">
        <v>1531</v>
      </c>
    </row>
    <row r="2634" spans="1:14" x14ac:dyDescent="0.25">
      <c r="A2634">
        <v>4934</v>
      </c>
      <c r="B2634" t="s">
        <v>19850</v>
      </c>
      <c r="C2634" t="s">
        <v>254</v>
      </c>
      <c r="E2634" t="s">
        <v>20230</v>
      </c>
      <c r="F2634" t="s">
        <v>2021</v>
      </c>
      <c r="G2634" t="s">
        <v>19961</v>
      </c>
      <c r="H2634" t="s">
        <v>2019</v>
      </c>
      <c r="I2634" t="s">
        <v>2096</v>
      </c>
      <c r="J2634">
        <v>20240315</v>
      </c>
      <c r="K2634" t="s">
        <v>20229</v>
      </c>
      <c r="L2634" t="s">
        <v>20228</v>
      </c>
      <c r="M2634" t="s">
        <v>19845</v>
      </c>
      <c r="N2634">
        <v>1520</v>
      </c>
    </row>
    <row r="2635" spans="1:14" x14ac:dyDescent="0.25">
      <c r="A2635">
        <v>4937</v>
      </c>
      <c r="B2635" t="s">
        <v>19850</v>
      </c>
      <c r="C2635" t="s">
        <v>254</v>
      </c>
      <c r="E2635" t="s">
        <v>20227</v>
      </c>
      <c r="F2635" t="s">
        <v>2021</v>
      </c>
      <c r="G2635" t="s">
        <v>19961</v>
      </c>
      <c r="H2635" t="s">
        <v>2019</v>
      </c>
      <c r="I2635" t="s">
        <v>2096</v>
      </c>
      <c r="J2635">
        <v>20240315</v>
      </c>
      <c r="K2635" t="s">
        <v>20226</v>
      </c>
      <c r="L2635" t="s">
        <v>20225</v>
      </c>
      <c r="M2635" t="s">
        <v>19845</v>
      </c>
      <c r="N2635">
        <v>1532</v>
      </c>
    </row>
    <row r="2636" spans="1:14" x14ac:dyDescent="0.25">
      <c r="A2636">
        <v>4935</v>
      </c>
      <c r="B2636" t="s">
        <v>19850</v>
      </c>
      <c r="C2636" t="s">
        <v>254</v>
      </c>
      <c r="E2636" t="s">
        <v>20224</v>
      </c>
      <c r="F2636" t="s">
        <v>2021</v>
      </c>
      <c r="G2636" t="s">
        <v>19961</v>
      </c>
      <c r="H2636" t="s">
        <v>2019</v>
      </c>
      <c r="I2636" t="s">
        <v>2096</v>
      </c>
      <c r="J2636">
        <v>20240315</v>
      </c>
      <c r="K2636" t="s">
        <v>20223</v>
      </c>
      <c r="L2636" t="s">
        <v>20222</v>
      </c>
      <c r="M2636" t="s">
        <v>19845</v>
      </c>
      <c r="N2636">
        <v>1538</v>
      </c>
    </row>
    <row r="2637" spans="1:14" x14ac:dyDescent="0.25">
      <c r="A2637">
        <v>4936</v>
      </c>
      <c r="B2637" t="s">
        <v>19850</v>
      </c>
      <c r="C2637" t="s">
        <v>254</v>
      </c>
      <c r="E2637" t="s">
        <v>20221</v>
      </c>
      <c r="F2637" t="s">
        <v>2021</v>
      </c>
      <c r="G2637" t="s">
        <v>19961</v>
      </c>
      <c r="H2637" t="s">
        <v>2019</v>
      </c>
      <c r="I2637" t="s">
        <v>2096</v>
      </c>
      <c r="J2637">
        <v>20240315</v>
      </c>
      <c r="K2637" t="s">
        <v>20220</v>
      </c>
      <c r="L2637" t="s">
        <v>20219</v>
      </c>
      <c r="M2637" t="s">
        <v>19845</v>
      </c>
      <c r="N2637">
        <v>1558</v>
      </c>
    </row>
    <row r="2638" spans="1:14" x14ac:dyDescent="0.25">
      <c r="A2638">
        <v>4869</v>
      </c>
      <c r="B2638" t="s">
        <v>19850</v>
      </c>
      <c r="C2638" t="s">
        <v>254</v>
      </c>
      <c r="E2638" t="s">
        <v>20218</v>
      </c>
      <c r="F2638" t="s">
        <v>2021</v>
      </c>
      <c r="G2638" t="s">
        <v>19961</v>
      </c>
      <c r="H2638" t="s">
        <v>2019</v>
      </c>
      <c r="I2638" t="s">
        <v>2096</v>
      </c>
      <c r="J2638">
        <v>20240315</v>
      </c>
      <c r="K2638" t="s">
        <v>20217</v>
      </c>
      <c r="L2638" t="s">
        <v>20216</v>
      </c>
      <c r="M2638" t="s">
        <v>19845</v>
      </c>
      <c r="N2638">
        <v>1844</v>
      </c>
    </row>
    <row r="2639" spans="1:14" x14ac:dyDescent="0.25">
      <c r="A2639">
        <v>4867</v>
      </c>
      <c r="B2639" t="s">
        <v>19850</v>
      </c>
      <c r="C2639" t="s">
        <v>254</v>
      </c>
      <c r="E2639" t="s">
        <v>20215</v>
      </c>
      <c r="F2639" t="s">
        <v>2021</v>
      </c>
      <c r="G2639" t="s">
        <v>19961</v>
      </c>
      <c r="H2639" t="s">
        <v>2019</v>
      </c>
      <c r="I2639" t="s">
        <v>2096</v>
      </c>
      <c r="J2639">
        <v>20240315</v>
      </c>
      <c r="K2639" t="s">
        <v>20214</v>
      </c>
      <c r="L2639" t="s">
        <v>20213</v>
      </c>
      <c r="M2639" t="s">
        <v>19845</v>
      </c>
      <c r="N2639">
        <v>2216</v>
      </c>
    </row>
    <row r="2640" spans="1:14" x14ac:dyDescent="0.25">
      <c r="A2640">
        <v>7124</v>
      </c>
      <c r="B2640" t="s">
        <v>19850</v>
      </c>
      <c r="C2640" t="s">
        <v>254</v>
      </c>
      <c r="E2640" t="s">
        <v>20212</v>
      </c>
      <c r="F2640" t="s">
        <v>2021</v>
      </c>
      <c r="G2640" t="s">
        <v>2020</v>
      </c>
      <c r="H2640" t="s">
        <v>2019</v>
      </c>
      <c r="I2640" t="e">
        <f>------SWeekly</f>
        <v>#NAME?</v>
      </c>
      <c r="J2640">
        <v>20240309</v>
      </c>
      <c r="K2640" t="s">
        <v>20211</v>
      </c>
      <c r="L2640" t="s">
        <v>20210</v>
      </c>
      <c r="M2640" t="s">
        <v>19845</v>
      </c>
      <c r="N2640">
        <v>3391</v>
      </c>
    </row>
    <row r="2641" spans="1:14" x14ac:dyDescent="0.25">
      <c r="A2641">
        <v>8778</v>
      </c>
      <c r="B2641" t="s">
        <v>19850</v>
      </c>
      <c r="C2641" t="s">
        <v>254</v>
      </c>
      <c r="E2641" t="s">
        <v>625</v>
      </c>
      <c r="F2641" t="s">
        <v>2021</v>
      </c>
      <c r="G2641" t="s">
        <v>2020</v>
      </c>
      <c r="H2641" t="s">
        <v>2019</v>
      </c>
      <c r="I2641" t="s">
        <v>2397</v>
      </c>
      <c r="J2641">
        <v>20240315</v>
      </c>
      <c r="K2641" t="s">
        <v>20209</v>
      </c>
      <c r="L2641" t="s">
        <v>20208</v>
      </c>
      <c r="M2641" t="s">
        <v>19845</v>
      </c>
      <c r="N2641">
        <v>1804</v>
      </c>
    </row>
    <row r="2642" spans="1:14" x14ac:dyDescent="0.25">
      <c r="A2642">
        <v>8779</v>
      </c>
      <c r="B2642" t="s">
        <v>19850</v>
      </c>
      <c r="C2642" t="s">
        <v>254</v>
      </c>
      <c r="E2642" t="s">
        <v>624</v>
      </c>
      <c r="F2642" t="s">
        <v>2021</v>
      </c>
      <c r="G2642" t="s">
        <v>2020</v>
      </c>
      <c r="H2642" t="s">
        <v>2019</v>
      </c>
      <c r="I2642" t="s">
        <v>2397</v>
      </c>
      <c r="J2642">
        <v>20240315</v>
      </c>
      <c r="K2642" t="s">
        <v>20207</v>
      </c>
      <c r="L2642" t="s">
        <v>20206</v>
      </c>
      <c r="M2642" t="s">
        <v>19845</v>
      </c>
      <c r="N2642">
        <v>1819</v>
      </c>
    </row>
    <row r="2643" spans="1:14" x14ac:dyDescent="0.25">
      <c r="A2643">
        <v>8832</v>
      </c>
      <c r="B2643" t="s">
        <v>19850</v>
      </c>
      <c r="C2643" t="s">
        <v>254</v>
      </c>
      <c r="E2643" t="s">
        <v>334</v>
      </c>
      <c r="F2643" t="s">
        <v>2021</v>
      </c>
      <c r="G2643" t="s">
        <v>2020</v>
      </c>
      <c r="H2643" t="s">
        <v>2019</v>
      </c>
      <c r="I2643" t="s">
        <v>2096</v>
      </c>
      <c r="J2643">
        <v>20240315</v>
      </c>
      <c r="K2643" t="s">
        <v>20205</v>
      </c>
      <c r="L2643" t="s">
        <v>20204</v>
      </c>
      <c r="M2643" t="s">
        <v>19845</v>
      </c>
      <c r="N2643">
        <v>1979</v>
      </c>
    </row>
    <row r="2644" spans="1:14" x14ac:dyDescent="0.25">
      <c r="A2644">
        <v>9049</v>
      </c>
      <c r="B2644" t="s">
        <v>19850</v>
      </c>
      <c r="C2644" t="s">
        <v>254</v>
      </c>
      <c r="E2644" t="s">
        <v>335</v>
      </c>
      <c r="F2644" t="s">
        <v>2021</v>
      </c>
      <c r="G2644" t="s">
        <v>2020</v>
      </c>
      <c r="H2644" t="s">
        <v>2019</v>
      </c>
      <c r="I2644" t="s">
        <v>2096</v>
      </c>
      <c r="J2644">
        <v>20240315</v>
      </c>
      <c r="K2644" t="s">
        <v>20203</v>
      </c>
      <c r="L2644" t="s">
        <v>20202</v>
      </c>
      <c r="M2644" t="s">
        <v>19845</v>
      </c>
      <c r="N2644">
        <v>5054</v>
      </c>
    </row>
    <row r="2645" spans="1:14" x14ac:dyDescent="0.25">
      <c r="A2645" t="s">
        <v>20201</v>
      </c>
      <c r="B2645" t="s">
        <v>19850</v>
      </c>
      <c r="C2645" t="s">
        <v>254</v>
      </c>
      <c r="E2645" t="s">
        <v>1695</v>
      </c>
      <c r="F2645" t="s">
        <v>2021</v>
      </c>
      <c r="G2645" t="s">
        <v>2020</v>
      </c>
      <c r="H2645" t="s">
        <v>2019</v>
      </c>
      <c r="I2645" t="s">
        <v>2096</v>
      </c>
      <c r="J2645">
        <v>20240314</v>
      </c>
      <c r="K2645" t="s">
        <v>20200</v>
      </c>
      <c r="L2645" t="s">
        <v>20199</v>
      </c>
      <c r="M2645" t="s">
        <v>19845</v>
      </c>
      <c r="N2645">
        <v>1582</v>
      </c>
    </row>
    <row r="2646" spans="1:14" x14ac:dyDescent="0.25">
      <c r="A2646">
        <v>9321</v>
      </c>
      <c r="B2646" t="s">
        <v>19850</v>
      </c>
      <c r="C2646" t="s">
        <v>254</v>
      </c>
      <c r="E2646" t="s">
        <v>435</v>
      </c>
      <c r="F2646" t="s">
        <v>2021</v>
      </c>
      <c r="G2646" t="s">
        <v>2020</v>
      </c>
      <c r="H2646" t="s">
        <v>2019</v>
      </c>
      <c r="I2646" t="s">
        <v>2096</v>
      </c>
      <c r="J2646">
        <v>20240315</v>
      </c>
      <c r="K2646" t="s">
        <v>20198</v>
      </c>
      <c r="L2646" t="s">
        <v>20197</v>
      </c>
      <c r="M2646" t="s">
        <v>19845</v>
      </c>
      <c r="N2646">
        <v>1796</v>
      </c>
    </row>
    <row r="2647" spans="1:14" x14ac:dyDescent="0.25">
      <c r="A2647">
        <v>8780</v>
      </c>
      <c r="B2647" t="s">
        <v>19850</v>
      </c>
      <c r="C2647" t="s">
        <v>254</v>
      </c>
      <c r="E2647" t="s">
        <v>405</v>
      </c>
      <c r="F2647" t="s">
        <v>2021</v>
      </c>
      <c r="G2647" t="s">
        <v>2020</v>
      </c>
      <c r="H2647" t="s">
        <v>2019</v>
      </c>
      <c r="I2647" t="s">
        <v>2397</v>
      </c>
      <c r="J2647">
        <v>20240315</v>
      </c>
      <c r="K2647" t="s">
        <v>20196</v>
      </c>
      <c r="L2647" t="s">
        <v>20195</v>
      </c>
      <c r="M2647" t="s">
        <v>19845</v>
      </c>
      <c r="N2647">
        <v>1822</v>
      </c>
    </row>
    <row r="2648" spans="1:14" x14ac:dyDescent="0.25">
      <c r="A2648" t="s">
        <v>20194</v>
      </c>
      <c r="B2648" t="s">
        <v>19850</v>
      </c>
      <c r="C2648" t="s">
        <v>254</v>
      </c>
      <c r="E2648" t="s">
        <v>1716</v>
      </c>
      <c r="F2648" t="s">
        <v>2021</v>
      </c>
      <c r="G2648" t="s">
        <v>2020</v>
      </c>
      <c r="H2648" t="s">
        <v>2019</v>
      </c>
      <c r="I2648" t="s">
        <v>2096</v>
      </c>
      <c r="J2648">
        <v>20240314</v>
      </c>
      <c r="K2648" t="s">
        <v>20193</v>
      </c>
      <c r="L2648" t="s">
        <v>20192</v>
      </c>
      <c r="M2648" t="s">
        <v>19845</v>
      </c>
      <c r="N2648">
        <v>1593</v>
      </c>
    </row>
    <row r="2649" spans="1:14" x14ac:dyDescent="0.25">
      <c r="A2649">
        <v>9115</v>
      </c>
      <c r="B2649" t="s">
        <v>19850</v>
      </c>
      <c r="C2649" t="s">
        <v>254</v>
      </c>
      <c r="E2649" t="s">
        <v>253</v>
      </c>
      <c r="F2649" t="s">
        <v>2021</v>
      </c>
      <c r="G2649" t="s">
        <v>2020</v>
      </c>
      <c r="H2649" t="s">
        <v>2019</v>
      </c>
      <c r="I2649" t="s">
        <v>2397</v>
      </c>
      <c r="J2649">
        <v>20240315</v>
      </c>
      <c r="K2649" t="s">
        <v>20191</v>
      </c>
      <c r="L2649" t="s">
        <v>20190</v>
      </c>
      <c r="M2649" t="s">
        <v>19845</v>
      </c>
      <c r="N2649">
        <v>2000</v>
      </c>
    </row>
    <row r="2650" spans="1:14" x14ac:dyDescent="0.25">
      <c r="A2650" t="s">
        <v>20189</v>
      </c>
      <c r="B2650" t="s">
        <v>19850</v>
      </c>
      <c r="C2650" t="s">
        <v>254</v>
      </c>
      <c r="E2650" t="s">
        <v>20188</v>
      </c>
      <c r="F2650" t="s">
        <v>2021</v>
      </c>
      <c r="G2650" t="s">
        <v>2020</v>
      </c>
      <c r="H2650" t="s">
        <v>2019</v>
      </c>
      <c r="I2650" t="s">
        <v>2096</v>
      </c>
      <c r="J2650">
        <v>20240315</v>
      </c>
      <c r="K2650" t="s">
        <v>20187</v>
      </c>
      <c r="L2650" t="s">
        <v>20186</v>
      </c>
      <c r="M2650" t="s">
        <v>19845</v>
      </c>
      <c r="N2650">
        <v>1704</v>
      </c>
    </row>
    <row r="2651" spans="1:14" x14ac:dyDescent="0.25">
      <c r="A2651">
        <v>8781</v>
      </c>
      <c r="B2651" t="s">
        <v>19850</v>
      </c>
      <c r="C2651" t="s">
        <v>254</v>
      </c>
      <c r="E2651" t="s">
        <v>621</v>
      </c>
      <c r="F2651" t="s">
        <v>2021</v>
      </c>
      <c r="G2651" t="s">
        <v>2020</v>
      </c>
      <c r="H2651" t="s">
        <v>2019</v>
      </c>
      <c r="I2651" t="s">
        <v>2397</v>
      </c>
      <c r="J2651">
        <v>20240315</v>
      </c>
      <c r="K2651" t="s">
        <v>20185</v>
      </c>
      <c r="L2651" t="s">
        <v>20184</v>
      </c>
      <c r="M2651" t="s">
        <v>19845</v>
      </c>
      <c r="N2651">
        <v>1784</v>
      </c>
    </row>
    <row r="2652" spans="1:14" x14ac:dyDescent="0.25">
      <c r="A2652">
        <v>9116</v>
      </c>
      <c r="B2652" t="s">
        <v>19850</v>
      </c>
      <c r="C2652" t="s">
        <v>254</v>
      </c>
      <c r="E2652" t="s">
        <v>20123</v>
      </c>
      <c r="F2652" t="s">
        <v>2021</v>
      </c>
      <c r="G2652" t="s">
        <v>2020</v>
      </c>
      <c r="H2652" t="s">
        <v>2019</v>
      </c>
      <c r="I2652" t="s">
        <v>2397</v>
      </c>
      <c r="J2652">
        <v>20240315</v>
      </c>
      <c r="K2652" t="s">
        <v>20183</v>
      </c>
      <c r="L2652" t="s">
        <v>20182</v>
      </c>
      <c r="M2652" t="s">
        <v>19845</v>
      </c>
      <c r="N2652">
        <v>1914</v>
      </c>
    </row>
    <row r="2653" spans="1:14" x14ac:dyDescent="0.25">
      <c r="A2653" t="s">
        <v>20181</v>
      </c>
      <c r="B2653" t="s">
        <v>19850</v>
      </c>
      <c r="C2653" t="s">
        <v>254</v>
      </c>
      <c r="E2653" t="s">
        <v>20119</v>
      </c>
      <c r="F2653" t="s">
        <v>2021</v>
      </c>
      <c r="G2653" t="s">
        <v>2020</v>
      </c>
      <c r="H2653" t="s">
        <v>2019</v>
      </c>
      <c r="I2653" t="s">
        <v>2096</v>
      </c>
      <c r="J2653">
        <v>20240315</v>
      </c>
      <c r="K2653" t="s">
        <v>20180</v>
      </c>
      <c r="L2653" t="s">
        <v>20179</v>
      </c>
      <c r="M2653" t="s">
        <v>19845</v>
      </c>
      <c r="N2653">
        <v>1635</v>
      </c>
    </row>
    <row r="2654" spans="1:14" x14ac:dyDescent="0.25">
      <c r="A2654">
        <v>9117</v>
      </c>
      <c r="B2654" t="s">
        <v>19850</v>
      </c>
      <c r="C2654" t="s">
        <v>254</v>
      </c>
      <c r="E2654" t="s">
        <v>466</v>
      </c>
      <c r="F2654" t="s">
        <v>2021</v>
      </c>
      <c r="G2654" t="s">
        <v>2020</v>
      </c>
      <c r="H2654" t="s">
        <v>2019</v>
      </c>
      <c r="I2654" t="s">
        <v>2096</v>
      </c>
      <c r="J2654">
        <v>20240315</v>
      </c>
      <c r="K2654" t="s">
        <v>20178</v>
      </c>
      <c r="L2654" t="s">
        <v>20177</v>
      </c>
      <c r="M2654" t="s">
        <v>19845</v>
      </c>
      <c r="N2654">
        <v>1934</v>
      </c>
    </row>
    <row r="2655" spans="1:14" x14ac:dyDescent="0.25">
      <c r="A2655" t="s">
        <v>20176</v>
      </c>
      <c r="B2655" t="s">
        <v>19850</v>
      </c>
      <c r="C2655" t="s">
        <v>254</v>
      </c>
      <c r="E2655" t="s">
        <v>1714</v>
      </c>
      <c r="F2655" t="s">
        <v>2021</v>
      </c>
      <c r="G2655" t="s">
        <v>2020</v>
      </c>
      <c r="H2655" t="s">
        <v>2019</v>
      </c>
      <c r="I2655" t="s">
        <v>2096</v>
      </c>
      <c r="J2655">
        <v>20240314</v>
      </c>
      <c r="K2655" t="s">
        <v>20175</v>
      </c>
      <c r="L2655" t="s">
        <v>20174</v>
      </c>
      <c r="M2655" t="s">
        <v>19845</v>
      </c>
      <c r="N2655">
        <v>1600</v>
      </c>
    </row>
    <row r="2656" spans="1:14" x14ac:dyDescent="0.25">
      <c r="A2656">
        <v>9248</v>
      </c>
      <c r="B2656" t="s">
        <v>19850</v>
      </c>
      <c r="C2656" t="s">
        <v>254</v>
      </c>
      <c r="E2656" t="s">
        <v>564</v>
      </c>
      <c r="F2656" t="s">
        <v>2021</v>
      </c>
      <c r="G2656" t="s">
        <v>2020</v>
      </c>
      <c r="H2656" t="s">
        <v>2019</v>
      </c>
      <c r="I2656" t="s">
        <v>2096</v>
      </c>
      <c r="J2656">
        <v>20240315</v>
      </c>
      <c r="K2656" t="s">
        <v>20173</v>
      </c>
      <c r="L2656" t="s">
        <v>20172</v>
      </c>
      <c r="M2656" t="s">
        <v>19845</v>
      </c>
      <c r="N2656">
        <v>1828</v>
      </c>
    </row>
    <row r="2657" spans="1:14" x14ac:dyDescent="0.25">
      <c r="A2657">
        <v>8831</v>
      </c>
      <c r="B2657" t="s">
        <v>19850</v>
      </c>
      <c r="C2657" t="s">
        <v>254</v>
      </c>
      <c r="E2657" t="s">
        <v>450</v>
      </c>
      <c r="F2657" t="s">
        <v>2021</v>
      </c>
      <c r="G2657" t="s">
        <v>2020</v>
      </c>
      <c r="H2657" t="s">
        <v>2019</v>
      </c>
      <c r="I2657" t="s">
        <v>2096</v>
      </c>
      <c r="J2657">
        <v>20240315</v>
      </c>
      <c r="K2657" t="s">
        <v>20171</v>
      </c>
      <c r="L2657" t="s">
        <v>20170</v>
      </c>
      <c r="M2657" t="s">
        <v>19845</v>
      </c>
      <c r="N2657">
        <v>2960</v>
      </c>
    </row>
    <row r="2658" spans="1:14" x14ac:dyDescent="0.25">
      <c r="A2658">
        <v>7119</v>
      </c>
      <c r="B2658" t="s">
        <v>19850</v>
      </c>
      <c r="C2658" t="s">
        <v>254</v>
      </c>
      <c r="E2658" t="s">
        <v>440</v>
      </c>
      <c r="F2658" t="s">
        <v>2021</v>
      </c>
      <c r="G2658" t="s">
        <v>2020</v>
      </c>
      <c r="H2658" t="s">
        <v>2019</v>
      </c>
      <c r="I2658" t="s">
        <v>2096</v>
      </c>
      <c r="J2658">
        <v>20240315</v>
      </c>
      <c r="K2658" t="s">
        <v>20169</v>
      </c>
      <c r="L2658" t="s">
        <v>20168</v>
      </c>
      <c r="M2658" t="s">
        <v>19845</v>
      </c>
      <c r="N2658">
        <v>22019</v>
      </c>
    </row>
    <row r="2659" spans="1:14" x14ac:dyDescent="0.25">
      <c r="A2659">
        <v>7120</v>
      </c>
      <c r="B2659" t="s">
        <v>19850</v>
      </c>
      <c r="C2659" t="s">
        <v>254</v>
      </c>
      <c r="E2659" t="s">
        <v>434</v>
      </c>
      <c r="F2659" t="s">
        <v>2021</v>
      </c>
      <c r="G2659" t="s">
        <v>2020</v>
      </c>
      <c r="H2659" t="s">
        <v>2019</v>
      </c>
      <c r="I2659" t="s">
        <v>2397</v>
      </c>
      <c r="J2659">
        <v>20240315</v>
      </c>
      <c r="K2659" t="s">
        <v>20167</v>
      </c>
      <c r="L2659" t="s">
        <v>20166</v>
      </c>
      <c r="M2659" t="s">
        <v>19845</v>
      </c>
      <c r="N2659">
        <v>23592</v>
      </c>
    </row>
    <row r="2660" spans="1:14" x14ac:dyDescent="0.25">
      <c r="A2660" t="s">
        <v>20165</v>
      </c>
      <c r="B2660" t="s">
        <v>19850</v>
      </c>
      <c r="C2660" t="s">
        <v>254</v>
      </c>
      <c r="E2660" t="s">
        <v>20164</v>
      </c>
      <c r="F2660" t="s">
        <v>2021</v>
      </c>
      <c r="G2660" t="s">
        <v>19961</v>
      </c>
      <c r="H2660" t="s">
        <v>2019</v>
      </c>
      <c r="I2660" t="e">
        <f>-MTWTFSWeekly</f>
        <v>#NAME?</v>
      </c>
      <c r="J2660">
        <v>20240315</v>
      </c>
      <c r="K2660" t="s">
        <v>20163</v>
      </c>
      <c r="L2660" t="s">
        <v>20162</v>
      </c>
      <c r="M2660" t="s">
        <v>19845</v>
      </c>
      <c r="N2660">
        <v>7</v>
      </c>
    </row>
    <row r="2661" spans="1:14" x14ac:dyDescent="0.25">
      <c r="A2661" t="s">
        <v>20161</v>
      </c>
      <c r="B2661" t="s">
        <v>19850</v>
      </c>
      <c r="C2661" t="s">
        <v>254</v>
      </c>
      <c r="E2661" t="s">
        <v>20160</v>
      </c>
      <c r="F2661" t="s">
        <v>2021</v>
      </c>
      <c r="G2661" t="s">
        <v>19961</v>
      </c>
      <c r="H2661" t="s">
        <v>2019</v>
      </c>
      <c r="I2661" t="e">
        <f>-MTWTFSWeekly</f>
        <v>#NAME?</v>
      </c>
      <c r="J2661">
        <v>20240315</v>
      </c>
      <c r="K2661" t="s">
        <v>20159</v>
      </c>
      <c r="L2661" t="s">
        <v>20158</v>
      </c>
      <c r="M2661" t="s">
        <v>19845</v>
      </c>
      <c r="N2661">
        <v>5</v>
      </c>
    </row>
    <row r="2662" spans="1:14" x14ac:dyDescent="0.25">
      <c r="A2662" t="s">
        <v>20157</v>
      </c>
      <c r="B2662" t="s">
        <v>19850</v>
      </c>
      <c r="C2662" t="s">
        <v>254</v>
      </c>
      <c r="E2662" t="s">
        <v>20156</v>
      </c>
      <c r="F2662" t="s">
        <v>2021</v>
      </c>
      <c r="G2662" t="s">
        <v>19961</v>
      </c>
      <c r="H2662" t="s">
        <v>2019</v>
      </c>
      <c r="I2662" t="e">
        <f>-MTWTFSWeekly</f>
        <v>#NAME?</v>
      </c>
      <c r="J2662">
        <v>20240315</v>
      </c>
      <c r="K2662" t="s">
        <v>20155</v>
      </c>
      <c r="L2662" t="s">
        <v>20154</v>
      </c>
      <c r="M2662" t="s">
        <v>19845</v>
      </c>
      <c r="N2662">
        <v>3</v>
      </c>
    </row>
    <row r="2663" spans="1:14" x14ac:dyDescent="0.25">
      <c r="A2663" t="s">
        <v>20153</v>
      </c>
      <c r="B2663" t="s">
        <v>19850</v>
      </c>
      <c r="C2663" t="s">
        <v>254</v>
      </c>
      <c r="E2663" t="s">
        <v>1684</v>
      </c>
      <c r="F2663" t="s">
        <v>2021</v>
      </c>
      <c r="G2663" t="s">
        <v>2020</v>
      </c>
      <c r="H2663" t="s">
        <v>2019</v>
      </c>
      <c r="I2663" t="s">
        <v>2096</v>
      </c>
      <c r="J2663">
        <v>20240313</v>
      </c>
      <c r="K2663" t="s">
        <v>20152</v>
      </c>
      <c r="L2663" t="s">
        <v>20151</v>
      </c>
      <c r="M2663" t="s">
        <v>19845</v>
      </c>
      <c r="N2663">
        <v>1703</v>
      </c>
    </row>
    <row r="2664" spans="1:14" x14ac:dyDescent="0.25">
      <c r="A2664">
        <v>8829</v>
      </c>
      <c r="B2664" t="s">
        <v>19850</v>
      </c>
      <c r="C2664" t="s">
        <v>254</v>
      </c>
      <c r="E2664" t="s">
        <v>20150</v>
      </c>
      <c r="F2664" t="s">
        <v>2078</v>
      </c>
      <c r="G2664" t="s">
        <v>2020</v>
      </c>
      <c r="H2664" t="s">
        <v>3473</v>
      </c>
      <c r="I2664" t="s">
        <v>2088</v>
      </c>
      <c r="J2664">
        <v>20230801</v>
      </c>
      <c r="K2664" t="s">
        <v>20149</v>
      </c>
      <c r="L2664" t="s">
        <v>20148</v>
      </c>
      <c r="M2664" t="s">
        <v>19845</v>
      </c>
      <c r="N2664">
        <v>4022</v>
      </c>
    </row>
    <row r="2665" spans="1:14" x14ac:dyDescent="0.25">
      <c r="A2665" t="s">
        <v>20147</v>
      </c>
      <c r="B2665" t="s">
        <v>19850</v>
      </c>
      <c r="C2665" t="s">
        <v>254</v>
      </c>
      <c r="E2665" t="s">
        <v>20146</v>
      </c>
      <c r="F2665" t="s">
        <v>2078</v>
      </c>
      <c r="G2665" t="s">
        <v>2020</v>
      </c>
      <c r="H2665" t="s">
        <v>2089</v>
      </c>
      <c r="I2665" t="s">
        <v>2088</v>
      </c>
      <c r="J2665">
        <v>20231001</v>
      </c>
      <c r="K2665" t="s">
        <v>20145</v>
      </c>
      <c r="L2665" t="s">
        <v>20144</v>
      </c>
      <c r="M2665" t="s">
        <v>19845</v>
      </c>
      <c r="N2665">
        <v>3</v>
      </c>
    </row>
    <row r="2666" spans="1:14" x14ac:dyDescent="0.25">
      <c r="A2666" t="s">
        <v>20143</v>
      </c>
      <c r="B2666" t="s">
        <v>19850</v>
      </c>
      <c r="C2666" t="s">
        <v>254</v>
      </c>
      <c r="E2666" t="s">
        <v>20142</v>
      </c>
      <c r="F2666" t="s">
        <v>2078</v>
      </c>
      <c r="G2666" t="s">
        <v>2020</v>
      </c>
      <c r="H2666" t="s">
        <v>2300</v>
      </c>
      <c r="I2666" t="s">
        <v>2070</v>
      </c>
      <c r="J2666">
        <v>20231107</v>
      </c>
      <c r="K2666" t="s">
        <v>20141</v>
      </c>
      <c r="L2666" t="s">
        <v>20140</v>
      </c>
      <c r="M2666" t="s">
        <v>19845</v>
      </c>
      <c r="N2666">
        <v>23</v>
      </c>
    </row>
    <row r="2667" spans="1:14" x14ac:dyDescent="0.25">
      <c r="A2667">
        <v>8813</v>
      </c>
      <c r="B2667" t="s">
        <v>19850</v>
      </c>
      <c r="C2667" t="s">
        <v>254</v>
      </c>
      <c r="E2667" t="s">
        <v>20139</v>
      </c>
      <c r="F2667" t="s">
        <v>2021</v>
      </c>
      <c r="G2667" t="s">
        <v>2020</v>
      </c>
      <c r="H2667" t="s">
        <v>2052</v>
      </c>
      <c r="I2667" t="s">
        <v>2397</v>
      </c>
      <c r="J2667">
        <v>20240314</v>
      </c>
      <c r="K2667" t="s">
        <v>20138</v>
      </c>
      <c r="L2667" t="s">
        <v>20137</v>
      </c>
      <c r="M2667" t="s">
        <v>19845</v>
      </c>
      <c r="N2667">
        <v>1721</v>
      </c>
    </row>
    <row r="2668" spans="1:14" x14ac:dyDescent="0.25">
      <c r="A2668" t="s">
        <v>20136</v>
      </c>
      <c r="B2668" t="s">
        <v>19850</v>
      </c>
      <c r="C2668" t="s">
        <v>254</v>
      </c>
      <c r="E2668" t="s">
        <v>20135</v>
      </c>
      <c r="F2668" t="s">
        <v>2078</v>
      </c>
      <c r="G2668" t="s">
        <v>2020</v>
      </c>
      <c r="H2668" t="s">
        <v>3473</v>
      </c>
      <c r="I2668" t="s">
        <v>19425</v>
      </c>
      <c r="J2668">
        <v>20220101</v>
      </c>
      <c r="K2668" t="s">
        <v>20134</v>
      </c>
      <c r="L2668" t="s">
        <v>20133</v>
      </c>
      <c r="M2668" t="s">
        <v>19845</v>
      </c>
      <c r="N2668">
        <v>220</v>
      </c>
    </row>
    <row r="2669" spans="1:14" x14ac:dyDescent="0.25">
      <c r="A2669">
        <v>8817</v>
      </c>
      <c r="B2669" t="s">
        <v>19850</v>
      </c>
      <c r="C2669" t="s">
        <v>254</v>
      </c>
      <c r="E2669" t="s">
        <v>20132</v>
      </c>
      <c r="F2669" t="s">
        <v>2078</v>
      </c>
      <c r="G2669" t="s">
        <v>2020</v>
      </c>
      <c r="H2669" t="s">
        <v>2052</v>
      </c>
      <c r="I2669" t="s">
        <v>2088</v>
      </c>
      <c r="J2669">
        <v>20230501</v>
      </c>
      <c r="K2669" t="s">
        <v>20131</v>
      </c>
      <c r="L2669" t="s">
        <v>20130</v>
      </c>
      <c r="M2669" t="s">
        <v>19845</v>
      </c>
      <c r="N2669">
        <v>2478</v>
      </c>
    </row>
    <row r="2670" spans="1:14" x14ac:dyDescent="0.25">
      <c r="A2670">
        <v>9320</v>
      </c>
      <c r="B2670" t="s">
        <v>19850</v>
      </c>
      <c r="C2670" t="s">
        <v>254</v>
      </c>
      <c r="D2670" t="s">
        <v>435</v>
      </c>
      <c r="E2670" t="s">
        <v>396</v>
      </c>
      <c r="F2670" t="s">
        <v>2021</v>
      </c>
      <c r="G2670" t="s">
        <v>2020</v>
      </c>
      <c r="H2670" t="s">
        <v>2019</v>
      </c>
      <c r="I2670" t="s">
        <v>2096</v>
      </c>
      <c r="J2670">
        <v>20240315</v>
      </c>
      <c r="K2670" t="s">
        <v>20129</v>
      </c>
      <c r="L2670" t="s">
        <v>20128</v>
      </c>
      <c r="M2670" t="s">
        <v>19845</v>
      </c>
      <c r="N2670">
        <v>1637</v>
      </c>
    </row>
    <row r="2671" spans="1:14" x14ac:dyDescent="0.25">
      <c r="A2671" t="s">
        <v>20127</v>
      </c>
      <c r="B2671" t="s">
        <v>19850</v>
      </c>
      <c r="C2671" t="s">
        <v>254</v>
      </c>
      <c r="D2671" t="s">
        <v>253</v>
      </c>
      <c r="E2671" t="s">
        <v>550</v>
      </c>
      <c r="F2671" t="s">
        <v>2021</v>
      </c>
      <c r="G2671" t="s">
        <v>2020</v>
      </c>
      <c r="H2671" t="s">
        <v>2019</v>
      </c>
      <c r="I2671" t="s">
        <v>2397</v>
      </c>
      <c r="J2671">
        <v>20240315</v>
      </c>
      <c r="K2671" t="s">
        <v>20126</v>
      </c>
      <c r="L2671" t="s">
        <v>20125</v>
      </c>
      <c r="M2671" t="s">
        <v>19845</v>
      </c>
      <c r="N2671">
        <v>1531</v>
      </c>
    </row>
    <row r="2672" spans="1:14" x14ac:dyDescent="0.25">
      <c r="A2672" t="s">
        <v>20124</v>
      </c>
      <c r="B2672" t="s">
        <v>19850</v>
      </c>
      <c r="C2672" t="s">
        <v>254</v>
      </c>
      <c r="D2672" t="s">
        <v>20123</v>
      </c>
      <c r="E2672" t="s">
        <v>659</v>
      </c>
      <c r="F2672" t="s">
        <v>2021</v>
      </c>
      <c r="G2672" t="s">
        <v>2020</v>
      </c>
      <c r="H2672" t="s">
        <v>2019</v>
      </c>
      <c r="I2672" t="s">
        <v>2397</v>
      </c>
      <c r="J2672">
        <v>20240315</v>
      </c>
      <c r="K2672" t="s">
        <v>20122</v>
      </c>
      <c r="L2672" t="s">
        <v>20121</v>
      </c>
      <c r="M2672" t="s">
        <v>19845</v>
      </c>
      <c r="N2672">
        <v>1531</v>
      </c>
    </row>
    <row r="2673" spans="1:14" x14ac:dyDescent="0.25">
      <c r="A2673" t="s">
        <v>20120</v>
      </c>
      <c r="B2673" t="s">
        <v>19850</v>
      </c>
      <c r="C2673" t="s">
        <v>254</v>
      </c>
      <c r="D2673" t="s">
        <v>20119</v>
      </c>
      <c r="E2673" t="s">
        <v>20118</v>
      </c>
      <c r="F2673" t="s">
        <v>2021</v>
      </c>
      <c r="G2673" t="s">
        <v>2020</v>
      </c>
      <c r="H2673" t="s">
        <v>2019</v>
      </c>
      <c r="I2673" t="s">
        <v>2096</v>
      </c>
      <c r="J2673">
        <v>20240315</v>
      </c>
      <c r="K2673" t="s">
        <v>20117</v>
      </c>
      <c r="L2673" t="s">
        <v>20116</v>
      </c>
      <c r="M2673" t="s">
        <v>19845</v>
      </c>
      <c r="N2673">
        <v>1524</v>
      </c>
    </row>
    <row r="2674" spans="1:14" x14ac:dyDescent="0.25">
      <c r="A2674" t="s">
        <v>20115</v>
      </c>
      <c r="B2674" t="s">
        <v>19850</v>
      </c>
      <c r="C2674" t="s">
        <v>254</v>
      </c>
      <c r="D2674" t="s">
        <v>466</v>
      </c>
      <c r="E2674" t="s">
        <v>619</v>
      </c>
      <c r="F2674" t="s">
        <v>2021</v>
      </c>
      <c r="G2674" t="s">
        <v>2020</v>
      </c>
      <c r="H2674" t="s">
        <v>2323</v>
      </c>
      <c r="I2674" t="s">
        <v>2096</v>
      </c>
      <c r="J2674">
        <v>20240315</v>
      </c>
      <c r="K2674" t="s">
        <v>20114</v>
      </c>
      <c r="L2674" t="s">
        <v>20113</v>
      </c>
      <c r="M2674" t="s">
        <v>19845</v>
      </c>
      <c r="N2674">
        <v>1526</v>
      </c>
    </row>
    <row r="2675" spans="1:14" x14ac:dyDescent="0.25">
      <c r="A2675">
        <v>9494</v>
      </c>
      <c r="B2675" t="s">
        <v>19850</v>
      </c>
      <c r="C2675" t="s">
        <v>254</v>
      </c>
      <c r="D2675" t="s">
        <v>564</v>
      </c>
      <c r="E2675" t="s">
        <v>20112</v>
      </c>
      <c r="F2675" t="s">
        <v>2021</v>
      </c>
      <c r="G2675" t="s">
        <v>2020</v>
      </c>
      <c r="H2675" t="s">
        <v>2019</v>
      </c>
      <c r="I2675" t="s">
        <v>2096</v>
      </c>
      <c r="J2675">
        <v>20240315</v>
      </c>
      <c r="K2675" t="s">
        <v>20111</v>
      </c>
      <c r="L2675" t="s">
        <v>20110</v>
      </c>
      <c r="M2675" t="s">
        <v>19845</v>
      </c>
      <c r="N2675">
        <v>1567</v>
      </c>
    </row>
    <row r="2676" spans="1:14" x14ac:dyDescent="0.25">
      <c r="A2676">
        <v>8824</v>
      </c>
      <c r="B2676" t="s">
        <v>19850</v>
      </c>
      <c r="C2676" t="s">
        <v>254</v>
      </c>
      <c r="D2676" t="s">
        <v>450</v>
      </c>
      <c r="E2676" t="s">
        <v>20109</v>
      </c>
      <c r="F2676" t="s">
        <v>2021</v>
      </c>
      <c r="G2676" t="s">
        <v>2020</v>
      </c>
      <c r="H2676" t="s">
        <v>2019</v>
      </c>
      <c r="I2676" t="e">
        <f>------SWeekly</f>
        <v>#NAME?</v>
      </c>
      <c r="J2676">
        <v>20240309</v>
      </c>
      <c r="K2676" t="s">
        <v>20108</v>
      </c>
      <c r="L2676" t="s">
        <v>20107</v>
      </c>
      <c r="M2676" t="s">
        <v>19845</v>
      </c>
      <c r="N2676">
        <v>1729</v>
      </c>
    </row>
    <row r="2677" spans="1:14" x14ac:dyDescent="0.25">
      <c r="A2677">
        <v>8821</v>
      </c>
      <c r="B2677" t="s">
        <v>19850</v>
      </c>
      <c r="C2677" t="s">
        <v>254</v>
      </c>
      <c r="D2677" t="s">
        <v>450</v>
      </c>
      <c r="E2677" t="s">
        <v>684</v>
      </c>
      <c r="F2677" t="s">
        <v>2021</v>
      </c>
      <c r="G2677" t="s">
        <v>2020</v>
      </c>
      <c r="H2677" t="s">
        <v>2019</v>
      </c>
      <c r="I2677" t="s">
        <v>20106</v>
      </c>
      <c r="J2677">
        <v>20240315</v>
      </c>
      <c r="K2677" t="s">
        <v>20105</v>
      </c>
      <c r="L2677" t="s">
        <v>20104</v>
      </c>
      <c r="M2677" t="s">
        <v>19845</v>
      </c>
      <c r="N2677">
        <v>1680</v>
      </c>
    </row>
    <row r="2678" spans="1:14" x14ac:dyDescent="0.25">
      <c r="A2678">
        <v>8820</v>
      </c>
      <c r="B2678" t="s">
        <v>19850</v>
      </c>
      <c r="C2678" t="s">
        <v>254</v>
      </c>
      <c r="D2678" t="s">
        <v>450</v>
      </c>
      <c r="E2678" t="s">
        <v>764</v>
      </c>
      <c r="F2678" t="s">
        <v>2021</v>
      </c>
      <c r="G2678" t="s">
        <v>2020</v>
      </c>
      <c r="H2678" t="s">
        <v>2019</v>
      </c>
      <c r="I2678" t="e">
        <f>------SWeekly</f>
        <v>#NAME?</v>
      </c>
      <c r="J2678">
        <v>20240315</v>
      </c>
      <c r="K2678" t="s">
        <v>20103</v>
      </c>
      <c r="L2678" t="s">
        <v>20102</v>
      </c>
      <c r="M2678" t="s">
        <v>19845</v>
      </c>
      <c r="N2678">
        <v>1729</v>
      </c>
    </row>
    <row r="2679" spans="1:14" x14ac:dyDescent="0.25">
      <c r="A2679" t="s">
        <v>20101</v>
      </c>
      <c r="B2679" t="s">
        <v>19850</v>
      </c>
      <c r="C2679" t="s">
        <v>20091</v>
      </c>
      <c r="E2679" t="s">
        <v>20100</v>
      </c>
      <c r="F2679" t="s">
        <v>2021</v>
      </c>
      <c r="G2679" t="s">
        <v>19961</v>
      </c>
      <c r="H2679" t="s">
        <v>2019</v>
      </c>
      <c r="I2679" t="s">
        <v>2096</v>
      </c>
      <c r="J2679">
        <v>20240315</v>
      </c>
      <c r="K2679" t="s">
        <v>20099</v>
      </c>
      <c r="L2679" t="s">
        <v>20098</v>
      </c>
      <c r="M2679" t="s">
        <v>19845</v>
      </c>
      <c r="N2679">
        <v>10</v>
      </c>
    </row>
    <row r="2680" spans="1:14" x14ac:dyDescent="0.25">
      <c r="A2680">
        <v>4314</v>
      </c>
      <c r="B2680" t="s">
        <v>19850</v>
      </c>
      <c r="C2680" t="s">
        <v>20091</v>
      </c>
      <c r="E2680" t="s">
        <v>20097</v>
      </c>
      <c r="F2680" t="s">
        <v>2021</v>
      </c>
      <c r="G2680" t="s">
        <v>19999</v>
      </c>
      <c r="H2680" t="s">
        <v>2019</v>
      </c>
      <c r="I2680" t="s">
        <v>2397</v>
      </c>
      <c r="J2680">
        <v>20240315</v>
      </c>
      <c r="K2680" t="s">
        <v>20096</v>
      </c>
      <c r="L2680" t="s">
        <v>20095</v>
      </c>
      <c r="M2680" t="s">
        <v>19845</v>
      </c>
      <c r="N2680">
        <v>2260</v>
      </c>
    </row>
    <row r="2681" spans="1:14" x14ac:dyDescent="0.25">
      <c r="A2681">
        <v>1393</v>
      </c>
      <c r="B2681" t="s">
        <v>19850</v>
      </c>
      <c r="C2681" t="s">
        <v>20091</v>
      </c>
      <c r="E2681" t="s">
        <v>20094</v>
      </c>
      <c r="F2681" t="s">
        <v>2021</v>
      </c>
      <c r="G2681" t="s">
        <v>2020</v>
      </c>
      <c r="H2681" t="s">
        <v>2052</v>
      </c>
      <c r="I2681" t="s">
        <v>2096</v>
      </c>
      <c r="J2681">
        <v>20240315</v>
      </c>
      <c r="K2681" t="s">
        <v>20093</v>
      </c>
      <c r="L2681" t="s">
        <v>20092</v>
      </c>
      <c r="M2681" t="s">
        <v>19845</v>
      </c>
      <c r="N2681">
        <v>2137</v>
      </c>
    </row>
    <row r="2682" spans="1:14" x14ac:dyDescent="0.25">
      <c r="A2682">
        <v>1390</v>
      </c>
      <c r="B2682" t="s">
        <v>19850</v>
      </c>
      <c r="C2682" t="s">
        <v>20091</v>
      </c>
      <c r="E2682" t="s">
        <v>20090</v>
      </c>
      <c r="F2682" t="s">
        <v>2021</v>
      </c>
      <c r="G2682" t="s">
        <v>2020</v>
      </c>
      <c r="H2682" t="s">
        <v>2019</v>
      </c>
      <c r="I2682" t="s">
        <v>2096</v>
      </c>
      <c r="J2682">
        <v>20240315</v>
      </c>
      <c r="K2682" t="s">
        <v>20089</v>
      </c>
      <c r="L2682" t="s">
        <v>20088</v>
      </c>
      <c r="M2682" t="s">
        <v>19845</v>
      </c>
      <c r="N2682">
        <v>7468</v>
      </c>
    </row>
    <row r="2683" spans="1:14" x14ac:dyDescent="0.25">
      <c r="A2683">
        <v>4881</v>
      </c>
      <c r="B2683" t="s">
        <v>19850</v>
      </c>
      <c r="C2683" t="s">
        <v>20087</v>
      </c>
      <c r="E2683" t="s">
        <v>20086</v>
      </c>
      <c r="F2683" t="s">
        <v>2021</v>
      </c>
      <c r="G2683" t="s">
        <v>19961</v>
      </c>
      <c r="H2683" t="s">
        <v>2019</v>
      </c>
      <c r="I2683" t="s">
        <v>2418</v>
      </c>
      <c r="J2683">
        <v>20240314</v>
      </c>
      <c r="K2683" t="s">
        <v>20085</v>
      </c>
      <c r="L2683" t="s">
        <v>20084</v>
      </c>
      <c r="M2683" t="s">
        <v>19845</v>
      </c>
      <c r="N2683">
        <v>2461</v>
      </c>
    </row>
    <row r="2684" spans="1:14" x14ac:dyDescent="0.25">
      <c r="A2684" t="s">
        <v>20083</v>
      </c>
      <c r="B2684" t="s">
        <v>19850</v>
      </c>
      <c r="C2684" t="s">
        <v>20067</v>
      </c>
      <c r="E2684" t="s">
        <v>20082</v>
      </c>
      <c r="F2684" t="s">
        <v>2078</v>
      </c>
      <c r="G2684" t="s">
        <v>2020</v>
      </c>
      <c r="H2684" t="s">
        <v>2602</v>
      </c>
      <c r="I2684" t="s">
        <v>2088</v>
      </c>
      <c r="J2684">
        <v>20240201</v>
      </c>
      <c r="K2684" t="s">
        <v>20081</v>
      </c>
      <c r="L2684" t="s">
        <v>20080</v>
      </c>
      <c r="M2684" t="s">
        <v>19845</v>
      </c>
      <c r="N2684">
        <v>621</v>
      </c>
    </row>
    <row r="2685" spans="1:14" x14ac:dyDescent="0.25">
      <c r="A2685">
        <v>8070</v>
      </c>
      <c r="B2685" t="s">
        <v>19850</v>
      </c>
      <c r="C2685" t="s">
        <v>20067</v>
      </c>
      <c r="E2685" t="s">
        <v>395</v>
      </c>
      <c r="F2685" t="s">
        <v>2078</v>
      </c>
      <c r="G2685" t="s">
        <v>2020</v>
      </c>
      <c r="H2685" t="s">
        <v>2019</v>
      </c>
      <c r="I2685" t="s">
        <v>14387</v>
      </c>
      <c r="J2685">
        <v>20240317</v>
      </c>
      <c r="K2685" t="s">
        <v>20079</v>
      </c>
      <c r="L2685" t="s">
        <v>20078</v>
      </c>
      <c r="M2685" t="s">
        <v>19845</v>
      </c>
      <c r="N2685">
        <v>8238</v>
      </c>
    </row>
    <row r="2686" spans="1:14" x14ac:dyDescent="0.25">
      <c r="A2686">
        <v>8880</v>
      </c>
      <c r="B2686" t="s">
        <v>19850</v>
      </c>
      <c r="C2686" t="s">
        <v>20067</v>
      </c>
      <c r="E2686" t="s">
        <v>760</v>
      </c>
      <c r="F2686" t="s">
        <v>2078</v>
      </c>
      <c r="G2686" t="s">
        <v>2020</v>
      </c>
      <c r="H2686" t="s">
        <v>2089</v>
      </c>
      <c r="I2686" t="s">
        <v>2088</v>
      </c>
      <c r="J2686">
        <v>20240101</v>
      </c>
      <c r="K2686" t="s">
        <v>20077</v>
      </c>
      <c r="L2686" t="s">
        <v>20076</v>
      </c>
      <c r="M2686" t="s">
        <v>19845</v>
      </c>
      <c r="N2686">
        <v>28310</v>
      </c>
    </row>
    <row r="2687" spans="1:14" x14ac:dyDescent="0.25">
      <c r="A2687">
        <v>8882</v>
      </c>
      <c r="B2687" t="s">
        <v>19850</v>
      </c>
      <c r="C2687" t="s">
        <v>20067</v>
      </c>
      <c r="E2687" t="s">
        <v>20075</v>
      </c>
      <c r="F2687" t="s">
        <v>2078</v>
      </c>
      <c r="G2687" t="s">
        <v>2020</v>
      </c>
      <c r="H2687" t="s">
        <v>2173</v>
      </c>
      <c r="I2687" t="s">
        <v>2088</v>
      </c>
      <c r="J2687">
        <v>20240301</v>
      </c>
      <c r="K2687" t="s">
        <v>20074</v>
      </c>
      <c r="L2687" t="s">
        <v>20073</v>
      </c>
      <c r="M2687" t="s">
        <v>19845</v>
      </c>
      <c r="N2687">
        <v>23592</v>
      </c>
    </row>
    <row r="2688" spans="1:14" x14ac:dyDescent="0.25">
      <c r="A2688">
        <v>7933</v>
      </c>
      <c r="B2688" t="s">
        <v>19850</v>
      </c>
      <c r="C2688" t="s">
        <v>20067</v>
      </c>
      <c r="E2688" t="s">
        <v>313</v>
      </c>
      <c r="F2688" t="s">
        <v>2078</v>
      </c>
      <c r="G2688" t="s">
        <v>2020</v>
      </c>
      <c r="H2688" t="s">
        <v>2052</v>
      </c>
      <c r="I2688" t="e">
        <f>-M-----Weekly</f>
        <v>#NAME?</v>
      </c>
      <c r="J2688">
        <v>20240318</v>
      </c>
      <c r="K2688" t="s">
        <v>20072</v>
      </c>
      <c r="L2688" t="s">
        <v>20071</v>
      </c>
      <c r="M2688" t="s">
        <v>19845</v>
      </c>
      <c r="N2688">
        <v>10221</v>
      </c>
    </row>
    <row r="2689" spans="1:14" x14ac:dyDescent="0.25">
      <c r="A2689">
        <v>4855</v>
      </c>
      <c r="B2689" t="s">
        <v>19850</v>
      </c>
      <c r="C2689" t="s">
        <v>20067</v>
      </c>
      <c r="E2689" t="s">
        <v>20070</v>
      </c>
      <c r="F2689" t="s">
        <v>2078</v>
      </c>
      <c r="G2689" t="s">
        <v>19961</v>
      </c>
      <c r="H2689" t="s">
        <v>2019</v>
      </c>
      <c r="I2689" t="e">
        <f>---W---Weekly</f>
        <v>#NAME?</v>
      </c>
      <c r="J2689">
        <v>20240320</v>
      </c>
      <c r="K2689" t="s">
        <v>20069</v>
      </c>
      <c r="L2689" t="s">
        <v>20068</v>
      </c>
      <c r="M2689" t="s">
        <v>19845</v>
      </c>
      <c r="N2689">
        <v>3310</v>
      </c>
    </row>
    <row r="2690" spans="1:14" x14ac:dyDescent="0.25">
      <c r="A2690">
        <v>9460</v>
      </c>
      <c r="B2690" t="s">
        <v>19850</v>
      </c>
      <c r="C2690" t="s">
        <v>20067</v>
      </c>
      <c r="E2690" t="s">
        <v>20066</v>
      </c>
      <c r="F2690" t="s">
        <v>2078</v>
      </c>
      <c r="G2690" t="s">
        <v>2020</v>
      </c>
      <c r="H2690" t="s">
        <v>2323</v>
      </c>
      <c r="I2690" t="s">
        <v>2088</v>
      </c>
      <c r="J2690">
        <v>20240301</v>
      </c>
      <c r="K2690" t="s">
        <v>20065</v>
      </c>
      <c r="L2690" t="s">
        <v>20064</v>
      </c>
      <c r="M2690" t="s">
        <v>19845</v>
      </c>
      <c r="N2690">
        <v>4346</v>
      </c>
    </row>
    <row r="2691" spans="1:14" x14ac:dyDescent="0.25">
      <c r="A2691">
        <v>5003</v>
      </c>
      <c r="B2691" t="s">
        <v>19850</v>
      </c>
      <c r="C2691" t="s">
        <v>1806</v>
      </c>
      <c r="E2691" t="s">
        <v>1805</v>
      </c>
      <c r="F2691" t="s">
        <v>2078</v>
      </c>
      <c r="G2691" t="s">
        <v>2020</v>
      </c>
      <c r="H2691" t="s">
        <v>20044</v>
      </c>
      <c r="I2691" t="s">
        <v>2088</v>
      </c>
      <c r="J2691">
        <v>20240208</v>
      </c>
      <c r="K2691" t="s">
        <v>20063</v>
      </c>
      <c r="L2691" t="s">
        <v>20062</v>
      </c>
      <c r="M2691" t="s">
        <v>19845</v>
      </c>
      <c r="N2691">
        <v>74</v>
      </c>
    </row>
    <row r="2692" spans="1:14" x14ac:dyDescent="0.25">
      <c r="A2692">
        <v>7073</v>
      </c>
      <c r="B2692" t="s">
        <v>19850</v>
      </c>
      <c r="C2692" t="s">
        <v>1806</v>
      </c>
      <c r="E2692" t="s">
        <v>20061</v>
      </c>
      <c r="F2692" t="s">
        <v>2078</v>
      </c>
      <c r="G2692" t="s">
        <v>6409</v>
      </c>
      <c r="H2692" t="s">
        <v>20044</v>
      </c>
      <c r="I2692" t="s">
        <v>2088</v>
      </c>
      <c r="J2692">
        <v>20240208</v>
      </c>
      <c r="K2692" t="s">
        <v>20060</v>
      </c>
      <c r="L2692" t="s">
        <v>20059</v>
      </c>
      <c r="M2692" t="s">
        <v>19845</v>
      </c>
      <c r="N2692">
        <v>23</v>
      </c>
    </row>
    <row r="2693" spans="1:14" x14ac:dyDescent="0.25">
      <c r="A2693" t="s">
        <v>20058</v>
      </c>
      <c r="B2693" t="s">
        <v>19850</v>
      </c>
      <c r="C2693" t="s">
        <v>1806</v>
      </c>
      <c r="E2693" t="s">
        <v>20057</v>
      </c>
      <c r="F2693" t="s">
        <v>2078</v>
      </c>
      <c r="G2693" t="s">
        <v>19961</v>
      </c>
      <c r="H2693" t="s">
        <v>20044</v>
      </c>
      <c r="I2693" t="s">
        <v>2088</v>
      </c>
      <c r="J2693">
        <v>20240208</v>
      </c>
      <c r="K2693" t="s">
        <v>20056</v>
      </c>
      <c r="L2693" t="s">
        <v>20055</v>
      </c>
      <c r="M2693" t="s">
        <v>19845</v>
      </c>
      <c r="N2693">
        <v>32</v>
      </c>
    </row>
    <row r="2694" spans="1:14" x14ac:dyDescent="0.25">
      <c r="A2694" t="s">
        <v>20054</v>
      </c>
      <c r="B2694" t="s">
        <v>19850</v>
      </c>
      <c r="C2694" t="s">
        <v>1806</v>
      </c>
      <c r="E2694" t="s">
        <v>20053</v>
      </c>
      <c r="F2694" t="s">
        <v>2078</v>
      </c>
      <c r="G2694" t="s">
        <v>2020</v>
      </c>
      <c r="H2694" t="s">
        <v>20044</v>
      </c>
      <c r="I2694" t="s">
        <v>2088</v>
      </c>
      <c r="J2694">
        <v>20231222</v>
      </c>
      <c r="K2694" t="s">
        <v>20052</v>
      </c>
      <c r="L2694" t="s">
        <v>20051</v>
      </c>
      <c r="M2694" t="s">
        <v>19845</v>
      </c>
      <c r="N2694">
        <v>57</v>
      </c>
    </row>
    <row r="2695" spans="1:14" x14ac:dyDescent="0.25">
      <c r="A2695" t="s">
        <v>20050</v>
      </c>
      <c r="B2695" t="s">
        <v>19850</v>
      </c>
      <c r="C2695" t="s">
        <v>1806</v>
      </c>
      <c r="E2695" t="s">
        <v>20049</v>
      </c>
      <c r="F2695" t="s">
        <v>2078</v>
      </c>
      <c r="G2695" t="s">
        <v>6409</v>
      </c>
      <c r="H2695" t="s">
        <v>20044</v>
      </c>
      <c r="I2695" t="s">
        <v>2088</v>
      </c>
      <c r="J2695">
        <v>20240222</v>
      </c>
      <c r="K2695" t="s">
        <v>20048</v>
      </c>
      <c r="L2695" t="s">
        <v>20047</v>
      </c>
      <c r="M2695" t="s">
        <v>19845</v>
      </c>
      <c r="N2695">
        <v>27</v>
      </c>
    </row>
    <row r="2696" spans="1:14" x14ac:dyDescent="0.25">
      <c r="A2696" t="s">
        <v>20046</v>
      </c>
      <c r="B2696" t="s">
        <v>19850</v>
      </c>
      <c r="C2696" t="s">
        <v>1806</v>
      </c>
      <c r="E2696" t="s">
        <v>20045</v>
      </c>
      <c r="F2696" t="s">
        <v>2078</v>
      </c>
      <c r="G2696" t="s">
        <v>19961</v>
      </c>
      <c r="H2696" t="s">
        <v>20044</v>
      </c>
      <c r="I2696" t="s">
        <v>2088</v>
      </c>
      <c r="J2696">
        <v>20240122</v>
      </c>
      <c r="K2696" t="s">
        <v>20043</v>
      </c>
      <c r="L2696" t="s">
        <v>20042</v>
      </c>
      <c r="M2696" t="s">
        <v>19845</v>
      </c>
      <c r="N2696">
        <v>31</v>
      </c>
    </row>
    <row r="2697" spans="1:14" x14ac:dyDescent="0.25">
      <c r="A2697" t="s">
        <v>20041</v>
      </c>
      <c r="B2697" t="s">
        <v>19850</v>
      </c>
      <c r="C2697" t="s">
        <v>1806</v>
      </c>
      <c r="E2697" t="s">
        <v>20040</v>
      </c>
      <c r="F2697" t="s">
        <v>2078</v>
      </c>
      <c r="G2697" t="s">
        <v>2020</v>
      </c>
      <c r="H2697" t="s">
        <v>2247</v>
      </c>
      <c r="I2697" t="s">
        <v>2088</v>
      </c>
      <c r="J2697">
        <v>20240215</v>
      </c>
      <c r="K2697" t="s">
        <v>20039</v>
      </c>
      <c r="L2697" t="s">
        <v>20038</v>
      </c>
      <c r="M2697" t="s">
        <v>19845</v>
      </c>
      <c r="N2697">
        <v>29</v>
      </c>
    </row>
    <row r="2698" spans="1:14" x14ac:dyDescent="0.25">
      <c r="A2698" t="s">
        <v>20037</v>
      </c>
      <c r="B2698" t="s">
        <v>19850</v>
      </c>
      <c r="C2698" t="s">
        <v>1806</v>
      </c>
      <c r="E2698" t="s">
        <v>20036</v>
      </c>
      <c r="F2698" t="s">
        <v>2078</v>
      </c>
      <c r="G2698" t="s">
        <v>6409</v>
      </c>
      <c r="H2698" t="s">
        <v>2247</v>
      </c>
      <c r="I2698" t="s">
        <v>2088</v>
      </c>
      <c r="J2698">
        <v>20240201</v>
      </c>
      <c r="K2698" t="s">
        <v>20035</v>
      </c>
      <c r="L2698" t="s">
        <v>20034</v>
      </c>
      <c r="M2698" t="s">
        <v>19845</v>
      </c>
      <c r="N2698">
        <v>14</v>
      </c>
    </row>
    <row r="2699" spans="1:14" x14ac:dyDescent="0.25">
      <c r="A2699">
        <v>4738</v>
      </c>
      <c r="B2699" t="s">
        <v>19850</v>
      </c>
      <c r="C2699" t="s">
        <v>1806</v>
      </c>
      <c r="E2699" t="s">
        <v>20033</v>
      </c>
      <c r="F2699" t="s">
        <v>2078</v>
      </c>
      <c r="G2699" t="s">
        <v>19961</v>
      </c>
      <c r="H2699" t="s">
        <v>2247</v>
      </c>
      <c r="I2699" t="s">
        <v>2088</v>
      </c>
      <c r="J2699">
        <v>20240215</v>
      </c>
      <c r="K2699" t="s">
        <v>20032</v>
      </c>
      <c r="L2699" t="s">
        <v>20031</v>
      </c>
      <c r="M2699" t="s">
        <v>19845</v>
      </c>
      <c r="N2699">
        <v>13</v>
      </c>
    </row>
    <row r="2700" spans="1:14" x14ac:dyDescent="0.25">
      <c r="A2700">
        <v>7742</v>
      </c>
      <c r="B2700" t="s">
        <v>19850</v>
      </c>
      <c r="C2700" t="s">
        <v>20030</v>
      </c>
      <c r="E2700" t="s">
        <v>526</v>
      </c>
      <c r="F2700" t="s">
        <v>2021</v>
      </c>
      <c r="G2700" t="s">
        <v>2020</v>
      </c>
      <c r="H2700" t="s">
        <v>2019</v>
      </c>
      <c r="I2700" t="s">
        <v>2565</v>
      </c>
      <c r="J2700">
        <v>20240310</v>
      </c>
      <c r="K2700" t="s">
        <v>20029</v>
      </c>
      <c r="L2700" t="s">
        <v>20028</v>
      </c>
      <c r="M2700" t="s">
        <v>19845</v>
      </c>
      <c r="N2700">
        <v>3354</v>
      </c>
    </row>
    <row r="2701" spans="1:14" x14ac:dyDescent="0.25">
      <c r="A2701" t="s">
        <v>20027</v>
      </c>
      <c r="B2701" t="s">
        <v>19850</v>
      </c>
      <c r="C2701" t="s">
        <v>20013</v>
      </c>
      <c r="E2701" t="s">
        <v>20026</v>
      </c>
      <c r="F2701" t="s">
        <v>2078</v>
      </c>
      <c r="G2701" t="s">
        <v>2020</v>
      </c>
      <c r="H2701" t="s">
        <v>2052</v>
      </c>
      <c r="I2701" t="s">
        <v>2088</v>
      </c>
      <c r="J2701">
        <v>20230901</v>
      </c>
      <c r="K2701" t="s">
        <v>20025</v>
      </c>
      <c r="L2701" t="s">
        <v>20024</v>
      </c>
      <c r="M2701" t="s">
        <v>19845</v>
      </c>
      <c r="N2701">
        <v>86</v>
      </c>
    </row>
    <row r="2702" spans="1:14" x14ac:dyDescent="0.25">
      <c r="A2702" t="s">
        <v>20023</v>
      </c>
      <c r="B2702" t="s">
        <v>19850</v>
      </c>
      <c r="C2702" t="s">
        <v>20013</v>
      </c>
      <c r="E2702" t="s">
        <v>20022</v>
      </c>
      <c r="F2702" t="s">
        <v>2078</v>
      </c>
      <c r="G2702" t="s">
        <v>2020</v>
      </c>
      <c r="H2702" t="s">
        <v>2052</v>
      </c>
      <c r="I2702" t="s">
        <v>20021</v>
      </c>
      <c r="J2702">
        <v>20231001</v>
      </c>
      <c r="K2702" t="s">
        <v>20020</v>
      </c>
      <c r="L2702" t="s">
        <v>20019</v>
      </c>
      <c r="M2702" t="s">
        <v>19845</v>
      </c>
      <c r="N2702">
        <v>207</v>
      </c>
    </row>
    <row r="2703" spans="1:14" x14ac:dyDescent="0.25">
      <c r="A2703" t="s">
        <v>20018</v>
      </c>
      <c r="B2703" t="s">
        <v>19850</v>
      </c>
      <c r="C2703" t="s">
        <v>20013</v>
      </c>
      <c r="E2703" t="s">
        <v>20017</v>
      </c>
      <c r="F2703" t="s">
        <v>2078</v>
      </c>
      <c r="G2703" t="s">
        <v>2020</v>
      </c>
      <c r="H2703" t="s">
        <v>2052</v>
      </c>
      <c r="I2703" t="s">
        <v>2088</v>
      </c>
      <c r="J2703">
        <v>20230801</v>
      </c>
      <c r="K2703" t="s">
        <v>20016</v>
      </c>
      <c r="L2703" t="s">
        <v>20015</v>
      </c>
      <c r="M2703" t="s">
        <v>19845</v>
      </c>
      <c r="N2703">
        <v>113</v>
      </c>
    </row>
    <row r="2704" spans="1:14" x14ac:dyDescent="0.25">
      <c r="A2704" t="s">
        <v>20014</v>
      </c>
      <c r="B2704" t="s">
        <v>19850</v>
      </c>
      <c r="C2704" t="s">
        <v>20013</v>
      </c>
      <c r="E2704" t="s">
        <v>20012</v>
      </c>
      <c r="F2704" t="s">
        <v>2078</v>
      </c>
      <c r="G2704" t="s">
        <v>2020</v>
      </c>
      <c r="H2704" t="s">
        <v>2077</v>
      </c>
      <c r="I2704" t="s">
        <v>2070</v>
      </c>
      <c r="J2704">
        <v>20230801</v>
      </c>
      <c r="K2704" t="s">
        <v>20011</v>
      </c>
      <c r="L2704" t="s">
        <v>20010</v>
      </c>
      <c r="M2704" t="s">
        <v>19845</v>
      </c>
      <c r="N2704">
        <v>214</v>
      </c>
    </row>
    <row r="2705" spans="1:14" x14ac:dyDescent="0.25">
      <c r="A2705" t="s">
        <v>20009</v>
      </c>
      <c r="B2705" t="s">
        <v>19850</v>
      </c>
      <c r="C2705" t="s">
        <v>20004</v>
      </c>
      <c r="E2705" t="s">
        <v>20008</v>
      </c>
      <c r="F2705" t="s">
        <v>2078</v>
      </c>
      <c r="G2705" t="s">
        <v>2020</v>
      </c>
      <c r="H2705" t="s">
        <v>2300</v>
      </c>
      <c r="I2705" t="s">
        <v>2070</v>
      </c>
      <c r="J2705">
        <v>20201201</v>
      </c>
      <c r="K2705" t="s">
        <v>20007</v>
      </c>
      <c r="L2705" t="s">
        <v>20006</v>
      </c>
      <c r="M2705" t="s">
        <v>19845</v>
      </c>
      <c r="N2705">
        <v>49</v>
      </c>
    </row>
    <row r="2706" spans="1:14" x14ac:dyDescent="0.25">
      <c r="A2706" t="s">
        <v>20005</v>
      </c>
      <c r="B2706" t="s">
        <v>19850</v>
      </c>
      <c r="C2706" t="s">
        <v>20004</v>
      </c>
      <c r="E2706" t="s">
        <v>20003</v>
      </c>
      <c r="F2706" t="s">
        <v>2078</v>
      </c>
      <c r="G2706" t="s">
        <v>2020</v>
      </c>
      <c r="H2706" t="s">
        <v>2089</v>
      </c>
      <c r="I2706" t="s">
        <v>2070</v>
      </c>
      <c r="J2706">
        <v>20201014</v>
      </c>
      <c r="K2706" t="s">
        <v>20002</v>
      </c>
      <c r="L2706" t="s">
        <v>20001</v>
      </c>
      <c r="M2706" t="s">
        <v>19845</v>
      </c>
      <c r="N2706">
        <v>28</v>
      </c>
    </row>
    <row r="2707" spans="1:14" x14ac:dyDescent="0.25">
      <c r="A2707">
        <v>4818</v>
      </c>
      <c r="B2707" t="s">
        <v>19850</v>
      </c>
      <c r="C2707" t="s">
        <v>20000</v>
      </c>
      <c r="E2707" t="s">
        <v>20000</v>
      </c>
      <c r="F2707" t="s">
        <v>2021</v>
      </c>
      <c r="G2707" t="s">
        <v>19999</v>
      </c>
      <c r="H2707" t="s">
        <v>2019</v>
      </c>
      <c r="I2707" t="s">
        <v>2418</v>
      </c>
      <c r="J2707">
        <v>20240314</v>
      </c>
      <c r="K2707" t="s">
        <v>19998</v>
      </c>
      <c r="L2707" t="s">
        <v>19997</v>
      </c>
      <c r="M2707" t="s">
        <v>19845</v>
      </c>
      <c r="N2707">
        <v>2687</v>
      </c>
    </row>
    <row r="2708" spans="1:14" x14ac:dyDescent="0.25">
      <c r="A2708" t="s">
        <v>19996</v>
      </c>
      <c r="B2708" t="s">
        <v>19850</v>
      </c>
      <c r="C2708" t="s">
        <v>19995</v>
      </c>
      <c r="E2708" t="s">
        <v>19994</v>
      </c>
      <c r="F2708" t="s">
        <v>2021</v>
      </c>
      <c r="G2708" t="s">
        <v>19993</v>
      </c>
      <c r="H2708" t="s">
        <v>2019</v>
      </c>
      <c r="I2708" t="s">
        <v>2096</v>
      </c>
      <c r="J2708">
        <v>20240315</v>
      </c>
      <c r="K2708" t="s">
        <v>19992</v>
      </c>
      <c r="L2708" t="s">
        <v>19991</v>
      </c>
      <c r="M2708" t="s">
        <v>19845</v>
      </c>
      <c r="N2708">
        <v>1573</v>
      </c>
    </row>
    <row r="2709" spans="1:14" x14ac:dyDescent="0.25">
      <c r="A2709" t="s">
        <v>19990</v>
      </c>
      <c r="B2709" t="s">
        <v>19850</v>
      </c>
      <c r="C2709" t="s">
        <v>19989</v>
      </c>
      <c r="E2709" t="s">
        <v>19988</v>
      </c>
      <c r="F2709" t="s">
        <v>2078</v>
      </c>
      <c r="G2709" t="s">
        <v>19858</v>
      </c>
      <c r="H2709" t="s">
        <v>2300</v>
      </c>
      <c r="I2709" t="s">
        <v>2088</v>
      </c>
      <c r="J2709">
        <v>20220901</v>
      </c>
      <c r="K2709" t="s">
        <v>19987</v>
      </c>
      <c r="L2709" t="s">
        <v>19986</v>
      </c>
      <c r="M2709" t="s">
        <v>19845</v>
      </c>
      <c r="N2709">
        <v>30</v>
      </c>
    </row>
    <row r="2710" spans="1:14" x14ac:dyDescent="0.25">
      <c r="A2710" t="s">
        <v>19985</v>
      </c>
      <c r="B2710" t="s">
        <v>19850</v>
      </c>
      <c r="C2710" t="s">
        <v>19972</v>
      </c>
      <c r="E2710" t="s">
        <v>19984</v>
      </c>
      <c r="F2710" t="s">
        <v>2078</v>
      </c>
      <c r="G2710" t="s">
        <v>14207</v>
      </c>
      <c r="H2710" t="s">
        <v>2323</v>
      </c>
      <c r="I2710" t="s">
        <v>2088</v>
      </c>
      <c r="J2710">
        <v>20240301</v>
      </c>
      <c r="K2710" t="s">
        <v>19983</v>
      </c>
      <c r="L2710" t="s">
        <v>19982</v>
      </c>
      <c r="M2710" t="s">
        <v>19845</v>
      </c>
      <c r="N2710">
        <v>28</v>
      </c>
    </row>
    <row r="2711" spans="1:14" x14ac:dyDescent="0.25">
      <c r="A2711" t="s">
        <v>19981</v>
      </c>
      <c r="B2711" t="s">
        <v>19850</v>
      </c>
      <c r="C2711" t="s">
        <v>19972</v>
      </c>
      <c r="E2711" t="s">
        <v>19980</v>
      </c>
      <c r="F2711" t="s">
        <v>2021</v>
      </c>
      <c r="G2711" t="s">
        <v>14207</v>
      </c>
      <c r="H2711" t="s">
        <v>2019</v>
      </c>
      <c r="I2711" t="s">
        <v>2096</v>
      </c>
      <c r="J2711">
        <v>20240314</v>
      </c>
      <c r="K2711" t="s">
        <v>19979</v>
      </c>
      <c r="L2711" t="s">
        <v>19978</v>
      </c>
      <c r="M2711" t="s">
        <v>19845</v>
      </c>
      <c r="N2711">
        <v>91</v>
      </c>
    </row>
    <row r="2712" spans="1:14" x14ac:dyDescent="0.25">
      <c r="A2712" t="s">
        <v>19977</v>
      </c>
      <c r="B2712" t="s">
        <v>19850</v>
      </c>
      <c r="C2712" t="s">
        <v>19972</v>
      </c>
      <c r="E2712" t="s">
        <v>19976</v>
      </c>
      <c r="F2712" t="s">
        <v>2078</v>
      </c>
      <c r="G2712" t="s">
        <v>14207</v>
      </c>
      <c r="H2712" t="s">
        <v>2089</v>
      </c>
      <c r="I2712" t="s">
        <v>8226</v>
      </c>
      <c r="J2712">
        <v>20240301</v>
      </c>
      <c r="K2712" t="s">
        <v>19975</v>
      </c>
      <c r="L2712" t="s">
        <v>19974</v>
      </c>
      <c r="M2712" t="s">
        <v>19845</v>
      </c>
      <c r="N2712">
        <v>41</v>
      </c>
    </row>
    <row r="2713" spans="1:14" x14ac:dyDescent="0.25">
      <c r="A2713" t="s">
        <v>19973</v>
      </c>
      <c r="B2713" t="s">
        <v>19850</v>
      </c>
      <c r="C2713" t="s">
        <v>19972</v>
      </c>
      <c r="E2713" t="s">
        <v>19971</v>
      </c>
      <c r="F2713" t="s">
        <v>2078</v>
      </c>
      <c r="G2713" t="s">
        <v>14207</v>
      </c>
      <c r="H2713" t="s">
        <v>2089</v>
      </c>
      <c r="I2713" t="e">
        <f>--T----Weekly</f>
        <v>#NAME?</v>
      </c>
      <c r="J2713">
        <v>20240312</v>
      </c>
      <c r="K2713" t="s">
        <v>19970</v>
      </c>
      <c r="L2713" t="s">
        <v>19969</v>
      </c>
      <c r="M2713" t="s">
        <v>19845</v>
      </c>
      <c r="N2713">
        <v>59</v>
      </c>
    </row>
    <row r="2714" spans="1:14" x14ac:dyDescent="0.25">
      <c r="A2714" t="s">
        <v>19968</v>
      </c>
      <c r="B2714" t="s">
        <v>19850</v>
      </c>
      <c r="C2714" t="s">
        <v>19967</v>
      </c>
      <c r="E2714" t="s">
        <v>19966</v>
      </c>
      <c r="F2714" t="s">
        <v>2078</v>
      </c>
      <c r="G2714" t="s">
        <v>2020</v>
      </c>
      <c r="H2714" t="s">
        <v>16831</v>
      </c>
      <c r="I2714" t="s">
        <v>2088</v>
      </c>
      <c r="J2714">
        <v>20240308</v>
      </c>
      <c r="K2714" t="s">
        <v>19965</v>
      </c>
      <c r="L2714" t="s">
        <v>19964</v>
      </c>
      <c r="M2714" t="s">
        <v>19845</v>
      </c>
      <c r="N2714">
        <v>276</v>
      </c>
    </row>
    <row r="2715" spans="1:14" x14ac:dyDescent="0.25">
      <c r="A2715">
        <v>4307</v>
      </c>
      <c r="B2715" t="s">
        <v>19850</v>
      </c>
      <c r="C2715" t="s">
        <v>19963</v>
      </c>
      <c r="E2715" t="s">
        <v>19962</v>
      </c>
      <c r="F2715" t="s">
        <v>2021</v>
      </c>
      <c r="G2715" t="s">
        <v>19961</v>
      </c>
      <c r="H2715" t="s">
        <v>2019</v>
      </c>
      <c r="I2715" t="s">
        <v>2096</v>
      </c>
      <c r="J2715">
        <v>20240315</v>
      </c>
      <c r="K2715" t="s">
        <v>19960</v>
      </c>
      <c r="L2715" t="s">
        <v>19959</v>
      </c>
      <c r="M2715" t="s">
        <v>19845</v>
      </c>
      <c r="N2715">
        <v>1574</v>
      </c>
    </row>
    <row r="2716" spans="1:14" x14ac:dyDescent="0.25">
      <c r="A2716" t="s">
        <v>19958</v>
      </c>
      <c r="B2716" t="s">
        <v>19850</v>
      </c>
      <c r="C2716" t="s">
        <v>19957</v>
      </c>
      <c r="E2716" t="s">
        <v>19956</v>
      </c>
      <c r="F2716" t="s">
        <v>2078</v>
      </c>
      <c r="G2716" t="s">
        <v>2020</v>
      </c>
      <c r="H2716" t="s">
        <v>4050</v>
      </c>
      <c r="I2716" t="s">
        <v>2088</v>
      </c>
      <c r="J2716">
        <v>20200201</v>
      </c>
      <c r="K2716" t="s">
        <v>19955</v>
      </c>
      <c r="L2716" t="s">
        <v>19954</v>
      </c>
      <c r="M2716" t="s">
        <v>19845</v>
      </c>
      <c r="N2716">
        <v>285</v>
      </c>
    </row>
    <row r="2717" spans="1:14" x14ac:dyDescent="0.25">
      <c r="A2717" t="s">
        <v>19953</v>
      </c>
      <c r="B2717" t="s">
        <v>19850</v>
      </c>
      <c r="C2717" t="s">
        <v>19948</v>
      </c>
      <c r="E2717" t="s">
        <v>19952</v>
      </c>
      <c r="F2717" t="s">
        <v>2078</v>
      </c>
      <c r="G2717" t="s">
        <v>2020</v>
      </c>
      <c r="H2717" t="s">
        <v>2323</v>
      </c>
      <c r="I2717" t="s">
        <v>2088</v>
      </c>
      <c r="J2717">
        <v>20230102</v>
      </c>
      <c r="K2717" t="s">
        <v>19951</v>
      </c>
      <c r="L2717" t="s">
        <v>19950</v>
      </c>
      <c r="M2717" t="s">
        <v>19845</v>
      </c>
      <c r="N2717">
        <v>10</v>
      </c>
    </row>
    <row r="2718" spans="1:14" x14ac:dyDescent="0.25">
      <c r="A2718" t="s">
        <v>19949</v>
      </c>
      <c r="B2718" t="s">
        <v>19850</v>
      </c>
      <c r="C2718" t="s">
        <v>19948</v>
      </c>
      <c r="E2718" t="s">
        <v>19948</v>
      </c>
      <c r="F2718" t="s">
        <v>2078</v>
      </c>
      <c r="G2718" t="s">
        <v>2020</v>
      </c>
      <c r="H2718" t="s">
        <v>2323</v>
      </c>
      <c r="I2718" t="s">
        <v>2088</v>
      </c>
      <c r="J2718">
        <v>20240220</v>
      </c>
      <c r="K2718" t="s">
        <v>19947</v>
      </c>
      <c r="L2718" t="s">
        <v>19946</v>
      </c>
      <c r="M2718" t="s">
        <v>19845</v>
      </c>
      <c r="N2718">
        <v>517</v>
      </c>
    </row>
    <row r="2719" spans="1:14" x14ac:dyDescent="0.25">
      <c r="A2719">
        <v>9087</v>
      </c>
      <c r="B2719" t="s">
        <v>19850</v>
      </c>
      <c r="C2719" t="s">
        <v>182</v>
      </c>
      <c r="E2719" t="s">
        <v>182</v>
      </c>
      <c r="F2719" t="s">
        <v>2021</v>
      </c>
      <c r="G2719" t="s">
        <v>2020</v>
      </c>
      <c r="H2719" t="s">
        <v>2019</v>
      </c>
      <c r="I2719" t="s">
        <v>2096</v>
      </c>
      <c r="J2719">
        <v>20240315</v>
      </c>
      <c r="K2719" t="s">
        <v>19945</v>
      </c>
      <c r="L2719" t="s">
        <v>19944</v>
      </c>
      <c r="M2719" t="s">
        <v>19845</v>
      </c>
      <c r="N2719">
        <v>11009</v>
      </c>
    </row>
    <row r="2720" spans="1:14" x14ac:dyDescent="0.25">
      <c r="A2720" t="s">
        <v>19943</v>
      </c>
      <c r="B2720" t="s">
        <v>19850</v>
      </c>
      <c r="C2720" t="s">
        <v>19942</v>
      </c>
      <c r="E2720" t="s">
        <v>19941</v>
      </c>
      <c r="F2720" t="s">
        <v>2078</v>
      </c>
      <c r="G2720" t="s">
        <v>2020</v>
      </c>
      <c r="H2720" t="s">
        <v>6737</v>
      </c>
      <c r="I2720" t="s">
        <v>2076</v>
      </c>
      <c r="J2720">
        <v>20240130</v>
      </c>
      <c r="K2720" t="s">
        <v>19940</v>
      </c>
      <c r="L2720" t="s">
        <v>19939</v>
      </c>
      <c r="M2720" t="s">
        <v>19845</v>
      </c>
      <c r="N2720">
        <v>133</v>
      </c>
    </row>
    <row r="2721" spans="1:14" x14ac:dyDescent="0.25">
      <c r="A2721" t="s">
        <v>19938</v>
      </c>
      <c r="B2721" t="s">
        <v>19850</v>
      </c>
      <c r="C2721" t="s">
        <v>19862</v>
      </c>
      <c r="E2721" t="s">
        <v>1955</v>
      </c>
      <c r="F2721" t="s">
        <v>2021</v>
      </c>
      <c r="G2721" t="s">
        <v>2020</v>
      </c>
      <c r="H2721" t="s">
        <v>2019</v>
      </c>
      <c r="I2721" t="s">
        <v>2096</v>
      </c>
      <c r="J2721">
        <v>20240315</v>
      </c>
      <c r="K2721" t="s">
        <v>19937</v>
      </c>
      <c r="L2721" t="s">
        <v>19936</v>
      </c>
      <c r="M2721" t="s">
        <v>19845</v>
      </c>
      <c r="N2721">
        <v>108</v>
      </c>
    </row>
    <row r="2722" spans="1:14" x14ac:dyDescent="0.25">
      <c r="A2722" t="s">
        <v>19935</v>
      </c>
      <c r="B2722" t="s">
        <v>19850</v>
      </c>
      <c r="C2722" t="s">
        <v>19862</v>
      </c>
      <c r="E2722" t="s">
        <v>1944</v>
      </c>
      <c r="F2722" t="s">
        <v>2021</v>
      </c>
      <c r="G2722" t="s">
        <v>2020</v>
      </c>
      <c r="H2722" t="s">
        <v>2019</v>
      </c>
      <c r="I2722" t="s">
        <v>2088</v>
      </c>
      <c r="J2722">
        <v>20240315</v>
      </c>
      <c r="K2722" t="s">
        <v>19934</v>
      </c>
      <c r="L2722" t="s">
        <v>19933</v>
      </c>
      <c r="M2722" t="s">
        <v>19845</v>
      </c>
      <c r="N2722">
        <v>190</v>
      </c>
    </row>
    <row r="2723" spans="1:14" x14ac:dyDescent="0.25">
      <c r="A2723" t="s">
        <v>19932</v>
      </c>
      <c r="B2723" t="s">
        <v>19850</v>
      </c>
      <c r="C2723" t="s">
        <v>19862</v>
      </c>
      <c r="E2723" t="s">
        <v>1946</v>
      </c>
      <c r="F2723" t="s">
        <v>2021</v>
      </c>
      <c r="G2723" t="s">
        <v>2020</v>
      </c>
      <c r="H2723" t="s">
        <v>2019</v>
      </c>
      <c r="I2723" t="s">
        <v>2096</v>
      </c>
      <c r="J2723">
        <v>20240315</v>
      </c>
      <c r="K2723" t="s">
        <v>19931</v>
      </c>
      <c r="L2723" t="s">
        <v>19930</v>
      </c>
      <c r="M2723" t="s">
        <v>19845</v>
      </c>
      <c r="N2723">
        <v>147</v>
      </c>
    </row>
    <row r="2724" spans="1:14" x14ac:dyDescent="0.25">
      <c r="A2724" t="s">
        <v>19929</v>
      </c>
      <c r="B2724" t="s">
        <v>19850</v>
      </c>
      <c r="C2724" t="s">
        <v>19862</v>
      </c>
      <c r="E2724" t="s">
        <v>1960</v>
      </c>
      <c r="F2724" t="s">
        <v>2021</v>
      </c>
      <c r="G2724" t="s">
        <v>2020</v>
      </c>
      <c r="H2724" t="s">
        <v>2019</v>
      </c>
      <c r="I2724" t="s">
        <v>2096</v>
      </c>
      <c r="J2724">
        <v>20240315</v>
      </c>
      <c r="K2724" t="s">
        <v>19928</v>
      </c>
      <c r="L2724" t="s">
        <v>19927</v>
      </c>
      <c r="M2724" t="s">
        <v>19845</v>
      </c>
      <c r="N2724">
        <v>45</v>
      </c>
    </row>
    <row r="2725" spans="1:14" x14ac:dyDescent="0.25">
      <c r="A2725" t="s">
        <v>19926</v>
      </c>
      <c r="B2725" t="s">
        <v>19850</v>
      </c>
      <c r="C2725" t="s">
        <v>19862</v>
      </c>
      <c r="E2725" t="s">
        <v>1953</v>
      </c>
      <c r="F2725" t="s">
        <v>2021</v>
      </c>
      <c r="G2725" t="s">
        <v>2020</v>
      </c>
      <c r="H2725" t="s">
        <v>2019</v>
      </c>
      <c r="I2725" t="s">
        <v>2096</v>
      </c>
      <c r="J2725">
        <v>20240315</v>
      </c>
      <c r="K2725" t="s">
        <v>19925</v>
      </c>
      <c r="L2725" t="s">
        <v>19924</v>
      </c>
      <c r="M2725" t="s">
        <v>19845</v>
      </c>
      <c r="N2725">
        <v>15</v>
      </c>
    </row>
    <row r="2726" spans="1:14" x14ac:dyDescent="0.25">
      <c r="A2726" t="s">
        <v>19923</v>
      </c>
      <c r="B2726" t="s">
        <v>19850</v>
      </c>
      <c r="C2726" t="s">
        <v>19862</v>
      </c>
      <c r="E2726" t="s">
        <v>1947</v>
      </c>
      <c r="F2726" t="s">
        <v>2021</v>
      </c>
      <c r="G2726" t="s">
        <v>2020</v>
      </c>
      <c r="H2726" t="s">
        <v>2019</v>
      </c>
      <c r="I2726" t="s">
        <v>2096</v>
      </c>
      <c r="J2726">
        <v>20240315</v>
      </c>
      <c r="K2726" t="s">
        <v>19922</v>
      </c>
      <c r="L2726" t="s">
        <v>19921</v>
      </c>
      <c r="M2726" t="s">
        <v>19845</v>
      </c>
      <c r="N2726">
        <v>137</v>
      </c>
    </row>
    <row r="2727" spans="1:14" x14ac:dyDescent="0.25">
      <c r="A2727" t="s">
        <v>19920</v>
      </c>
      <c r="B2727" t="s">
        <v>19850</v>
      </c>
      <c r="C2727" t="s">
        <v>19862</v>
      </c>
      <c r="E2727" t="s">
        <v>19919</v>
      </c>
      <c r="F2727" t="s">
        <v>2078</v>
      </c>
      <c r="G2727" t="s">
        <v>2020</v>
      </c>
      <c r="H2727" t="s">
        <v>2052</v>
      </c>
      <c r="I2727" t="e">
        <f>-----F-Biweekly</f>
        <v>#NAME?</v>
      </c>
      <c r="J2727">
        <v>20240322</v>
      </c>
      <c r="K2727" t="s">
        <v>19918</v>
      </c>
      <c r="L2727" t="s">
        <v>19917</v>
      </c>
      <c r="M2727" t="s">
        <v>19845</v>
      </c>
      <c r="N2727">
        <v>2856</v>
      </c>
    </row>
    <row r="2728" spans="1:14" x14ac:dyDescent="0.25">
      <c r="A2728" t="s">
        <v>19916</v>
      </c>
      <c r="B2728" t="s">
        <v>19850</v>
      </c>
      <c r="C2728" t="s">
        <v>19862</v>
      </c>
      <c r="E2728" t="s">
        <v>19915</v>
      </c>
      <c r="F2728" t="s">
        <v>2078</v>
      </c>
      <c r="G2728" t="s">
        <v>2020</v>
      </c>
      <c r="H2728" t="s">
        <v>2333</v>
      </c>
      <c r="I2728" t="e">
        <f>------SBiweekly</f>
        <v>#NAME?</v>
      </c>
      <c r="J2728">
        <v>20240316</v>
      </c>
      <c r="K2728" t="s">
        <v>19914</v>
      </c>
      <c r="L2728" t="s">
        <v>19913</v>
      </c>
      <c r="M2728" t="s">
        <v>19845</v>
      </c>
      <c r="N2728">
        <v>867</v>
      </c>
    </row>
    <row r="2729" spans="1:14" x14ac:dyDescent="0.25">
      <c r="A2729" t="s">
        <v>19912</v>
      </c>
      <c r="B2729" t="s">
        <v>19850</v>
      </c>
      <c r="C2729" t="s">
        <v>19862</v>
      </c>
      <c r="E2729" t="s">
        <v>1979</v>
      </c>
      <c r="F2729" t="s">
        <v>2021</v>
      </c>
      <c r="G2729" t="s">
        <v>2020</v>
      </c>
      <c r="H2729" t="s">
        <v>2019</v>
      </c>
      <c r="I2729" t="s">
        <v>2096</v>
      </c>
      <c r="J2729">
        <v>20240315</v>
      </c>
      <c r="K2729" t="s">
        <v>19911</v>
      </c>
      <c r="L2729" t="s">
        <v>19910</v>
      </c>
      <c r="M2729" t="s">
        <v>19845</v>
      </c>
      <c r="N2729">
        <v>482</v>
      </c>
    </row>
    <row r="2730" spans="1:14" x14ac:dyDescent="0.25">
      <c r="A2730" t="s">
        <v>19909</v>
      </c>
      <c r="B2730" t="s">
        <v>19850</v>
      </c>
      <c r="C2730" t="s">
        <v>19862</v>
      </c>
      <c r="E2730" t="s">
        <v>1950</v>
      </c>
      <c r="F2730" t="s">
        <v>2021</v>
      </c>
      <c r="G2730" t="s">
        <v>2020</v>
      </c>
      <c r="H2730" t="s">
        <v>2019</v>
      </c>
      <c r="I2730" t="s">
        <v>2096</v>
      </c>
      <c r="J2730">
        <v>20240315</v>
      </c>
      <c r="K2730" t="s">
        <v>19908</v>
      </c>
      <c r="L2730" t="s">
        <v>19907</v>
      </c>
      <c r="M2730" t="s">
        <v>19845</v>
      </c>
      <c r="N2730">
        <v>304</v>
      </c>
    </row>
    <row r="2731" spans="1:14" x14ac:dyDescent="0.25">
      <c r="A2731" t="s">
        <v>19906</v>
      </c>
      <c r="B2731" t="s">
        <v>19850</v>
      </c>
      <c r="C2731" t="s">
        <v>19862</v>
      </c>
      <c r="E2731" t="s">
        <v>1943</v>
      </c>
      <c r="F2731" t="s">
        <v>2021</v>
      </c>
      <c r="G2731" t="s">
        <v>2020</v>
      </c>
      <c r="H2731" t="s">
        <v>2019</v>
      </c>
      <c r="I2731" t="s">
        <v>2096</v>
      </c>
      <c r="J2731">
        <v>20240315</v>
      </c>
      <c r="K2731" t="s">
        <v>19905</v>
      </c>
      <c r="L2731" t="s">
        <v>19904</v>
      </c>
      <c r="M2731" t="s">
        <v>19845</v>
      </c>
      <c r="N2731">
        <v>697</v>
      </c>
    </row>
    <row r="2732" spans="1:14" x14ac:dyDescent="0.25">
      <c r="A2732" t="s">
        <v>19903</v>
      </c>
      <c r="B2732" t="s">
        <v>19850</v>
      </c>
      <c r="C2732" t="s">
        <v>19862</v>
      </c>
      <c r="E2732" t="s">
        <v>1949</v>
      </c>
      <c r="F2732" t="s">
        <v>2021</v>
      </c>
      <c r="G2732" t="s">
        <v>2020</v>
      </c>
      <c r="H2732" t="s">
        <v>2019</v>
      </c>
      <c r="I2732" t="s">
        <v>2096</v>
      </c>
      <c r="J2732">
        <v>20240315</v>
      </c>
      <c r="K2732" t="s">
        <v>19902</v>
      </c>
      <c r="L2732" t="s">
        <v>19901</v>
      </c>
      <c r="M2732" t="s">
        <v>19845</v>
      </c>
      <c r="N2732">
        <v>63</v>
      </c>
    </row>
    <row r="2733" spans="1:14" x14ac:dyDescent="0.25">
      <c r="A2733" t="s">
        <v>19900</v>
      </c>
      <c r="B2733" t="s">
        <v>19850</v>
      </c>
      <c r="C2733" t="s">
        <v>19862</v>
      </c>
      <c r="E2733" t="s">
        <v>19899</v>
      </c>
      <c r="F2733" t="s">
        <v>2021</v>
      </c>
      <c r="G2733" t="s">
        <v>2020</v>
      </c>
      <c r="H2733" t="s">
        <v>2019</v>
      </c>
      <c r="I2733" t="s">
        <v>2096</v>
      </c>
      <c r="J2733">
        <v>20240315</v>
      </c>
      <c r="K2733" t="s">
        <v>19898</v>
      </c>
      <c r="L2733" t="s">
        <v>19897</v>
      </c>
      <c r="M2733" t="s">
        <v>19845</v>
      </c>
      <c r="N2733">
        <v>1314</v>
      </c>
    </row>
    <row r="2734" spans="1:14" x14ac:dyDescent="0.25">
      <c r="A2734" t="s">
        <v>19896</v>
      </c>
      <c r="B2734" t="s">
        <v>19850</v>
      </c>
      <c r="C2734" t="s">
        <v>19862</v>
      </c>
      <c r="E2734" t="s">
        <v>1948</v>
      </c>
      <c r="F2734" t="s">
        <v>2021</v>
      </c>
      <c r="G2734" t="s">
        <v>2020</v>
      </c>
      <c r="H2734" t="s">
        <v>2019</v>
      </c>
      <c r="I2734" t="s">
        <v>2096</v>
      </c>
      <c r="J2734">
        <v>20240315</v>
      </c>
      <c r="K2734" t="s">
        <v>19895</v>
      </c>
      <c r="L2734" t="s">
        <v>19894</v>
      </c>
      <c r="M2734" t="s">
        <v>19845</v>
      </c>
      <c r="N2734">
        <v>25</v>
      </c>
    </row>
    <row r="2735" spans="1:14" x14ac:dyDescent="0.25">
      <c r="A2735" t="s">
        <v>19893</v>
      </c>
      <c r="B2735" t="s">
        <v>19850</v>
      </c>
      <c r="C2735" t="s">
        <v>19862</v>
      </c>
      <c r="E2735" t="s">
        <v>1954</v>
      </c>
      <c r="F2735" t="s">
        <v>2021</v>
      </c>
      <c r="G2735" t="s">
        <v>2020</v>
      </c>
      <c r="H2735" t="s">
        <v>2019</v>
      </c>
      <c r="I2735" t="s">
        <v>2096</v>
      </c>
      <c r="J2735">
        <v>20240315</v>
      </c>
      <c r="K2735" t="s">
        <v>19892</v>
      </c>
      <c r="L2735" t="s">
        <v>19891</v>
      </c>
      <c r="M2735" t="s">
        <v>19845</v>
      </c>
      <c r="N2735">
        <v>176</v>
      </c>
    </row>
    <row r="2736" spans="1:14" x14ac:dyDescent="0.25">
      <c r="A2736" t="s">
        <v>19890</v>
      </c>
      <c r="B2736" t="s">
        <v>19850</v>
      </c>
      <c r="C2736" t="s">
        <v>19862</v>
      </c>
      <c r="E2736" t="s">
        <v>1957</v>
      </c>
      <c r="F2736" t="s">
        <v>2021</v>
      </c>
      <c r="G2736" t="s">
        <v>2020</v>
      </c>
      <c r="H2736" t="s">
        <v>2019</v>
      </c>
      <c r="I2736" t="s">
        <v>2096</v>
      </c>
      <c r="J2736">
        <v>20240315</v>
      </c>
      <c r="K2736" t="s">
        <v>19889</v>
      </c>
      <c r="L2736" t="s">
        <v>19888</v>
      </c>
      <c r="M2736" t="s">
        <v>19845</v>
      </c>
      <c r="N2736">
        <v>138</v>
      </c>
    </row>
    <row r="2737" spans="1:14" x14ac:dyDescent="0.25">
      <c r="A2737" t="s">
        <v>19887</v>
      </c>
      <c r="B2737" t="s">
        <v>19850</v>
      </c>
      <c r="C2737" t="s">
        <v>19862</v>
      </c>
      <c r="E2737" t="s">
        <v>1952</v>
      </c>
      <c r="F2737" t="s">
        <v>2021</v>
      </c>
      <c r="G2737" t="s">
        <v>2020</v>
      </c>
      <c r="H2737" t="s">
        <v>2019</v>
      </c>
      <c r="I2737" t="s">
        <v>2096</v>
      </c>
      <c r="J2737">
        <v>20240315</v>
      </c>
      <c r="K2737" t="s">
        <v>19886</v>
      </c>
      <c r="L2737" t="s">
        <v>19885</v>
      </c>
      <c r="M2737" t="s">
        <v>19845</v>
      </c>
      <c r="N2737">
        <v>109</v>
      </c>
    </row>
    <row r="2738" spans="1:14" x14ac:dyDescent="0.25">
      <c r="A2738" t="s">
        <v>19884</v>
      </c>
      <c r="B2738" t="s">
        <v>19850</v>
      </c>
      <c r="C2738" t="s">
        <v>19862</v>
      </c>
      <c r="E2738" t="s">
        <v>1963</v>
      </c>
      <c r="F2738" t="s">
        <v>2021</v>
      </c>
      <c r="G2738" t="s">
        <v>2020</v>
      </c>
      <c r="H2738" t="s">
        <v>2019</v>
      </c>
      <c r="I2738" t="s">
        <v>2096</v>
      </c>
      <c r="J2738">
        <v>20240315</v>
      </c>
      <c r="K2738" t="s">
        <v>19883</v>
      </c>
      <c r="L2738" t="s">
        <v>19882</v>
      </c>
      <c r="M2738" t="s">
        <v>19845</v>
      </c>
      <c r="N2738">
        <v>65</v>
      </c>
    </row>
    <row r="2739" spans="1:14" x14ac:dyDescent="0.25">
      <c r="A2739" t="s">
        <v>19881</v>
      </c>
      <c r="B2739" t="s">
        <v>19850</v>
      </c>
      <c r="C2739" t="s">
        <v>19862</v>
      </c>
      <c r="E2739" t="s">
        <v>1958</v>
      </c>
      <c r="F2739" t="s">
        <v>2021</v>
      </c>
      <c r="G2739" t="s">
        <v>2020</v>
      </c>
      <c r="H2739" t="s">
        <v>2019</v>
      </c>
      <c r="I2739" t="s">
        <v>2096</v>
      </c>
      <c r="J2739">
        <v>20240315</v>
      </c>
      <c r="K2739" t="s">
        <v>19880</v>
      </c>
      <c r="L2739" t="s">
        <v>19879</v>
      </c>
      <c r="M2739" t="s">
        <v>19845</v>
      </c>
      <c r="N2739">
        <v>36</v>
      </c>
    </row>
    <row r="2740" spans="1:14" x14ac:dyDescent="0.25">
      <c r="A2740" t="s">
        <v>19878</v>
      </c>
      <c r="B2740" t="s">
        <v>19850</v>
      </c>
      <c r="C2740" t="s">
        <v>19862</v>
      </c>
      <c r="E2740" t="s">
        <v>1964</v>
      </c>
      <c r="F2740" t="s">
        <v>2021</v>
      </c>
      <c r="G2740" t="s">
        <v>2020</v>
      </c>
      <c r="H2740" t="s">
        <v>2019</v>
      </c>
      <c r="I2740" t="s">
        <v>2096</v>
      </c>
      <c r="J2740">
        <v>20240315</v>
      </c>
      <c r="K2740" t="s">
        <v>19877</v>
      </c>
      <c r="L2740" t="s">
        <v>19876</v>
      </c>
      <c r="M2740" t="s">
        <v>19845</v>
      </c>
      <c r="N2740">
        <v>26</v>
      </c>
    </row>
    <row r="2741" spans="1:14" x14ac:dyDescent="0.25">
      <c r="A2741" t="s">
        <v>19875</v>
      </c>
      <c r="B2741" t="s">
        <v>19850</v>
      </c>
      <c r="C2741" t="s">
        <v>19862</v>
      </c>
      <c r="E2741" t="s">
        <v>1945</v>
      </c>
      <c r="F2741" t="s">
        <v>2021</v>
      </c>
      <c r="G2741" t="s">
        <v>2020</v>
      </c>
      <c r="H2741" t="s">
        <v>2019</v>
      </c>
      <c r="I2741" t="s">
        <v>2096</v>
      </c>
      <c r="J2741">
        <v>20240315</v>
      </c>
      <c r="K2741" t="s">
        <v>19874</v>
      </c>
      <c r="L2741" t="s">
        <v>19873</v>
      </c>
      <c r="M2741" t="s">
        <v>19845</v>
      </c>
      <c r="N2741">
        <v>275</v>
      </c>
    </row>
    <row r="2742" spans="1:14" x14ac:dyDescent="0.25">
      <c r="A2742" t="s">
        <v>19872</v>
      </c>
      <c r="B2742" t="s">
        <v>19850</v>
      </c>
      <c r="C2742" t="s">
        <v>19862</v>
      </c>
      <c r="E2742" t="s">
        <v>1956</v>
      </c>
      <c r="F2742" t="s">
        <v>2021</v>
      </c>
      <c r="G2742" t="s">
        <v>2020</v>
      </c>
      <c r="H2742" t="s">
        <v>2019</v>
      </c>
      <c r="I2742" t="s">
        <v>2096</v>
      </c>
      <c r="J2742">
        <v>20240315</v>
      </c>
      <c r="K2742" t="s">
        <v>19871</v>
      </c>
      <c r="L2742" t="s">
        <v>19870</v>
      </c>
      <c r="M2742" t="s">
        <v>19845</v>
      </c>
      <c r="N2742">
        <v>97</v>
      </c>
    </row>
    <row r="2743" spans="1:14" x14ac:dyDescent="0.25">
      <c r="A2743" t="s">
        <v>19869</v>
      </c>
      <c r="B2743" t="s">
        <v>19850</v>
      </c>
      <c r="C2743" t="s">
        <v>19862</v>
      </c>
      <c r="E2743" t="s">
        <v>1961</v>
      </c>
      <c r="F2743" t="s">
        <v>2021</v>
      </c>
      <c r="G2743" t="s">
        <v>2020</v>
      </c>
      <c r="H2743" t="s">
        <v>2019</v>
      </c>
      <c r="I2743" t="s">
        <v>2096</v>
      </c>
      <c r="J2743">
        <v>20240315</v>
      </c>
      <c r="K2743" t="s">
        <v>19868</v>
      </c>
      <c r="L2743" t="s">
        <v>19867</v>
      </c>
      <c r="M2743" t="s">
        <v>19845</v>
      </c>
      <c r="N2743">
        <v>28</v>
      </c>
    </row>
    <row r="2744" spans="1:14" x14ac:dyDescent="0.25">
      <c r="A2744" t="s">
        <v>19866</v>
      </c>
      <c r="B2744" t="s">
        <v>19850</v>
      </c>
      <c r="C2744" t="s">
        <v>19862</v>
      </c>
      <c r="E2744" t="s">
        <v>1942</v>
      </c>
      <c r="F2744" t="s">
        <v>2021</v>
      </c>
      <c r="G2744" t="s">
        <v>2020</v>
      </c>
      <c r="H2744" t="s">
        <v>2019</v>
      </c>
      <c r="I2744" t="s">
        <v>2096</v>
      </c>
      <c r="J2744">
        <v>20240315</v>
      </c>
      <c r="K2744" t="s">
        <v>19865</v>
      </c>
      <c r="L2744" t="s">
        <v>19864</v>
      </c>
      <c r="M2744" t="s">
        <v>19845</v>
      </c>
      <c r="N2744">
        <v>44</v>
      </c>
    </row>
    <row r="2745" spans="1:14" x14ac:dyDescent="0.25">
      <c r="A2745" t="s">
        <v>19863</v>
      </c>
      <c r="B2745" t="s">
        <v>19850</v>
      </c>
      <c r="C2745" t="s">
        <v>19862</v>
      </c>
      <c r="E2745" t="s">
        <v>1951</v>
      </c>
      <c r="F2745" t="s">
        <v>2021</v>
      </c>
      <c r="G2745" t="s">
        <v>2020</v>
      </c>
      <c r="H2745" t="s">
        <v>2019</v>
      </c>
      <c r="I2745" t="s">
        <v>2096</v>
      </c>
      <c r="J2745">
        <v>20240315</v>
      </c>
      <c r="K2745" t="s">
        <v>19861</v>
      </c>
      <c r="L2745" t="s">
        <v>19860</v>
      </c>
      <c r="M2745" t="s">
        <v>19845</v>
      </c>
      <c r="N2745">
        <v>62</v>
      </c>
    </row>
    <row r="2746" spans="1:14" x14ac:dyDescent="0.25">
      <c r="A2746">
        <v>4268</v>
      </c>
      <c r="B2746" t="s">
        <v>19850</v>
      </c>
      <c r="C2746" t="s">
        <v>19859</v>
      </c>
      <c r="E2746" t="s">
        <v>19859</v>
      </c>
      <c r="F2746" t="s">
        <v>2021</v>
      </c>
      <c r="G2746" t="s">
        <v>19858</v>
      </c>
      <c r="H2746" t="s">
        <v>2019</v>
      </c>
      <c r="I2746" t="s">
        <v>2397</v>
      </c>
      <c r="J2746">
        <v>20240315</v>
      </c>
      <c r="K2746" t="s">
        <v>19857</v>
      </c>
      <c r="L2746" t="s">
        <v>19856</v>
      </c>
      <c r="M2746" t="s">
        <v>19845</v>
      </c>
      <c r="N2746">
        <v>2723</v>
      </c>
    </row>
    <row r="2747" spans="1:14" x14ac:dyDescent="0.25">
      <c r="A2747" t="s">
        <v>19855</v>
      </c>
      <c r="B2747" t="s">
        <v>19850</v>
      </c>
      <c r="C2747" t="s">
        <v>19849</v>
      </c>
      <c r="E2747" t="s">
        <v>19854</v>
      </c>
      <c r="F2747" t="s">
        <v>2078</v>
      </c>
      <c r="G2747" t="s">
        <v>2020</v>
      </c>
      <c r="H2747" t="s">
        <v>3668</v>
      </c>
      <c r="I2747" t="s">
        <v>2088</v>
      </c>
      <c r="J2747">
        <v>20240301</v>
      </c>
      <c r="K2747" t="s">
        <v>19853</v>
      </c>
      <c r="L2747" t="s">
        <v>19852</v>
      </c>
      <c r="M2747" t="s">
        <v>19845</v>
      </c>
      <c r="N2747">
        <v>68</v>
      </c>
    </row>
    <row r="2748" spans="1:14" x14ac:dyDescent="0.25">
      <c r="A2748" t="s">
        <v>19851</v>
      </c>
      <c r="B2748" t="s">
        <v>19850</v>
      </c>
      <c r="C2748" t="s">
        <v>19849</v>
      </c>
      <c r="E2748" t="s">
        <v>19848</v>
      </c>
      <c r="F2748" t="s">
        <v>2078</v>
      </c>
      <c r="G2748" t="s">
        <v>2020</v>
      </c>
      <c r="H2748" t="s">
        <v>3668</v>
      </c>
      <c r="I2748" t="s">
        <v>2088</v>
      </c>
      <c r="J2748">
        <v>20240301</v>
      </c>
      <c r="K2748" t="s">
        <v>19847</v>
      </c>
      <c r="L2748" t="s">
        <v>19846</v>
      </c>
      <c r="M2748" t="s">
        <v>19845</v>
      </c>
      <c r="N2748">
        <v>149</v>
      </c>
    </row>
    <row r="2749" spans="1:14" x14ac:dyDescent="0.25">
      <c r="A2749">
        <v>4886</v>
      </c>
      <c r="B2749" t="s">
        <v>19757</v>
      </c>
      <c r="C2749" t="s">
        <v>590</v>
      </c>
      <c r="E2749" t="s">
        <v>641</v>
      </c>
      <c r="F2749" t="s">
        <v>2078</v>
      </c>
      <c r="G2749" t="s">
        <v>2020</v>
      </c>
      <c r="H2749" t="s">
        <v>3733</v>
      </c>
      <c r="I2749" t="s">
        <v>2070</v>
      </c>
      <c r="J2749">
        <v>20240213</v>
      </c>
      <c r="K2749" t="s">
        <v>19844</v>
      </c>
      <c r="L2749" t="s">
        <v>19843</v>
      </c>
      <c r="M2749" t="s">
        <v>19752</v>
      </c>
      <c r="N2749">
        <v>2425</v>
      </c>
    </row>
    <row r="2750" spans="1:14" x14ac:dyDescent="0.25">
      <c r="A2750" t="s">
        <v>19842</v>
      </c>
      <c r="B2750" t="s">
        <v>19757</v>
      </c>
      <c r="C2750" t="s">
        <v>590</v>
      </c>
      <c r="E2750" t="s">
        <v>19841</v>
      </c>
      <c r="F2750" t="s">
        <v>2078</v>
      </c>
      <c r="G2750" t="s">
        <v>2020</v>
      </c>
      <c r="H2750" t="s">
        <v>3733</v>
      </c>
      <c r="I2750" t="s">
        <v>2145</v>
      </c>
      <c r="J2750">
        <v>20231130</v>
      </c>
      <c r="K2750" t="s">
        <v>19840</v>
      </c>
      <c r="L2750" t="s">
        <v>19839</v>
      </c>
      <c r="M2750" t="s">
        <v>19752</v>
      </c>
      <c r="N2750">
        <v>212</v>
      </c>
    </row>
    <row r="2751" spans="1:14" x14ac:dyDescent="0.25">
      <c r="A2751">
        <v>4885</v>
      </c>
      <c r="B2751" t="s">
        <v>19757</v>
      </c>
      <c r="C2751" t="s">
        <v>590</v>
      </c>
      <c r="E2751" t="s">
        <v>19838</v>
      </c>
      <c r="F2751" t="s">
        <v>2078</v>
      </c>
      <c r="G2751" t="s">
        <v>2020</v>
      </c>
      <c r="H2751" t="s">
        <v>2089</v>
      </c>
      <c r="I2751" t="s">
        <v>2088</v>
      </c>
      <c r="J2751">
        <v>20240305</v>
      </c>
      <c r="K2751" t="s">
        <v>19837</v>
      </c>
      <c r="L2751" t="s">
        <v>19836</v>
      </c>
      <c r="M2751" t="s">
        <v>19752</v>
      </c>
      <c r="N2751">
        <v>1914</v>
      </c>
    </row>
    <row r="2752" spans="1:14" x14ac:dyDescent="0.25">
      <c r="A2752" t="s">
        <v>19835</v>
      </c>
      <c r="B2752" t="s">
        <v>19757</v>
      </c>
      <c r="C2752" t="s">
        <v>2213</v>
      </c>
      <c r="E2752" t="s">
        <v>19834</v>
      </c>
      <c r="F2752" t="s">
        <v>2078</v>
      </c>
      <c r="G2752" t="s">
        <v>19755</v>
      </c>
      <c r="H2752" t="s">
        <v>2173</v>
      </c>
      <c r="I2752" t="s">
        <v>2076</v>
      </c>
      <c r="J2752">
        <v>20230925</v>
      </c>
      <c r="K2752" t="s">
        <v>19833</v>
      </c>
      <c r="L2752" t="s">
        <v>19832</v>
      </c>
      <c r="M2752" t="s">
        <v>19752</v>
      </c>
      <c r="N2752">
        <v>17</v>
      </c>
    </row>
    <row r="2753" spans="1:14" x14ac:dyDescent="0.25">
      <c r="A2753" t="s">
        <v>19831</v>
      </c>
      <c r="B2753" t="s">
        <v>19757</v>
      </c>
      <c r="C2753" t="s">
        <v>613</v>
      </c>
      <c r="E2753" t="s">
        <v>613</v>
      </c>
      <c r="F2753" t="s">
        <v>2078</v>
      </c>
      <c r="G2753" t="s">
        <v>2020</v>
      </c>
      <c r="H2753" t="s">
        <v>2052</v>
      </c>
      <c r="I2753" t="s">
        <v>2088</v>
      </c>
      <c r="J2753">
        <v>20221006</v>
      </c>
      <c r="K2753" t="s">
        <v>19830</v>
      </c>
      <c r="L2753" t="s">
        <v>19829</v>
      </c>
      <c r="M2753" t="s">
        <v>19752</v>
      </c>
      <c r="N2753">
        <v>442</v>
      </c>
    </row>
    <row r="2754" spans="1:14" x14ac:dyDescent="0.25">
      <c r="A2754">
        <v>4896</v>
      </c>
      <c r="B2754" t="s">
        <v>19757</v>
      </c>
      <c r="C2754" t="s">
        <v>1119</v>
      </c>
      <c r="E2754" t="s">
        <v>1119</v>
      </c>
      <c r="F2754" t="s">
        <v>2021</v>
      </c>
      <c r="G2754" t="s">
        <v>19755</v>
      </c>
      <c r="H2754" t="s">
        <v>2019</v>
      </c>
      <c r="I2754" t="s">
        <v>2096</v>
      </c>
      <c r="J2754">
        <v>20220119</v>
      </c>
      <c r="K2754" t="s">
        <v>19828</v>
      </c>
      <c r="L2754" t="s">
        <v>19827</v>
      </c>
      <c r="M2754" t="s">
        <v>19752</v>
      </c>
      <c r="N2754">
        <v>31456</v>
      </c>
    </row>
    <row r="2755" spans="1:14" x14ac:dyDescent="0.25">
      <c r="A2755" t="s">
        <v>19826</v>
      </c>
      <c r="B2755" t="s">
        <v>19757</v>
      </c>
      <c r="C2755" t="s">
        <v>14237</v>
      </c>
      <c r="E2755" t="s">
        <v>19825</v>
      </c>
      <c r="F2755" t="s">
        <v>2078</v>
      </c>
      <c r="G2755" t="s">
        <v>2020</v>
      </c>
      <c r="H2755" t="s">
        <v>2456</v>
      </c>
      <c r="I2755" t="s">
        <v>2070</v>
      </c>
      <c r="J2755">
        <v>20240201</v>
      </c>
      <c r="K2755" t="s">
        <v>19824</v>
      </c>
      <c r="L2755" t="s">
        <v>19823</v>
      </c>
      <c r="M2755" t="s">
        <v>19752</v>
      </c>
      <c r="N2755">
        <v>885</v>
      </c>
    </row>
    <row r="2756" spans="1:14" x14ac:dyDescent="0.25">
      <c r="A2756" t="s">
        <v>19822</v>
      </c>
      <c r="B2756" t="s">
        <v>19757</v>
      </c>
      <c r="C2756" t="s">
        <v>19805</v>
      </c>
      <c r="E2756" t="s">
        <v>19821</v>
      </c>
      <c r="F2756" t="s">
        <v>2078</v>
      </c>
      <c r="G2756" t="s">
        <v>2020</v>
      </c>
      <c r="H2756" t="s">
        <v>2077</v>
      </c>
      <c r="I2756" t="s">
        <v>2070</v>
      </c>
      <c r="J2756">
        <v>20240301</v>
      </c>
      <c r="K2756" t="s">
        <v>19820</v>
      </c>
      <c r="L2756" t="s">
        <v>19819</v>
      </c>
      <c r="M2756" t="s">
        <v>19752</v>
      </c>
      <c r="N2756">
        <v>164</v>
      </c>
    </row>
    <row r="2757" spans="1:14" x14ac:dyDescent="0.25">
      <c r="A2757" t="s">
        <v>19818</v>
      </c>
      <c r="B2757" t="s">
        <v>19757</v>
      </c>
      <c r="C2757" t="s">
        <v>19805</v>
      </c>
      <c r="E2757" t="s">
        <v>19817</v>
      </c>
      <c r="F2757" t="s">
        <v>2078</v>
      </c>
      <c r="G2757" t="s">
        <v>2020</v>
      </c>
      <c r="H2757" t="s">
        <v>2077</v>
      </c>
      <c r="I2757" t="s">
        <v>2108</v>
      </c>
      <c r="J2757">
        <v>20230601</v>
      </c>
      <c r="K2757" t="s">
        <v>19816</v>
      </c>
      <c r="L2757" t="s">
        <v>19815</v>
      </c>
      <c r="M2757" t="s">
        <v>19752</v>
      </c>
      <c r="N2757">
        <v>55</v>
      </c>
    </row>
    <row r="2758" spans="1:14" x14ac:dyDescent="0.25">
      <c r="A2758" t="s">
        <v>19814</v>
      </c>
      <c r="B2758" t="s">
        <v>19757</v>
      </c>
      <c r="C2758" t="s">
        <v>19805</v>
      </c>
      <c r="E2758" t="s">
        <v>19813</v>
      </c>
      <c r="F2758" t="s">
        <v>2078</v>
      </c>
      <c r="G2758" t="s">
        <v>2020</v>
      </c>
      <c r="H2758" t="s">
        <v>2077</v>
      </c>
      <c r="I2758" t="s">
        <v>2108</v>
      </c>
      <c r="J2758">
        <v>20171001</v>
      </c>
      <c r="K2758" t="s">
        <v>19812</v>
      </c>
      <c r="L2758" t="s">
        <v>19811</v>
      </c>
      <c r="M2758" t="s">
        <v>19752</v>
      </c>
      <c r="N2758">
        <v>31</v>
      </c>
    </row>
    <row r="2759" spans="1:14" x14ac:dyDescent="0.25">
      <c r="A2759" t="s">
        <v>19810</v>
      </c>
      <c r="B2759" t="s">
        <v>19757</v>
      </c>
      <c r="C2759" t="s">
        <v>19805</v>
      </c>
      <c r="E2759" t="s">
        <v>19809</v>
      </c>
      <c r="F2759" t="s">
        <v>2078</v>
      </c>
      <c r="G2759" t="s">
        <v>2020</v>
      </c>
      <c r="H2759" t="s">
        <v>2456</v>
      </c>
      <c r="I2759" t="s">
        <v>2108</v>
      </c>
      <c r="J2759">
        <v>20180101</v>
      </c>
      <c r="K2759" t="s">
        <v>19808</v>
      </c>
      <c r="L2759" t="s">
        <v>19807</v>
      </c>
      <c r="M2759" t="s">
        <v>19752</v>
      </c>
      <c r="N2759">
        <v>33</v>
      </c>
    </row>
    <row r="2760" spans="1:14" x14ac:dyDescent="0.25">
      <c r="A2760" t="s">
        <v>19806</v>
      </c>
      <c r="B2760" t="s">
        <v>19757</v>
      </c>
      <c r="C2760" t="s">
        <v>19805</v>
      </c>
      <c r="E2760" t="s">
        <v>19804</v>
      </c>
      <c r="F2760" t="s">
        <v>2078</v>
      </c>
      <c r="G2760" t="s">
        <v>2020</v>
      </c>
      <c r="H2760" t="s">
        <v>2456</v>
      </c>
      <c r="I2760" t="s">
        <v>2070</v>
      </c>
      <c r="J2760">
        <v>20240201</v>
      </c>
      <c r="K2760" t="s">
        <v>19803</v>
      </c>
      <c r="L2760" t="s">
        <v>19802</v>
      </c>
      <c r="M2760" t="s">
        <v>19752</v>
      </c>
      <c r="N2760">
        <v>735</v>
      </c>
    </row>
    <row r="2761" spans="1:14" x14ac:dyDescent="0.25">
      <c r="A2761" t="s">
        <v>19801</v>
      </c>
      <c r="B2761" t="s">
        <v>19757</v>
      </c>
      <c r="C2761" t="s">
        <v>19800</v>
      </c>
      <c r="E2761" t="s">
        <v>19799</v>
      </c>
      <c r="F2761" t="s">
        <v>2078</v>
      </c>
      <c r="G2761" t="s">
        <v>2020</v>
      </c>
      <c r="H2761" t="s">
        <v>2316</v>
      </c>
      <c r="I2761" t="s">
        <v>2070</v>
      </c>
      <c r="J2761">
        <v>20200209</v>
      </c>
      <c r="K2761" t="s">
        <v>19798</v>
      </c>
      <c r="L2761" t="s">
        <v>19797</v>
      </c>
      <c r="M2761" t="s">
        <v>19752</v>
      </c>
      <c r="N2761">
        <v>211</v>
      </c>
    </row>
    <row r="2762" spans="1:14" x14ac:dyDescent="0.25">
      <c r="A2762" t="s">
        <v>19796</v>
      </c>
      <c r="B2762" t="s">
        <v>19757</v>
      </c>
      <c r="C2762" t="s">
        <v>19791</v>
      </c>
      <c r="E2762" t="s">
        <v>19795</v>
      </c>
      <c r="F2762" t="s">
        <v>2078</v>
      </c>
      <c r="G2762" t="s">
        <v>2020</v>
      </c>
      <c r="H2762" t="s">
        <v>2456</v>
      </c>
      <c r="I2762" t="s">
        <v>2108</v>
      </c>
      <c r="J2762">
        <v>20170101</v>
      </c>
      <c r="K2762" t="s">
        <v>19794</v>
      </c>
      <c r="L2762" t="s">
        <v>19793</v>
      </c>
      <c r="M2762" t="s">
        <v>19752</v>
      </c>
      <c r="N2762">
        <v>76</v>
      </c>
    </row>
    <row r="2763" spans="1:14" x14ac:dyDescent="0.25">
      <c r="A2763" t="s">
        <v>19792</v>
      </c>
      <c r="B2763" t="s">
        <v>19757</v>
      </c>
      <c r="C2763" t="s">
        <v>19791</v>
      </c>
      <c r="E2763" t="s">
        <v>19790</v>
      </c>
      <c r="F2763" t="s">
        <v>2078</v>
      </c>
      <c r="G2763" t="s">
        <v>2020</v>
      </c>
      <c r="H2763" t="s">
        <v>2089</v>
      </c>
      <c r="I2763" t="s">
        <v>2088</v>
      </c>
      <c r="J2763">
        <v>20210601</v>
      </c>
      <c r="K2763" t="s">
        <v>19789</v>
      </c>
      <c r="L2763" t="s">
        <v>19788</v>
      </c>
      <c r="M2763" t="s">
        <v>19752</v>
      </c>
      <c r="N2763">
        <v>199</v>
      </c>
    </row>
    <row r="2764" spans="1:14" x14ac:dyDescent="0.25">
      <c r="A2764" t="s">
        <v>19787</v>
      </c>
      <c r="B2764" t="s">
        <v>19757</v>
      </c>
      <c r="C2764" t="s">
        <v>19777</v>
      </c>
      <c r="E2764" t="s">
        <v>19786</v>
      </c>
      <c r="F2764" t="s">
        <v>2078</v>
      </c>
      <c r="G2764" t="s">
        <v>19755</v>
      </c>
      <c r="H2764" t="s">
        <v>3010</v>
      </c>
      <c r="I2764" t="e">
        <f>----T--Weekly</f>
        <v>#NAME?</v>
      </c>
      <c r="J2764">
        <v>20230831</v>
      </c>
      <c r="K2764" t="s">
        <v>19785</v>
      </c>
      <c r="L2764" t="s">
        <v>19784</v>
      </c>
      <c r="M2764" t="s">
        <v>19752</v>
      </c>
      <c r="N2764">
        <v>132</v>
      </c>
    </row>
    <row r="2765" spans="1:14" x14ac:dyDescent="0.25">
      <c r="A2765">
        <v>4905</v>
      </c>
      <c r="B2765" t="s">
        <v>19757</v>
      </c>
      <c r="C2765" t="s">
        <v>19777</v>
      </c>
      <c r="E2765" t="s">
        <v>19783</v>
      </c>
      <c r="F2765" t="s">
        <v>2078</v>
      </c>
      <c r="G2765" t="s">
        <v>19755</v>
      </c>
      <c r="H2765" t="s">
        <v>2019</v>
      </c>
      <c r="I2765" t="s">
        <v>2088</v>
      </c>
      <c r="J2765">
        <v>20240301</v>
      </c>
      <c r="K2765" t="s">
        <v>19782</v>
      </c>
      <c r="L2765" t="s">
        <v>19781</v>
      </c>
      <c r="M2765" t="s">
        <v>19752</v>
      </c>
      <c r="N2765">
        <v>203</v>
      </c>
    </row>
    <row r="2766" spans="1:14" x14ac:dyDescent="0.25">
      <c r="A2766" t="s">
        <v>19780</v>
      </c>
      <c r="B2766" t="s">
        <v>19757</v>
      </c>
      <c r="C2766" t="s">
        <v>19777</v>
      </c>
      <c r="E2766" t="s">
        <v>1018</v>
      </c>
      <c r="F2766" t="s">
        <v>2078</v>
      </c>
      <c r="G2766" t="s">
        <v>19755</v>
      </c>
      <c r="H2766" t="s">
        <v>2292</v>
      </c>
      <c r="I2766" t="s">
        <v>2088</v>
      </c>
      <c r="J2766">
        <v>20240301</v>
      </c>
      <c r="K2766" t="s">
        <v>19779</v>
      </c>
      <c r="L2766" t="s">
        <v>19778</v>
      </c>
      <c r="M2766" t="s">
        <v>19752</v>
      </c>
      <c r="N2766">
        <v>431</v>
      </c>
    </row>
    <row r="2767" spans="1:14" x14ac:dyDescent="0.25">
      <c r="A2767">
        <v>4903</v>
      </c>
      <c r="B2767" t="s">
        <v>19757</v>
      </c>
      <c r="C2767" t="s">
        <v>19777</v>
      </c>
      <c r="E2767" t="s">
        <v>19776</v>
      </c>
      <c r="F2767" t="s">
        <v>2078</v>
      </c>
      <c r="G2767" t="s">
        <v>19755</v>
      </c>
      <c r="H2767" t="s">
        <v>8194</v>
      </c>
      <c r="I2767" t="e">
        <f>----T--Weekly</f>
        <v>#NAME?</v>
      </c>
      <c r="J2767">
        <v>20240307</v>
      </c>
      <c r="K2767" t="s">
        <v>19775</v>
      </c>
      <c r="L2767" t="s">
        <v>19774</v>
      </c>
      <c r="M2767" t="s">
        <v>19752</v>
      </c>
      <c r="N2767">
        <v>108</v>
      </c>
    </row>
    <row r="2768" spans="1:14" x14ac:dyDescent="0.25">
      <c r="A2768">
        <v>5716</v>
      </c>
      <c r="B2768" t="s">
        <v>19757</v>
      </c>
      <c r="C2768" t="s">
        <v>212</v>
      </c>
      <c r="E2768" t="s">
        <v>19773</v>
      </c>
      <c r="F2768" t="s">
        <v>2078</v>
      </c>
      <c r="G2768" t="s">
        <v>19755</v>
      </c>
      <c r="H2768" t="s">
        <v>2779</v>
      </c>
      <c r="I2768" t="s">
        <v>2070</v>
      </c>
      <c r="J2768">
        <v>20231201</v>
      </c>
      <c r="K2768" t="s">
        <v>19772</v>
      </c>
      <c r="L2768" t="s">
        <v>19771</v>
      </c>
      <c r="M2768" t="s">
        <v>19752</v>
      </c>
      <c r="N2768">
        <v>44</v>
      </c>
    </row>
    <row r="2769" spans="1:14" x14ac:dyDescent="0.25">
      <c r="A2769">
        <v>5718</v>
      </c>
      <c r="B2769" t="s">
        <v>19757</v>
      </c>
      <c r="C2769" t="s">
        <v>212</v>
      </c>
      <c r="E2769" t="s">
        <v>19770</v>
      </c>
      <c r="F2769" t="s">
        <v>2078</v>
      </c>
      <c r="G2769" t="s">
        <v>19755</v>
      </c>
      <c r="H2769" t="s">
        <v>10673</v>
      </c>
      <c r="I2769" t="s">
        <v>2070</v>
      </c>
      <c r="J2769">
        <v>20231101</v>
      </c>
      <c r="K2769" t="s">
        <v>19769</v>
      </c>
      <c r="L2769" t="s">
        <v>19768</v>
      </c>
      <c r="M2769" t="s">
        <v>19752</v>
      </c>
      <c r="N2769">
        <v>175</v>
      </c>
    </row>
    <row r="2770" spans="1:14" x14ac:dyDescent="0.25">
      <c r="A2770">
        <v>5717</v>
      </c>
      <c r="B2770" t="s">
        <v>19757</v>
      </c>
      <c r="C2770" t="s">
        <v>212</v>
      </c>
      <c r="E2770" t="s">
        <v>19767</v>
      </c>
      <c r="F2770" t="s">
        <v>2078</v>
      </c>
      <c r="G2770" t="s">
        <v>19755</v>
      </c>
      <c r="H2770" t="s">
        <v>2173</v>
      </c>
      <c r="I2770" t="s">
        <v>2088</v>
      </c>
      <c r="J2770">
        <v>20240301</v>
      </c>
      <c r="K2770" t="s">
        <v>19766</v>
      </c>
      <c r="L2770" t="s">
        <v>19765</v>
      </c>
      <c r="M2770" t="s">
        <v>19752</v>
      </c>
      <c r="N2770">
        <v>151</v>
      </c>
    </row>
    <row r="2771" spans="1:14" x14ac:dyDescent="0.25">
      <c r="A2771">
        <v>5729</v>
      </c>
      <c r="B2771" t="s">
        <v>19757</v>
      </c>
      <c r="C2771" t="s">
        <v>212</v>
      </c>
      <c r="E2771" t="s">
        <v>1439</v>
      </c>
      <c r="F2771" t="s">
        <v>2078</v>
      </c>
      <c r="G2771" t="s">
        <v>19755</v>
      </c>
      <c r="H2771" t="s">
        <v>2089</v>
      </c>
      <c r="I2771" t="s">
        <v>2088</v>
      </c>
      <c r="J2771">
        <v>20240201</v>
      </c>
      <c r="K2771" t="s">
        <v>19764</v>
      </c>
      <c r="L2771" t="s">
        <v>19763</v>
      </c>
      <c r="M2771" t="s">
        <v>19752</v>
      </c>
      <c r="N2771">
        <v>76</v>
      </c>
    </row>
    <row r="2772" spans="1:14" x14ac:dyDescent="0.25">
      <c r="A2772" t="s">
        <v>19762</v>
      </c>
      <c r="B2772" t="s">
        <v>19757</v>
      </c>
      <c r="C2772" t="s">
        <v>212</v>
      </c>
      <c r="E2772" t="s">
        <v>19761</v>
      </c>
      <c r="F2772" t="s">
        <v>2021</v>
      </c>
      <c r="G2772" t="s">
        <v>19755</v>
      </c>
      <c r="H2772" t="s">
        <v>2019</v>
      </c>
      <c r="I2772" t="e">
        <f>-MTWTFSWeekly</f>
        <v>#NAME?</v>
      </c>
      <c r="J2772">
        <v>20240315</v>
      </c>
      <c r="K2772" t="s">
        <v>19760</v>
      </c>
      <c r="L2772" t="s">
        <v>19759</v>
      </c>
      <c r="M2772" t="s">
        <v>19752</v>
      </c>
      <c r="N2772">
        <v>279</v>
      </c>
    </row>
    <row r="2773" spans="1:14" x14ac:dyDescent="0.25">
      <c r="A2773" t="s">
        <v>19758</v>
      </c>
      <c r="B2773" t="s">
        <v>19757</v>
      </c>
      <c r="C2773" t="s">
        <v>19756</v>
      </c>
      <c r="E2773" t="s">
        <v>19756</v>
      </c>
      <c r="F2773" t="s">
        <v>2078</v>
      </c>
      <c r="G2773" t="s">
        <v>19755</v>
      </c>
      <c r="H2773" t="s">
        <v>3473</v>
      </c>
      <c r="I2773" t="s">
        <v>2315</v>
      </c>
      <c r="J2773">
        <v>20161101</v>
      </c>
      <c r="K2773" t="s">
        <v>19754</v>
      </c>
      <c r="L2773" t="s">
        <v>19753</v>
      </c>
      <c r="M2773" t="s">
        <v>19752</v>
      </c>
      <c r="N2773">
        <v>62</v>
      </c>
    </row>
    <row r="2774" spans="1:14" x14ac:dyDescent="0.25">
      <c r="A2774">
        <v>4989</v>
      </c>
      <c r="B2774" t="s">
        <v>19694</v>
      </c>
      <c r="C2774" t="s">
        <v>19751</v>
      </c>
      <c r="E2774" t="s">
        <v>19750</v>
      </c>
      <c r="F2774" t="s">
        <v>2021</v>
      </c>
      <c r="G2774" t="s">
        <v>19691</v>
      </c>
      <c r="H2774" t="s">
        <v>2019</v>
      </c>
      <c r="I2774" t="s">
        <v>2423</v>
      </c>
      <c r="J2774">
        <v>20210621</v>
      </c>
      <c r="K2774" t="s">
        <v>19749</v>
      </c>
      <c r="L2774" t="s">
        <v>19748</v>
      </c>
      <c r="M2774" t="s">
        <v>19688</v>
      </c>
      <c r="N2774">
        <v>40</v>
      </c>
    </row>
    <row r="2775" spans="1:14" x14ac:dyDescent="0.25">
      <c r="A2775" t="s">
        <v>19747</v>
      </c>
      <c r="B2775" t="s">
        <v>19694</v>
      </c>
      <c r="C2775" t="s">
        <v>19730</v>
      </c>
      <c r="E2775" t="s">
        <v>19746</v>
      </c>
      <c r="F2775" t="s">
        <v>2021</v>
      </c>
      <c r="G2775" t="s">
        <v>5869</v>
      </c>
      <c r="H2775" t="s">
        <v>2019</v>
      </c>
      <c r="I2775" t="s">
        <v>3294</v>
      </c>
      <c r="J2775">
        <v>20240314</v>
      </c>
      <c r="K2775" t="s">
        <v>19745</v>
      </c>
      <c r="L2775" t="s">
        <v>19744</v>
      </c>
      <c r="M2775" t="s">
        <v>19688</v>
      </c>
      <c r="N2775">
        <v>1532</v>
      </c>
    </row>
    <row r="2776" spans="1:14" x14ac:dyDescent="0.25">
      <c r="A2776" t="s">
        <v>19743</v>
      </c>
      <c r="B2776" t="s">
        <v>19694</v>
      </c>
      <c r="C2776" t="s">
        <v>19730</v>
      </c>
      <c r="E2776" t="s">
        <v>19742</v>
      </c>
      <c r="F2776" t="s">
        <v>2021</v>
      </c>
      <c r="G2776" t="s">
        <v>2020</v>
      </c>
      <c r="H2776" t="s">
        <v>2019</v>
      </c>
      <c r="I2776" t="s">
        <v>3294</v>
      </c>
      <c r="J2776">
        <v>20240314</v>
      </c>
      <c r="K2776" t="s">
        <v>19741</v>
      </c>
      <c r="L2776" t="s">
        <v>19740</v>
      </c>
      <c r="M2776" t="s">
        <v>19688</v>
      </c>
      <c r="N2776">
        <v>2685</v>
      </c>
    </row>
    <row r="2777" spans="1:14" x14ac:dyDescent="0.25">
      <c r="A2777" t="s">
        <v>19739</v>
      </c>
      <c r="B2777" t="s">
        <v>19694</v>
      </c>
      <c r="C2777" t="s">
        <v>19730</v>
      </c>
      <c r="E2777" t="s">
        <v>19738</v>
      </c>
      <c r="F2777" t="s">
        <v>2021</v>
      </c>
      <c r="G2777" t="s">
        <v>19691</v>
      </c>
      <c r="H2777" t="s">
        <v>2019</v>
      </c>
      <c r="I2777" t="s">
        <v>3294</v>
      </c>
      <c r="J2777">
        <v>20240204</v>
      </c>
      <c r="K2777" t="s">
        <v>19737</v>
      </c>
      <c r="L2777" t="s">
        <v>19736</v>
      </c>
      <c r="M2777" t="s">
        <v>19688</v>
      </c>
      <c r="N2777">
        <v>1657</v>
      </c>
    </row>
    <row r="2778" spans="1:14" x14ac:dyDescent="0.25">
      <c r="A2778" t="s">
        <v>19735</v>
      </c>
      <c r="B2778" t="s">
        <v>19694</v>
      </c>
      <c r="C2778" t="s">
        <v>19730</v>
      </c>
      <c r="E2778" t="s">
        <v>19734</v>
      </c>
      <c r="F2778" t="s">
        <v>2021</v>
      </c>
      <c r="G2778" t="s">
        <v>19691</v>
      </c>
      <c r="H2778" t="s">
        <v>10885</v>
      </c>
      <c r="I2778" t="s">
        <v>3294</v>
      </c>
      <c r="J2778">
        <v>20240314</v>
      </c>
      <c r="K2778" t="s">
        <v>19733</v>
      </c>
      <c r="L2778" t="s">
        <v>19732</v>
      </c>
      <c r="M2778" t="s">
        <v>19688</v>
      </c>
      <c r="N2778">
        <v>1567</v>
      </c>
    </row>
    <row r="2779" spans="1:14" x14ac:dyDescent="0.25">
      <c r="A2779" t="s">
        <v>19731</v>
      </c>
      <c r="B2779" t="s">
        <v>19694</v>
      </c>
      <c r="C2779" t="s">
        <v>19730</v>
      </c>
      <c r="E2779" t="s">
        <v>19729</v>
      </c>
      <c r="F2779" t="s">
        <v>2021</v>
      </c>
      <c r="G2779" t="s">
        <v>19691</v>
      </c>
      <c r="H2779" t="s">
        <v>2602</v>
      </c>
      <c r="I2779" t="s">
        <v>19728</v>
      </c>
      <c r="J2779">
        <v>20200301</v>
      </c>
      <c r="K2779" t="s">
        <v>19727</v>
      </c>
      <c r="L2779" t="s">
        <v>19726</v>
      </c>
      <c r="M2779" t="s">
        <v>19688</v>
      </c>
      <c r="N2779">
        <v>1535</v>
      </c>
    </row>
    <row r="2780" spans="1:14" x14ac:dyDescent="0.25">
      <c r="A2780">
        <v>4324</v>
      </c>
      <c r="B2780" t="s">
        <v>19694</v>
      </c>
      <c r="C2780" t="s">
        <v>19704</v>
      </c>
      <c r="E2780" t="s">
        <v>19725</v>
      </c>
      <c r="F2780" t="s">
        <v>2021</v>
      </c>
      <c r="G2780" t="s">
        <v>19691</v>
      </c>
      <c r="H2780" t="s">
        <v>2019</v>
      </c>
      <c r="I2780" t="e">
        <f>----T--Weekly</f>
        <v>#NAME?</v>
      </c>
      <c r="J2780">
        <v>20210708</v>
      </c>
      <c r="K2780" t="s">
        <v>19724</v>
      </c>
      <c r="L2780" t="s">
        <v>19723</v>
      </c>
      <c r="M2780" t="s">
        <v>19688</v>
      </c>
      <c r="N2780">
        <v>1960</v>
      </c>
    </row>
    <row r="2781" spans="1:14" x14ac:dyDescent="0.25">
      <c r="A2781">
        <v>4319</v>
      </c>
      <c r="B2781" t="s">
        <v>19694</v>
      </c>
      <c r="C2781" t="s">
        <v>19704</v>
      </c>
      <c r="E2781" t="s">
        <v>19722</v>
      </c>
      <c r="F2781" t="s">
        <v>2021</v>
      </c>
      <c r="G2781" t="s">
        <v>19691</v>
      </c>
      <c r="H2781" t="s">
        <v>2019</v>
      </c>
      <c r="I2781" t="s">
        <v>3294</v>
      </c>
      <c r="J2781">
        <v>20231030</v>
      </c>
      <c r="K2781" t="s">
        <v>19721</v>
      </c>
      <c r="L2781" t="s">
        <v>19720</v>
      </c>
      <c r="M2781" t="s">
        <v>19688</v>
      </c>
      <c r="N2781">
        <v>2247</v>
      </c>
    </row>
    <row r="2782" spans="1:14" x14ac:dyDescent="0.25">
      <c r="A2782">
        <v>4322</v>
      </c>
      <c r="B2782" t="s">
        <v>19694</v>
      </c>
      <c r="C2782" t="s">
        <v>19704</v>
      </c>
      <c r="E2782" t="s">
        <v>19719</v>
      </c>
      <c r="F2782" t="s">
        <v>2021</v>
      </c>
      <c r="G2782" t="s">
        <v>19691</v>
      </c>
      <c r="H2782" t="s">
        <v>2019</v>
      </c>
      <c r="I2782" t="s">
        <v>3294</v>
      </c>
      <c r="J2782">
        <v>20210907</v>
      </c>
      <c r="K2782" t="s">
        <v>19718</v>
      </c>
      <c r="L2782" t="s">
        <v>19717</v>
      </c>
      <c r="M2782" t="s">
        <v>19688</v>
      </c>
      <c r="N2782">
        <v>1615</v>
      </c>
    </row>
    <row r="2783" spans="1:14" x14ac:dyDescent="0.25">
      <c r="A2783">
        <v>4320</v>
      </c>
      <c r="B2783" t="s">
        <v>19694</v>
      </c>
      <c r="C2783" t="s">
        <v>19704</v>
      </c>
      <c r="E2783" t="s">
        <v>19716</v>
      </c>
      <c r="F2783" t="s">
        <v>2021</v>
      </c>
      <c r="G2783" t="s">
        <v>19691</v>
      </c>
      <c r="H2783" t="s">
        <v>2019</v>
      </c>
      <c r="I2783" t="s">
        <v>3294</v>
      </c>
      <c r="J2783">
        <v>20240313</v>
      </c>
      <c r="K2783" t="s">
        <v>19715</v>
      </c>
      <c r="L2783" t="s">
        <v>19714</v>
      </c>
      <c r="M2783" t="s">
        <v>19688</v>
      </c>
      <c r="N2783">
        <v>1690</v>
      </c>
    </row>
    <row r="2784" spans="1:14" x14ac:dyDescent="0.25">
      <c r="A2784">
        <v>4321</v>
      </c>
      <c r="B2784" t="s">
        <v>19694</v>
      </c>
      <c r="C2784" t="s">
        <v>19704</v>
      </c>
      <c r="E2784" t="s">
        <v>19713</v>
      </c>
      <c r="F2784" t="s">
        <v>2021</v>
      </c>
      <c r="G2784" t="s">
        <v>19691</v>
      </c>
      <c r="H2784" t="s">
        <v>2019</v>
      </c>
      <c r="I2784" t="s">
        <v>3294</v>
      </c>
      <c r="J2784">
        <v>20210907</v>
      </c>
      <c r="K2784" t="s">
        <v>19712</v>
      </c>
      <c r="L2784" t="s">
        <v>19711</v>
      </c>
      <c r="M2784" t="s">
        <v>19688</v>
      </c>
      <c r="N2784">
        <v>1632</v>
      </c>
    </row>
    <row r="2785" spans="1:14" x14ac:dyDescent="0.25">
      <c r="A2785">
        <v>4327</v>
      </c>
      <c r="B2785" t="s">
        <v>19694</v>
      </c>
      <c r="C2785" t="s">
        <v>19704</v>
      </c>
      <c r="E2785" t="s">
        <v>19710</v>
      </c>
      <c r="F2785" t="s">
        <v>2078</v>
      </c>
      <c r="G2785" t="s">
        <v>19691</v>
      </c>
      <c r="H2785" t="s">
        <v>2019</v>
      </c>
      <c r="I2785" t="s">
        <v>2315</v>
      </c>
      <c r="J2785">
        <v>20130316</v>
      </c>
      <c r="K2785" t="s">
        <v>19709</v>
      </c>
      <c r="L2785" t="s">
        <v>19708</v>
      </c>
      <c r="M2785" t="s">
        <v>19688</v>
      </c>
      <c r="N2785">
        <v>1652</v>
      </c>
    </row>
    <row r="2786" spans="1:14" x14ac:dyDescent="0.25">
      <c r="A2786">
        <v>4323</v>
      </c>
      <c r="B2786" t="s">
        <v>19694</v>
      </c>
      <c r="C2786" t="s">
        <v>19704</v>
      </c>
      <c r="E2786" t="s">
        <v>19707</v>
      </c>
      <c r="F2786" t="s">
        <v>2021</v>
      </c>
      <c r="G2786" t="s">
        <v>19691</v>
      </c>
      <c r="H2786" t="s">
        <v>2019</v>
      </c>
      <c r="I2786" t="s">
        <v>3294</v>
      </c>
      <c r="J2786">
        <v>20211004</v>
      </c>
      <c r="K2786" t="s">
        <v>19706</v>
      </c>
      <c r="L2786" t="s">
        <v>19705</v>
      </c>
      <c r="M2786" t="s">
        <v>19688</v>
      </c>
      <c r="N2786">
        <v>1992</v>
      </c>
    </row>
    <row r="2787" spans="1:14" x14ac:dyDescent="0.25">
      <c r="A2787">
        <v>4326</v>
      </c>
      <c r="B2787" t="s">
        <v>19694</v>
      </c>
      <c r="C2787" t="s">
        <v>19704</v>
      </c>
      <c r="E2787" t="s">
        <v>19703</v>
      </c>
      <c r="F2787" t="s">
        <v>2078</v>
      </c>
      <c r="G2787" t="s">
        <v>19691</v>
      </c>
      <c r="H2787" t="s">
        <v>2019</v>
      </c>
      <c r="I2787" t="s">
        <v>2315</v>
      </c>
      <c r="J2787">
        <v>20130219</v>
      </c>
      <c r="K2787" t="s">
        <v>19702</v>
      </c>
      <c r="L2787" t="s">
        <v>19701</v>
      </c>
      <c r="M2787" t="s">
        <v>19688</v>
      </c>
      <c r="N2787">
        <v>1742</v>
      </c>
    </row>
    <row r="2788" spans="1:14" x14ac:dyDescent="0.25">
      <c r="A2788" t="s">
        <v>19700</v>
      </c>
      <c r="B2788" t="s">
        <v>19694</v>
      </c>
      <c r="C2788" t="s">
        <v>19699</v>
      </c>
      <c r="E2788" t="s">
        <v>19698</v>
      </c>
      <c r="F2788" t="s">
        <v>2021</v>
      </c>
      <c r="G2788" t="s">
        <v>19691</v>
      </c>
      <c r="H2788" t="s">
        <v>2019</v>
      </c>
      <c r="I2788" t="s">
        <v>3294</v>
      </c>
      <c r="J2788">
        <v>20230316</v>
      </c>
      <c r="K2788" t="s">
        <v>19697</v>
      </c>
      <c r="L2788" t="s">
        <v>19696</v>
      </c>
      <c r="M2788" t="s">
        <v>19688</v>
      </c>
      <c r="N2788">
        <v>55</v>
      </c>
    </row>
    <row r="2789" spans="1:14" x14ac:dyDescent="0.25">
      <c r="A2789" t="s">
        <v>19695</v>
      </c>
      <c r="B2789" t="s">
        <v>19694</v>
      </c>
      <c r="C2789" t="s">
        <v>19693</v>
      </c>
      <c r="E2789" t="s">
        <v>19692</v>
      </c>
      <c r="F2789" t="s">
        <v>2021</v>
      </c>
      <c r="G2789" t="s">
        <v>19691</v>
      </c>
      <c r="H2789" t="s">
        <v>2019</v>
      </c>
      <c r="I2789" t="s">
        <v>3294</v>
      </c>
      <c r="J2789">
        <v>20231128</v>
      </c>
      <c r="K2789" t="s">
        <v>19690</v>
      </c>
      <c r="L2789" t="s">
        <v>19689</v>
      </c>
      <c r="M2789" t="s">
        <v>19688</v>
      </c>
      <c r="N2789">
        <v>1552</v>
      </c>
    </row>
    <row r="2790" spans="1:14" x14ac:dyDescent="0.25">
      <c r="A2790" t="s">
        <v>19687</v>
      </c>
      <c r="B2790" t="s">
        <v>19498</v>
      </c>
      <c r="D2790" t="s">
        <v>63</v>
      </c>
      <c r="E2790" t="s">
        <v>19686</v>
      </c>
      <c r="F2790" t="s">
        <v>2021</v>
      </c>
      <c r="G2790" t="s">
        <v>2020</v>
      </c>
      <c r="H2790" t="s">
        <v>2019</v>
      </c>
      <c r="I2790" t="s">
        <v>2145</v>
      </c>
      <c r="J2790">
        <v>20240116</v>
      </c>
      <c r="K2790" t="s">
        <v>19685</v>
      </c>
      <c r="L2790" t="s">
        <v>19684</v>
      </c>
      <c r="M2790" t="s">
        <v>19493</v>
      </c>
      <c r="N2790">
        <v>34</v>
      </c>
    </row>
    <row r="2791" spans="1:14" x14ac:dyDescent="0.25">
      <c r="A2791" t="s">
        <v>19683</v>
      </c>
      <c r="B2791" t="s">
        <v>19498</v>
      </c>
      <c r="C2791" t="s">
        <v>1615</v>
      </c>
      <c r="E2791" t="s">
        <v>19682</v>
      </c>
      <c r="F2791" t="s">
        <v>2078</v>
      </c>
      <c r="G2791" t="s">
        <v>2020</v>
      </c>
      <c r="H2791" t="s">
        <v>2077</v>
      </c>
      <c r="I2791" t="s">
        <v>2108</v>
      </c>
      <c r="J2791">
        <v>20231201</v>
      </c>
      <c r="K2791" t="s">
        <v>19681</v>
      </c>
      <c r="L2791" t="s">
        <v>19680</v>
      </c>
      <c r="M2791" t="s">
        <v>19493</v>
      </c>
      <c r="N2791">
        <v>37</v>
      </c>
    </row>
    <row r="2792" spans="1:14" x14ac:dyDescent="0.25">
      <c r="A2792" t="s">
        <v>19679</v>
      </c>
      <c r="B2792" t="s">
        <v>19498</v>
      </c>
      <c r="C2792" t="s">
        <v>1615</v>
      </c>
      <c r="E2792" t="s">
        <v>19678</v>
      </c>
      <c r="F2792" t="s">
        <v>2078</v>
      </c>
      <c r="G2792" t="s">
        <v>2020</v>
      </c>
      <c r="H2792" t="s">
        <v>2077</v>
      </c>
      <c r="I2792" t="s">
        <v>2108</v>
      </c>
      <c r="J2792">
        <v>20200401</v>
      </c>
      <c r="K2792" t="s">
        <v>19677</v>
      </c>
      <c r="L2792" t="s">
        <v>19676</v>
      </c>
      <c r="M2792" t="s">
        <v>19493</v>
      </c>
      <c r="N2792">
        <v>231</v>
      </c>
    </row>
    <row r="2793" spans="1:14" x14ac:dyDescent="0.25">
      <c r="A2793" t="s">
        <v>19675</v>
      </c>
      <c r="B2793" t="s">
        <v>19498</v>
      </c>
      <c r="C2793" t="s">
        <v>1615</v>
      </c>
      <c r="E2793" t="s">
        <v>19674</v>
      </c>
      <c r="F2793" t="s">
        <v>2078</v>
      </c>
      <c r="G2793" t="s">
        <v>2020</v>
      </c>
      <c r="H2793" t="s">
        <v>2077</v>
      </c>
      <c r="I2793" t="s">
        <v>2108</v>
      </c>
      <c r="J2793">
        <v>20231001</v>
      </c>
      <c r="K2793" t="s">
        <v>19673</v>
      </c>
      <c r="L2793" t="s">
        <v>19672</v>
      </c>
      <c r="M2793" t="s">
        <v>19493</v>
      </c>
      <c r="N2793">
        <v>39</v>
      </c>
    </row>
    <row r="2794" spans="1:14" x14ac:dyDescent="0.25">
      <c r="A2794" t="s">
        <v>19671</v>
      </c>
      <c r="B2794" t="s">
        <v>19498</v>
      </c>
      <c r="C2794" t="s">
        <v>1615</v>
      </c>
      <c r="E2794" t="s">
        <v>19670</v>
      </c>
      <c r="F2794" t="s">
        <v>2078</v>
      </c>
      <c r="G2794" t="s">
        <v>2020</v>
      </c>
      <c r="H2794" t="s">
        <v>2077</v>
      </c>
      <c r="I2794" t="s">
        <v>2108</v>
      </c>
      <c r="J2794">
        <v>20230601</v>
      </c>
      <c r="K2794" t="s">
        <v>19669</v>
      </c>
      <c r="L2794" t="s">
        <v>19668</v>
      </c>
      <c r="M2794" t="s">
        <v>19493</v>
      </c>
      <c r="N2794">
        <v>99</v>
      </c>
    </row>
    <row r="2795" spans="1:14" x14ac:dyDescent="0.25">
      <c r="A2795" t="s">
        <v>19667</v>
      </c>
      <c r="B2795" t="s">
        <v>19498</v>
      </c>
      <c r="C2795" t="s">
        <v>1615</v>
      </c>
      <c r="E2795" t="s">
        <v>19666</v>
      </c>
      <c r="F2795" t="s">
        <v>2078</v>
      </c>
      <c r="G2795" t="s">
        <v>2020</v>
      </c>
      <c r="H2795" t="s">
        <v>2077</v>
      </c>
      <c r="I2795" t="s">
        <v>2522</v>
      </c>
      <c r="J2795">
        <v>20220501</v>
      </c>
      <c r="K2795" t="s">
        <v>19665</v>
      </c>
      <c r="L2795" t="s">
        <v>19664</v>
      </c>
      <c r="M2795" t="s">
        <v>19493</v>
      </c>
      <c r="N2795">
        <v>120</v>
      </c>
    </row>
    <row r="2796" spans="1:14" x14ac:dyDescent="0.25">
      <c r="A2796" t="s">
        <v>19663</v>
      </c>
      <c r="B2796" t="s">
        <v>19498</v>
      </c>
      <c r="C2796" t="s">
        <v>1615</v>
      </c>
      <c r="E2796" t="s">
        <v>19662</v>
      </c>
      <c r="F2796" t="s">
        <v>2078</v>
      </c>
      <c r="G2796" t="s">
        <v>2020</v>
      </c>
      <c r="H2796" t="s">
        <v>2077</v>
      </c>
      <c r="I2796" t="s">
        <v>2522</v>
      </c>
      <c r="J2796">
        <v>20240301</v>
      </c>
      <c r="K2796" t="s">
        <v>19661</v>
      </c>
      <c r="L2796" t="s">
        <v>19660</v>
      </c>
      <c r="M2796" t="s">
        <v>19493</v>
      </c>
      <c r="N2796">
        <v>147</v>
      </c>
    </row>
    <row r="2797" spans="1:14" x14ac:dyDescent="0.25">
      <c r="A2797" t="s">
        <v>19659</v>
      </c>
      <c r="B2797" t="s">
        <v>19498</v>
      </c>
      <c r="C2797" t="s">
        <v>1615</v>
      </c>
      <c r="E2797" t="s">
        <v>19658</v>
      </c>
      <c r="F2797" t="s">
        <v>2078</v>
      </c>
      <c r="G2797" t="s">
        <v>2020</v>
      </c>
      <c r="H2797" t="s">
        <v>2456</v>
      </c>
      <c r="I2797" t="s">
        <v>2522</v>
      </c>
      <c r="J2797">
        <v>20190701</v>
      </c>
      <c r="K2797" t="s">
        <v>19657</v>
      </c>
      <c r="L2797" t="s">
        <v>19656</v>
      </c>
      <c r="M2797" t="s">
        <v>19493</v>
      </c>
      <c r="N2797">
        <v>194</v>
      </c>
    </row>
    <row r="2798" spans="1:14" x14ac:dyDescent="0.25">
      <c r="A2798" t="s">
        <v>19655</v>
      </c>
      <c r="B2798" t="s">
        <v>19498</v>
      </c>
      <c r="C2798" t="s">
        <v>1615</v>
      </c>
      <c r="E2798" t="s">
        <v>1614</v>
      </c>
      <c r="F2798" t="s">
        <v>2078</v>
      </c>
      <c r="G2798" t="s">
        <v>2020</v>
      </c>
      <c r="H2798" t="s">
        <v>2077</v>
      </c>
      <c r="I2798" t="s">
        <v>2522</v>
      </c>
      <c r="J2798">
        <v>20230501</v>
      </c>
      <c r="K2798" t="s">
        <v>19654</v>
      </c>
      <c r="L2798" t="s">
        <v>19653</v>
      </c>
      <c r="M2798" t="s">
        <v>19493</v>
      </c>
      <c r="N2798">
        <v>675</v>
      </c>
    </row>
    <row r="2799" spans="1:14" x14ac:dyDescent="0.25">
      <c r="A2799" t="s">
        <v>19652</v>
      </c>
      <c r="B2799" t="s">
        <v>19498</v>
      </c>
      <c r="C2799" t="s">
        <v>1615</v>
      </c>
      <c r="E2799" t="s">
        <v>19651</v>
      </c>
      <c r="F2799" t="s">
        <v>2078</v>
      </c>
      <c r="G2799" t="s">
        <v>2020</v>
      </c>
      <c r="H2799" t="s">
        <v>16831</v>
      </c>
      <c r="I2799" t="s">
        <v>2108</v>
      </c>
      <c r="J2799">
        <v>20230501</v>
      </c>
      <c r="K2799" t="s">
        <v>19650</v>
      </c>
      <c r="L2799" t="s">
        <v>19649</v>
      </c>
      <c r="M2799" t="s">
        <v>19493</v>
      </c>
      <c r="N2799">
        <v>34</v>
      </c>
    </row>
    <row r="2800" spans="1:14" x14ac:dyDescent="0.25">
      <c r="A2800" t="s">
        <v>19648</v>
      </c>
      <c r="B2800" t="s">
        <v>19498</v>
      </c>
      <c r="C2800" t="s">
        <v>9369</v>
      </c>
      <c r="E2800" t="s">
        <v>19647</v>
      </c>
      <c r="F2800" t="s">
        <v>2078</v>
      </c>
      <c r="G2800" t="s">
        <v>2020</v>
      </c>
      <c r="H2800" t="s">
        <v>2077</v>
      </c>
      <c r="I2800" t="s">
        <v>2315</v>
      </c>
      <c r="J2800">
        <v>20191220</v>
      </c>
      <c r="K2800" t="s">
        <v>19646</v>
      </c>
      <c r="L2800" t="s">
        <v>19645</v>
      </c>
      <c r="M2800" t="s">
        <v>19493</v>
      </c>
      <c r="N2800">
        <v>96</v>
      </c>
    </row>
    <row r="2801" spans="1:14" x14ac:dyDescent="0.25">
      <c r="A2801" t="s">
        <v>19644</v>
      </c>
      <c r="B2801" t="s">
        <v>19498</v>
      </c>
      <c r="C2801" t="s">
        <v>9369</v>
      </c>
      <c r="E2801" t="s">
        <v>19643</v>
      </c>
      <c r="F2801" t="s">
        <v>2078</v>
      </c>
      <c r="G2801" t="s">
        <v>2020</v>
      </c>
      <c r="H2801" t="s">
        <v>2052</v>
      </c>
      <c r="I2801" t="s">
        <v>2088</v>
      </c>
      <c r="J2801">
        <v>20220525</v>
      </c>
      <c r="K2801" t="s">
        <v>19642</v>
      </c>
      <c r="L2801" t="s">
        <v>19641</v>
      </c>
      <c r="M2801" t="s">
        <v>19493</v>
      </c>
      <c r="N2801">
        <v>361</v>
      </c>
    </row>
    <row r="2802" spans="1:14" x14ac:dyDescent="0.25">
      <c r="A2802" t="s">
        <v>19640</v>
      </c>
      <c r="B2802" t="s">
        <v>19498</v>
      </c>
      <c r="C2802" t="s">
        <v>19635</v>
      </c>
      <c r="E2802" t="s">
        <v>19639</v>
      </c>
      <c r="F2802" t="s">
        <v>2078</v>
      </c>
      <c r="G2802" t="s">
        <v>2020</v>
      </c>
      <c r="H2802" t="s">
        <v>3479</v>
      </c>
      <c r="I2802" t="s">
        <v>2076</v>
      </c>
      <c r="J2802">
        <v>20240229</v>
      </c>
      <c r="K2802" t="s">
        <v>19638</v>
      </c>
      <c r="L2802" t="s">
        <v>19637</v>
      </c>
      <c r="M2802" t="s">
        <v>19493</v>
      </c>
      <c r="N2802">
        <v>1339</v>
      </c>
    </row>
    <row r="2803" spans="1:14" x14ac:dyDescent="0.25">
      <c r="A2803" t="s">
        <v>19636</v>
      </c>
      <c r="B2803" t="s">
        <v>19498</v>
      </c>
      <c r="C2803" t="s">
        <v>19635</v>
      </c>
      <c r="E2803" t="s">
        <v>19634</v>
      </c>
      <c r="F2803" t="s">
        <v>2078</v>
      </c>
      <c r="G2803" t="s">
        <v>2020</v>
      </c>
      <c r="H2803" t="s">
        <v>4646</v>
      </c>
      <c r="I2803" t="s">
        <v>2522</v>
      </c>
      <c r="J2803">
        <v>20230928</v>
      </c>
      <c r="K2803" t="s">
        <v>19633</v>
      </c>
      <c r="L2803" t="s">
        <v>19632</v>
      </c>
      <c r="M2803" t="s">
        <v>19493</v>
      </c>
      <c r="N2803">
        <v>848</v>
      </c>
    </row>
    <row r="2804" spans="1:14" x14ac:dyDescent="0.25">
      <c r="A2804" t="s">
        <v>19631</v>
      </c>
      <c r="B2804" t="s">
        <v>19498</v>
      </c>
      <c r="C2804" t="s">
        <v>1938</v>
      </c>
      <c r="E2804" t="s">
        <v>19630</v>
      </c>
      <c r="F2804" t="s">
        <v>2078</v>
      </c>
      <c r="G2804" t="s">
        <v>2020</v>
      </c>
      <c r="H2804" t="s">
        <v>2077</v>
      </c>
      <c r="I2804" t="s">
        <v>2070</v>
      </c>
      <c r="J2804">
        <v>20230301</v>
      </c>
      <c r="K2804" t="s">
        <v>19629</v>
      </c>
      <c r="L2804" t="s">
        <v>19628</v>
      </c>
      <c r="M2804" t="s">
        <v>19493</v>
      </c>
      <c r="N2804">
        <v>1203</v>
      </c>
    </row>
    <row r="2805" spans="1:14" x14ac:dyDescent="0.25">
      <c r="A2805">
        <v>9853</v>
      </c>
      <c r="B2805" t="s">
        <v>19498</v>
      </c>
      <c r="C2805" t="s">
        <v>1938</v>
      </c>
      <c r="E2805" t="s">
        <v>1937</v>
      </c>
      <c r="F2805" t="s">
        <v>2021</v>
      </c>
      <c r="G2805" t="s">
        <v>2020</v>
      </c>
      <c r="H2805" t="s">
        <v>2019</v>
      </c>
      <c r="I2805" t="s">
        <v>2096</v>
      </c>
      <c r="J2805">
        <v>20240314</v>
      </c>
      <c r="K2805" t="s">
        <v>19627</v>
      </c>
      <c r="L2805" t="s">
        <v>19626</v>
      </c>
      <c r="M2805" t="s">
        <v>19493</v>
      </c>
      <c r="N2805">
        <v>99</v>
      </c>
    </row>
    <row r="2806" spans="1:14" x14ac:dyDescent="0.25">
      <c r="A2806">
        <v>6793</v>
      </c>
      <c r="B2806" t="s">
        <v>19498</v>
      </c>
      <c r="C2806" t="s">
        <v>19566</v>
      </c>
      <c r="E2806" t="s">
        <v>206</v>
      </c>
      <c r="F2806" t="s">
        <v>2021</v>
      </c>
      <c r="G2806" t="s">
        <v>2020</v>
      </c>
      <c r="H2806" t="s">
        <v>2019</v>
      </c>
      <c r="I2806" t="e">
        <f>-MTWTFSWeekly</f>
        <v>#NAME?</v>
      </c>
      <c r="J2806">
        <v>20240315</v>
      </c>
      <c r="K2806" t="s">
        <v>19625</v>
      </c>
      <c r="L2806" t="s">
        <v>19624</v>
      </c>
      <c r="M2806" t="s">
        <v>19493</v>
      </c>
      <c r="N2806">
        <v>7533</v>
      </c>
    </row>
    <row r="2807" spans="1:14" x14ac:dyDescent="0.25">
      <c r="A2807">
        <v>6208</v>
      </c>
      <c r="B2807" t="s">
        <v>19498</v>
      </c>
      <c r="C2807" t="s">
        <v>19566</v>
      </c>
      <c r="E2807" t="s">
        <v>19623</v>
      </c>
      <c r="F2807" t="s">
        <v>2021</v>
      </c>
      <c r="G2807" t="s">
        <v>2020</v>
      </c>
      <c r="H2807" t="s">
        <v>2019</v>
      </c>
      <c r="I2807" t="e">
        <f>---W---Weekly</f>
        <v>#NAME?</v>
      </c>
      <c r="J2807">
        <v>20240313</v>
      </c>
      <c r="K2807" t="s">
        <v>19622</v>
      </c>
      <c r="L2807" t="s">
        <v>19621</v>
      </c>
      <c r="M2807" t="s">
        <v>19493</v>
      </c>
      <c r="N2807">
        <v>1790</v>
      </c>
    </row>
    <row r="2808" spans="1:14" x14ac:dyDescent="0.25">
      <c r="A2808">
        <v>6148</v>
      </c>
      <c r="B2808" t="s">
        <v>19498</v>
      </c>
      <c r="C2808" t="s">
        <v>19566</v>
      </c>
      <c r="E2808" t="s">
        <v>19620</v>
      </c>
      <c r="F2808" t="s">
        <v>2021</v>
      </c>
      <c r="G2808" t="s">
        <v>2020</v>
      </c>
      <c r="H2808" t="s">
        <v>2019</v>
      </c>
      <c r="I2808" t="e">
        <f>---W---Weekly</f>
        <v>#NAME?</v>
      </c>
      <c r="J2808">
        <v>20240313</v>
      </c>
      <c r="K2808" t="s">
        <v>19619</v>
      </c>
      <c r="L2808" t="s">
        <v>19618</v>
      </c>
      <c r="M2808" t="s">
        <v>19493</v>
      </c>
      <c r="N2808">
        <v>1970</v>
      </c>
    </row>
    <row r="2809" spans="1:14" x14ac:dyDescent="0.25">
      <c r="A2809">
        <v>6659</v>
      </c>
      <c r="B2809" t="s">
        <v>19498</v>
      </c>
      <c r="C2809" t="s">
        <v>19566</v>
      </c>
      <c r="E2809" t="s">
        <v>19617</v>
      </c>
      <c r="F2809" t="s">
        <v>2021</v>
      </c>
      <c r="G2809" t="s">
        <v>2020</v>
      </c>
      <c r="H2809" t="s">
        <v>2019</v>
      </c>
      <c r="I2809" t="e">
        <f>---W---Weekly</f>
        <v>#NAME?</v>
      </c>
      <c r="J2809">
        <v>20240313</v>
      </c>
      <c r="K2809" t="s">
        <v>19616</v>
      </c>
      <c r="L2809" t="s">
        <v>19615</v>
      </c>
      <c r="M2809" t="s">
        <v>19493</v>
      </c>
      <c r="N2809">
        <v>1869</v>
      </c>
    </row>
    <row r="2810" spans="1:14" x14ac:dyDescent="0.25">
      <c r="A2810">
        <v>6210</v>
      </c>
      <c r="B2810" t="s">
        <v>19498</v>
      </c>
      <c r="C2810" t="s">
        <v>19566</v>
      </c>
      <c r="E2810" t="s">
        <v>19614</v>
      </c>
      <c r="F2810" t="s">
        <v>2021</v>
      </c>
      <c r="G2810" t="s">
        <v>2020</v>
      </c>
      <c r="H2810" t="s">
        <v>2019</v>
      </c>
      <c r="I2810" t="e">
        <f>---W---Weekly</f>
        <v>#NAME?</v>
      </c>
      <c r="J2810">
        <v>20240313</v>
      </c>
      <c r="K2810" t="s">
        <v>19613</v>
      </c>
      <c r="L2810" t="s">
        <v>19612</v>
      </c>
      <c r="M2810" t="s">
        <v>19493</v>
      </c>
      <c r="N2810">
        <v>1899</v>
      </c>
    </row>
    <row r="2811" spans="1:14" x14ac:dyDescent="0.25">
      <c r="A2811" t="s">
        <v>19611</v>
      </c>
      <c r="B2811" t="s">
        <v>19498</v>
      </c>
      <c r="C2811" t="s">
        <v>19566</v>
      </c>
      <c r="E2811" t="s">
        <v>19610</v>
      </c>
      <c r="F2811" t="s">
        <v>2078</v>
      </c>
      <c r="G2811" t="s">
        <v>2020</v>
      </c>
      <c r="H2811" t="s">
        <v>2019</v>
      </c>
      <c r="I2811" t="e">
        <f>-----F-Weekly</f>
        <v>#NAME?</v>
      </c>
      <c r="J2811">
        <v>20240315</v>
      </c>
      <c r="K2811" t="s">
        <v>19609</v>
      </c>
      <c r="L2811" t="s">
        <v>19608</v>
      </c>
      <c r="M2811" t="s">
        <v>19493</v>
      </c>
      <c r="N2811">
        <v>54</v>
      </c>
    </row>
    <row r="2812" spans="1:14" x14ac:dyDescent="0.25">
      <c r="A2812">
        <v>1059</v>
      </c>
      <c r="B2812" t="s">
        <v>19498</v>
      </c>
      <c r="C2812" t="s">
        <v>19566</v>
      </c>
      <c r="E2812" t="s">
        <v>63</v>
      </c>
      <c r="F2812" t="s">
        <v>2021</v>
      </c>
      <c r="G2812" t="s">
        <v>2020</v>
      </c>
      <c r="H2812" t="s">
        <v>2019</v>
      </c>
      <c r="I2812" t="e">
        <f>-MTWTFSWeekly</f>
        <v>#NAME?</v>
      </c>
      <c r="J2812">
        <v>20240315</v>
      </c>
      <c r="K2812" t="s">
        <v>19607</v>
      </c>
      <c r="L2812" t="s">
        <v>19606</v>
      </c>
      <c r="M2812" t="s">
        <v>19493</v>
      </c>
      <c r="N2812">
        <v>17009</v>
      </c>
    </row>
    <row r="2813" spans="1:14" x14ac:dyDescent="0.25">
      <c r="A2813">
        <v>6211</v>
      </c>
      <c r="B2813" t="s">
        <v>19498</v>
      </c>
      <c r="C2813" t="s">
        <v>19566</v>
      </c>
      <c r="E2813" t="s">
        <v>19605</v>
      </c>
      <c r="F2813" t="s">
        <v>2021</v>
      </c>
      <c r="G2813" t="s">
        <v>2020</v>
      </c>
      <c r="H2813" t="s">
        <v>2019</v>
      </c>
      <c r="I2813" t="e">
        <f>---W---Weekly</f>
        <v>#NAME?</v>
      </c>
      <c r="J2813">
        <v>20240313</v>
      </c>
      <c r="K2813" t="s">
        <v>19604</v>
      </c>
      <c r="L2813" t="s">
        <v>19603</v>
      </c>
      <c r="M2813" t="s">
        <v>19493</v>
      </c>
      <c r="N2813">
        <v>1826</v>
      </c>
    </row>
    <row r="2814" spans="1:14" x14ac:dyDescent="0.25">
      <c r="A2814">
        <v>1154</v>
      </c>
      <c r="B2814" t="s">
        <v>19498</v>
      </c>
      <c r="C2814" t="s">
        <v>19566</v>
      </c>
      <c r="E2814" t="s">
        <v>19602</v>
      </c>
      <c r="F2814" t="s">
        <v>2021</v>
      </c>
      <c r="G2814" t="s">
        <v>2020</v>
      </c>
      <c r="H2814" t="s">
        <v>2019</v>
      </c>
      <c r="I2814" t="s">
        <v>2018</v>
      </c>
      <c r="J2814">
        <v>20240310</v>
      </c>
      <c r="K2814" t="s">
        <v>19601</v>
      </c>
      <c r="L2814" t="s">
        <v>19600</v>
      </c>
      <c r="M2814" t="s">
        <v>19493</v>
      </c>
      <c r="N2814">
        <v>9993</v>
      </c>
    </row>
    <row r="2815" spans="1:14" x14ac:dyDescent="0.25">
      <c r="A2815">
        <v>6926</v>
      </c>
      <c r="B2815" t="s">
        <v>19498</v>
      </c>
      <c r="C2815" t="s">
        <v>19566</v>
      </c>
      <c r="E2815" t="s">
        <v>19599</v>
      </c>
      <c r="F2815" t="s">
        <v>2021</v>
      </c>
      <c r="G2815" t="s">
        <v>2020</v>
      </c>
      <c r="H2815" t="s">
        <v>2019</v>
      </c>
      <c r="I2815" t="s">
        <v>2018</v>
      </c>
      <c r="J2815">
        <v>20240310</v>
      </c>
      <c r="K2815" t="s">
        <v>19598</v>
      </c>
      <c r="L2815" t="s">
        <v>19597</v>
      </c>
      <c r="M2815" t="s">
        <v>19493</v>
      </c>
      <c r="N2815">
        <v>1440</v>
      </c>
    </row>
    <row r="2816" spans="1:14" x14ac:dyDescent="0.25">
      <c r="A2816">
        <v>8014</v>
      </c>
      <c r="B2816" t="s">
        <v>19498</v>
      </c>
      <c r="C2816" t="s">
        <v>19566</v>
      </c>
      <c r="E2816" t="s">
        <v>19596</v>
      </c>
      <c r="F2816" t="s">
        <v>2021</v>
      </c>
      <c r="G2816" t="s">
        <v>2020</v>
      </c>
      <c r="H2816" t="s">
        <v>2019</v>
      </c>
      <c r="I2816" t="s">
        <v>2018</v>
      </c>
      <c r="J2816">
        <v>20240310</v>
      </c>
      <c r="K2816" t="s">
        <v>19595</v>
      </c>
      <c r="L2816" t="s">
        <v>19594</v>
      </c>
      <c r="M2816" t="s">
        <v>19493</v>
      </c>
      <c r="N2816">
        <v>145</v>
      </c>
    </row>
    <row r="2817" spans="1:14" x14ac:dyDescent="0.25">
      <c r="A2817">
        <v>6213</v>
      </c>
      <c r="B2817" t="s">
        <v>19498</v>
      </c>
      <c r="C2817" t="s">
        <v>19566</v>
      </c>
      <c r="E2817" t="s">
        <v>19593</v>
      </c>
      <c r="F2817" t="s">
        <v>2021</v>
      </c>
      <c r="G2817" t="s">
        <v>2020</v>
      </c>
      <c r="H2817" t="s">
        <v>2019</v>
      </c>
      <c r="I2817" t="e">
        <f>---W---Weekly</f>
        <v>#NAME?</v>
      </c>
      <c r="J2817">
        <v>20240313</v>
      </c>
      <c r="K2817" t="s">
        <v>19592</v>
      </c>
      <c r="L2817" t="s">
        <v>19591</v>
      </c>
      <c r="M2817" t="s">
        <v>19493</v>
      </c>
      <c r="N2817">
        <v>2016</v>
      </c>
    </row>
    <row r="2818" spans="1:14" x14ac:dyDescent="0.25">
      <c r="A2818">
        <v>6147</v>
      </c>
      <c r="B2818" t="s">
        <v>19498</v>
      </c>
      <c r="C2818" t="s">
        <v>19566</v>
      </c>
      <c r="E2818" t="s">
        <v>19590</v>
      </c>
      <c r="F2818" t="s">
        <v>2021</v>
      </c>
      <c r="G2818" t="s">
        <v>2020</v>
      </c>
      <c r="H2818" t="s">
        <v>2019</v>
      </c>
      <c r="I2818" t="e">
        <f>----T--Weekly</f>
        <v>#NAME?</v>
      </c>
      <c r="J2818">
        <v>20240314</v>
      </c>
      <c r="K2818" t="s">
        <v>19589</v>
      </c>
      <c r="L2818" t="s">
        <v>19588</v>
      </c>
      <c r="M2818" t="s">
        <v>19493</v>
      </c>
      <c r="N2818">
        <v>2126</v>
      </c>
    </row>
    <row r="2819" spans="1:14" x14ac:dyDescent="0.25">
      <c r="A2819">
        <v>1253</v>
      </c>
      <c r="B2819" t="s">
        <v>19498</v>
      </c>
      <c r="C2819" t="s">
        <v>19566</v>
      </c>
      <c r="E2819" t="s">
        <v>19587</v>
      </c>
      <c r="F2819" t="s">
        <v>2021</v>
      </c>
      <c r="G2819" t="s">
        <v>2020</v>
      </c>
      <c r="H2819" t="s">
        <v>2019</v>
      </c>
      <c r="I2819" t="e">
        <f>-MTWTFSWeekly</f>
        <v>#NAME?</v>
      </c>
      <c r="J2819">
        <v>20240315</v>
      </c>
      <c r="K2819" t="s">
        <v>19586</v>
      </c>
      <c r="L2819" t="s">
        <v>19585</v>
      </c>
      <c r="M2819" t="s">
        <v>19493</v>
      </c>
      <c r="N2819">
        <v>501</v>
      </c>
    </row>
    <row r="2820" spans="1:14" x14ac:dyDescent="0.25">
      <c r="A2820">
        <v>6145</v>
      </c>
      <c r="B2820" t="s">
        <v>19498</v>
      </c>
      <c r="C2820" t="s">
        <v>19566</v>
      </c>
      <c r="E2820" t="s">
        <v>19584</v>
      </c>
      <c r="F2820" t="s">
        <v>2021</v>
      </c>
      <c r="G2820" t="s">
        <v>2020</v>
      </c>
      <c r="H2820" t="s">
        <v>2019</v>
      </c>
      <c r="I2820" t="e">
        <f>---W---Weekly</f>
        <v>#NAME?</v>
      </c>
      <c r="J2820">
        <v>20240313</v>
      </c>
      <c r="K2820" t="s">
        <v>19583</v>
      </c>
      <c r="L2820" t="s">
        <v>19582</v>
      </c>
      <c r="M2820" t="s">
        <v>19493</v>
      </c>
      <c r="N2820">
        <v>1950</v>
      </c>
    </row>
    <row r="2821" spans="1:14" x14ac:dyDescent="0.25">
      <c r="A2821">
        <v>7133</v>
      </c>
      <c r="B2821" t="s">
        <v>19498</v>
      </c>
      <c r="C2821" t="s">
        <v>19566</v>
      </c>
      <c r="E2821" t="s">
        <v>19581</v>
      </c>
      <c r="F2821" t="s">
        <v>2021</v>
      </c>
      <c r="G2821" t="s">
        <v>2020</v>
      </c>
      <c r="H2821" t="s">
        <v>2019</v>
      </c>
      <c r="I2821" t="e">
        <f>---W---Weekly</f>
        <v>#NAME?</v>
      </c>
      <c r="J2821">
        <v>20240313</v>
      </c>
      <c r="K2821" t="s">
        <v>19580</v>
      </c>
      <c r="L2821" t="s">
        <v>19579</v>
      </c>
      <c r="M2821" t="s">
        <v>19493</v>
      </c>
      <c r="N2821">
        <v>1963</v>
      </c>
    </row>
    <row r="2822" spans="1:14" x14ac:dyDescent="0.25">
      <c r="A2822">
        <v>6212</v>
      </c>
      <c r="B2822" t="s">
        <v>19498</v>
      </c>
      <c r="C2822" t="s">
        <v>19566</v>
      </c>
      <c r="E2822" t="s">
        <v>19578</v>
      </c>
      <c r="F2822" t="s">
        <v>2021</v>
      </c>
      <c r="G2822" t="s">
        <v>2020</v>
      </c>
      <c r="H2822" t="s">
        <v>2019</v>
      </c>
      <c r="I2822" t="e">
        <f>---W---Weekly</f>
        <v>#NAME?</v>
      </c>
      <c r="J2822">
        <v>20240313</v>
      </c>
      <c r="K2822" t="s">
        <v>19577</v>
      </c>
      <c r="L2822" t="s">
        <v>19576</v>
      </c>
      <c r="M2822" t="s">
        <v>19493</v>
      </c>
      <c r="N2822">
        <v>2184</v>
      </c>
    </row>
    <row r="2823" spans="1:14" x14ac:dyDescent="0.25">
      <c r="A2823">
        <v>6214</v>
      </c>
      <c r="B2823" t="s">
        <v>19498</v>
      </c>
      <c r="C2823" t="s">
        <v>19566</v>
      </c>
      <c r="E2823" t="s">
        <v>19575</v>
      </c>
      <c r="F2823" t="s">
        <v>2021</v>
      </c>
      <c r="G2823" t="s">
        <v>2020</v>
      </c>
      <c r="H2823" t="s">
        <v>2019</v>
      </c>
      <c r="I2823" t="e">
        <f>---W---Weekly</f>
        <v>#NAME?</v>
      </c>
      <c r="J2823">
        <v>20240313</v>
      </c>
      <c r="K2823" t="s">
        <v>19574</v>
      </c>
      <c r="L2823" t="s">
        <v>19573</v>
      </c>
      <c r="M2823" t="s">
        <v>19493</v>
      </c>
      <c r="N2823">
        <v>2134</v>
      </c>
    </row>
    <row r="2824" spans="1:14" x14ac:dyDescent="0.25">
      <c r="A2824">
        <v>6215</v>
      </c>
      <c r="B2824" t="s">
        <v>19498</v>
      </c>
      <c r="C2824" t="s">
        <v>19566</v>
      </c>
      <c r="E2824" t="s">
        <v>19572</v>
      </c>
      <c r="F2824" t="s">
        <v>2021</v>
      </c>
      <c r="G2824" t="s">
        <v>2020</v>
      </c>
      <c r="H2824" t="s">
        <v>2019</v>
      </c>
      <c r="I2824" t="e">
        <f>---W---Weekly</f>
        <v>#NAME?</v>
      </c>
      <c r="J2824">
        <v>20240313</v>
      </c>
      <c r="K2824" t="s">
        <v>19571</v>
      </c>
      <c r="L2824" t="s">
        <v>19570</v>
      </c>
      <c r="M2824" t="s">
        <v>19493</v>
      </c>
      <c r="N2824">
        <v>1812</v>
      </c>
    </row>
    <row r="2825" spans="1:14" x14ac:dyDescent="0.25">
      <c r="A2825">
        <v>1319</v>
      </c>
      <c r="B2825" t="s">
        <v>19498</v>
      </c>
      <c r="C2825" t="s">
        <v>19566</v>
      </c>
      <c r="D2825" t="s">
        <v>63</v>
      </c>
      <c r="E2825" t="s">
        <v>19569</v>
      </c>
      <c r="F2825" t="s">
        <v>2021</v>
      </c>
      <c r="G2825" t="s">
        <v>2020</v>
      </c>
      <c r="H2825" t="s">
        <v>2019</v>
      </c>
      <c r="I2825" t="e">
        <f>--T----Weekly</f>
        <v>#NAME?</v>
      </c>
      <c r="J2825">
        <v>20240312</v>
      </c>
      <c r="K2825" t="s">
        <v>19568</v>
      </c>
      <c r="L2825" t="s">
        <v>19567</v>
      </c>
      <c r="M2825" t="s">
        <v>19493</v>
      </c>
      <c r="N2825">
        <v>960</v>
      </c>
    </row>
    <row r="2826" spans="1:14" x14ac:dyDescent="0.25">
      <c r="A2826">
        <v>9034</v>
      </c>
      <c r="B2826" t="s">
        <v>19498</v>
      </c>
      <c r="C2826" t="s">
        <v>19566</v>
      </c>
      <c r="D2826" t="s">
        <v>63</v>
      </c>
      <c r="E2826" t="s">
        <v>19565</v>
      </c>
      <c r="F2826" t="s">
        <v>2021</v>
      </c>
      <c r="G2826" t="s">
        <v>19564</v>
      </c>
      <c r="H2826" t="s">
        <v>2019</v>
      </c>
      <c r="I2826" t="e">
        <f>---W---Weekly</f>
        <v>#NAME?</v>
      </c>
      <c r="J2826">
        <v>20240313</v>
      </c>
      <c r="K2826" t="s">
        <v>19563</v>
      </c>
      <c r="L2826" t="s">
        <v>19562</v>
      </c>
      <c r="M2826" t="s">
        <v>19493</v>
      </c>
      <c r="N2826">
        <v>1728</v>
      </c>
    </row>
    <row r="2827" spans="1:14" x14ac:dyDescent="0.25">
      <c r="A2827" t="s">
        <v>19561</v>
      </c>
      <c r="B2827" t="s">
        <v>19498</v>
      </c>
      <c r="C2827" t="s">
        <v>19560</v>
      </c>
      <c r="E2827" t="s">
        <v>19559</v>
      </c>
      <c r="F2827" t="s">
        <v>2078</v>
      </c>
      <c r="G2827" t="s">
        <v>2020</v>
      </c>
      <c r="H2827" t="s">
        <v>2052</v>
      </c>
      <c r="I2827" t="s">
        <v>2070</v>
      </c>
      <c r="J2827">
        <v>20240313</v>
      </c>
      <c r="K2827" t="s">
        <v>19558</v>
      </c>
      <c r="L2827" t="s">
        <v>19557</v>
      </c>
      <c r="M2827" t="s">
        <v>19493</v>
      </c>
      <c r="N2827">
        <v>885</v>
      </c>
    </row>
    <row r="2828" spans="1:14" x14ac:dyDescent="0.25">
      <c r="A2828" t="s">
        <v>19556</v>
      </c>
      <c r="B2828" t="s">
        <v>19498</v>
      </c>
      <c r="C2828" t="s">
        <v>87</v>
      </c>
      <c r="E2828" t="s">
        <v>578</v>
      </c>
      <c r="F2828" t="s">
        <v>2021</v>
      </c>
      <c r="G2828" t="s">
        <v>2020</v>
      </c>
      <c r="H2828" t="s">
        <v>2019</v>
      </c>
      <c r="I2828" t="e">
        <f>-MTWTFSWeekly</f>
        <v>#NAME?</v>
      </c>
      <c r="J2828">
        <v>20240315</v>
      </c>
      <c r="K2828" t="s">
        <v>19555</v>
      </c>
      <c r="L2828" t="s">
        <v>19554</v>
      </c>
      <c r="M2828" t="s">
        <v>19493</v>
      </c>
      <c r="N2828">
        <v>4833</v>
      </c>
    </row>
    <row r="2829" spans="1:14" x14ac:dyDescent="0.25">
      <c r="A2829">
        <v>8634</v>
      </c>
      <c r="B2829" t="s">
        <v>19498</v>
      </c>
      <c r="C2829" t="s">
        <v>87</v>
      </c>
      <c r="E2829" t="s">
        <v>19526</v>
      </c>
      <c r="F2829" t="s">
        <v>2021</v>
      </c>
      <c r="G2829" t="s">
        <v>2020</v>
      </c>
      <c r="H2829" t="s">
        <v>2019</v>
      </c>
      <c r="I2829" t="e">
        <f>-MTWTFSWeekly</f>
        <v>#NAME?</v>
      </c>
      <c r="J2829">
        <v>20240315</v>
      </c>
      <c r="K2829" t="s">
        <v>19553</v>
      </c>
      <c r="L2829" t="s">
        <v>19552</v>
      </c>
      <c r="M2829" t="s">
        <v>19493</v>
      </c>
      <c r="N2829">
        <v>2361</v>
      </c>
    </row>
    <row r="2830" spans="1:14" x14ac:dyDescent="0.25">
      <c r="A2830" t="s">
        <v>19551</v>
      </c>
      <c r="B2830" t="s">
        <v>19498</v>
      </c>
      <c r="C2830" t="s">
        <v>87</v>
      </c>
      <c r="E2830" t="s">
        <v>19550</v>
      </c>
      <c r="F2830" t="s">
        <v>2021</v>
      </c>
      <c r="G2830" t="s">
        <v>2020</v>
      </c>
      <c r="H2830" t="s">
        <v>2019</v>
      </c>
      <c r="I2830" t="s">
        <v>2018</v>
      </c>
      <c r="J2830">
        <v>20240310</v>
      </c>
      <c r="K2830" t="s">
        <v>19549</v>
      </c>
      <c r="L2830" t="s">
        <v>19548</v>
      </c>
      <c r="M2830" t="s">
        <v>19493</v>
      </c>
      <c r="N2830">
        <v>3350</v>
      </c>
    </row>
    <row r="2831" spans="1:14" x14ac:dyDescent="0.25">
      <c r="A2831" t="s">
        <v>19547</v>
      </c>
      <c r="B2831" t="s">
        <v>19498</v>
      </c>
      <c r="C2831" t="s">
        <v>87</v>
      </c>
      <c r="E2831" t="s">
        <v>19546</v>
      </c>
      <c r="F2831" t="s">
        <v>2078</v>
      </c>
      <c r="G2831" t="s">
        <v>2020</v>
      </c>
      <c r="H2831" t="s">
        <v>2323</v>
      </c>
      <c r="I2831" t="s">
        <v>2088</v>
      </c>
      <c r="J2831">
        <v>20230905</v>
      </c>
      <c r="K2831" t="s">
        <v>19545</v>
      </c>
      <c r="L2831" t="s">
        <v>19544</v>
      </c>
      <c r="M2831" t="s">
        <v>19493</v>
      </c>
      <c r="N2831">
        <v>193</v>
      </c>
    </row>
    <row r="2832" spans="1:14" x14ac:dyDescent="0.25">
      <c r="A2832" t="s">
        <v>19543</v>
      </c>
      <c r="B2832" t="s">
        <v>19498</v>
      </c>
      <c r="C2832" t="s">
        <v>87</v>
      </c>
      <c r="E2832" t="s">
        <v>19542</v>
      </c>
      <c r="F2832" t="s">
        <v>2078</v>
      </c>
      <c r="G2832" t="s">
        <v>2020</v>
      </c>
      <c r="H2832" t="s">
        <v>2323</v>
      </c>
      <c r="I2832" t="s">
        <v>2449</v>
      </c>
      <c r="J2832">
        <v>20230620</v>
      </c>
      <c r="K2832" t="s">
        <v>19541</v>
      </c>
      <c r="L2832" t="s">
        <v>19540</v>
      </c>
      <c r="M2832" t="s">
        <v>19493</v>
      </c>
      <c r="N2832">
        <v>29</v>
      </c>
    </row>
    <row r="2833" spans="1:14" x14ac:dyDescent="0.25">
      <c r="A2833" t="s">
        <v>19539</v>
      </c>
      <c r="B2833" t="s">
        <v>19498</v>
      </c>
      <c r="C2833" t="s">
        <v>87</v>
      </c>
      <c r="D2833" t="s">
        <v>19526</v>
      </c>
      <c r="E2833" t="s">
        <v>19538</v>
      </c>
      <c r="F2833" t="s">
        <v>2021</v>
      </c>
      <c r="G2833" t="s">
        <v>2020</v>
      </c>
      <c r="H2833" t="s">
        <v>2323</v>
      </c>
      <c r="I2833" t="e">
        <f>------SWeekly</f>
        <v>#NAME?</v>
      </c>
      <c r="J2833">
        <v>20240217</v>
      </c>
      <c r="K2833" t="s">
        <v>19537</v>
      </c>
      <c r="L2833" t="s">
        <v>19536</v>
      </c>
      <c r="M2833" t="s">
        <v>19493</v>
      </c>
      <c r="N2833">
        <v>1558</v>
      </c>
    </row>
    <row r="2834" spans="1:14" x14ac:dyDescent="0.25">
      <c r="A2834" t="s">
        <v>19535</v>
      </c>
      <c r="B2834" t="s">
        <v>19498</v>
      </c>
      <c r="C2834" t="s">
        <v>87</v>
      </c>
      <c r="D2834" t="s">
        <v>19526</v>
      </c>
      <c r="E2834" t="s">
        <v>19534</v>
      </c>
      <c r="F2834" t="s">
        <v>2021</v>
      </c>
      <c r="G2834" t="s">
        <v>2020</v>
      </c>
      <c r="H2834" t="s">
        <v>2333</v>
      </c>
      <c r="I2834" t="e">
        <f>-M---F-Weekly</f>
        <v>#NAME?</v>
      </c>
      <c r="J2834">
        <v>20240311</v>
      </c>
      <c r="K2834" t="s">
        <v>19533</v>
      </c>
      <c r="L2834" t="s">
        <v>19532</v>
      </c>
      <c r="M2834" t="s">
        <v>19493</v>
      </c>
      <c r="N2834">
        <v>1518</v>
      </c>
    </row>
    <row r="2835" spans="1:14" x14ac:dyDescent="0.25">
      <c r="A2835" t="s">
        <v>19531</v>
      </c>
      <c r="B2835" t="s">
        <v>19498</v>
      </c>
      <c r="C2835" t="s">
        <v>87</v>
      </c>
      <c r="D2835" t="s">
        <v>19526</v>
      </c>
      <c r="E2835" t="s">
        <v>19530</v>
      </c>
      <c r="F2835" t="s">
        <v>2021</v>
      </c>
      <c r="G2835" t="s">
        <v>2020</v>
      </c>
      <c r="H2835" t="s">
        <v>2333</v>
      </c>
      <c r="I2835" t="e">
        <f>------SWeekly</f>
        <v>#NAME?</v>
      </c>
      <c r="J2835">
        <v>20240309</v>
      </c>
      <c r="K2835" t="s">
        <v>19529</v>
      </c>
      <c r="L2835" t="s">
        <v>19528</v>
      </c>
      <c r="M2835" t="s">
        <v>19493</v>
      </c>
      <c r="N2835">
        <v>1522</v>
      </c>
    </row>
    <row r="2836" spans="1:14" x14ac:dyDescent="0.25">
      <c r="A2836" t="s">
        <v>19527</v>
      </c>
      <c r="B2836" t="s">
        <v>19498</v>
      </c>
      <c r="C2836" t="s">
        <v>87</v>
      </c>
      <c r="D2836" t="s">
        <v>19526</v>
      </c>
      <c r="E2836" t="s">
        <v>19525</v>
      </c>
      <c r="F2836" t="s">
        <v>2021</v>
      </c>
      <c r="G2836" t="s">
        <v>2020</v>
      </c>
      <c r="H2836" t="s">
        <v>2333</v>
      </c>
      <c r="I2836" t="e">
        <f>------SWeekly</f>
        <v>#NAME?</v>
      </c>
      <c r="J2836">
        <v>20240309</v>
      </c>
      <c r="K2836" t="s">
        <v>19524</v>
      </c>
      <c r="L2836" t="s">
        <v>19523</v>
      </c>
      <c r="M2836" t="s">
        <v>19493</v>
      </c>
      <c r="N2836">
        <v>1534</v>
      </c>
    </row>
    <row r="2837" spans="1:14" x14ac:dyDescent="0.25">
      <c r="A2837">
        <v>1926</v>
      </c>
      <c r="B2837" t="s">
        <v>19498</v>
      </c>
      <c r="C2837" t="s">
        <v>473</v>
      </c>
      <c r="E2837" t="s">
        <v>19522</v>
      </c>
      <c r="F2837" t="s">
        <v>2078</v>
      </c>
      <c r="G2837" t="s">
        <v>2020</v>
      </c>
      <c r="H2837" t="s">
        <v>2089</v>
      </c>
      <c r="I2837" t="e">
        <f>-M-----Weekly</f>
        <v>#NAME?</v>
      </c>
      <c r="J2837">
        <v>20240311</v>
      </c>
      <c r="K2837" t="s">
        <v>19521</v>
      </c>
      <c r="L2837" t="s">
        <v>19520</v>
      </c>
      <c r="M2837" t="s">
        <v>19493</v>
      </c>
      <c r="N2837">
        <v>3205</v>
      </c>
    </row>
    <row r="2838" spans="1:14" x14ac:dyDescent="0.25">
      <c r="A2838" t="s">
        <v>19519</v>
      </c>
      <c r="B2838" t="s">
        <v>19498</v>
      </c>
      <c r="C2838" t="s">
        <v>473</v>
      </c>
      <c r="E2838" t="s">
        <v>19518</v>
      </c>
      <c r="F2838" t="s">
        <v>2078</v>
      </c>
      <c r="G2838" t="s">
        <v>2020</v>
      </c>
      <c r="H2838" t="s">
        <v>2323</v>
      </c>
      <c r="I2838" t="s">
        <v>2108</v>
      </c>
      <c r="J2838">
        <v>20231211</v>
      </c>
      <c r="K2838" t="s">
        <v>19517</v>
      </c>
      <c r="L2838" t="s">
        <v>19516</v>
      </c>
      <c r="M2838" t="s">
        <v>19493</v>
      </c>
      <c r="N2838">
        <v>162</v>
      </c>
    </row>
    <row r="2839" spans="1:14" x14ac:dyDescent="0.25">
      <c r="A2839" t="s">
        <v>19515</v>
      </c>
      <c r="B2839" t="s">
        <v>19498</v>
      </c>
      <c r="C2839" t="s">
        <v>19514</v>
      </c>
      <c r="E2839" t="s">
        <v>19514</v>
      </c>
      <c r="F2839" t="s">
        <v>2021</v>
      </c>
      <c r="G2839" t="s">
        <v>2020</v>
      </c>
      <c r="H2839" t="s">
        <v>2019</v>
      </c>
      <c r="I2839" t="e">
        <f>----T--Weekly</f>
        <v>#NAME?</v>
      </c>
      <c r="J2839">
        <v>20240314</v>
      </c>
      <c r="K2839" t="s">
        <v>19513</v>
      </c>
      <c r="L2839" t="s">
        <v>19512</v>
      </c>
      <c r="M2839" t="s">
        <v>19493</v>
      </c>
      <c r="N2839">
        <v>430</v>
      </c>
    </row>
    <row r="2840" spans="1:14" x14ac:dyDescent="0.25">
      <c r="A2840" t="s">
        <v>19511</v>
      </c>
      <c r="B2840" t="s">
        <v>19498</v>
      </c>
      <c r="C2840" t="s">
        <v>1663</v>
      </c>
      <c r="E2840" t="s">
        <v>1662</v>
      </c>
      <c r="F2840" t="s">
        <v>2021</v>
      </c>
      <c r="G2840" t="s">
        <v>2020</v>
      </c>
      <c r="H2840" t="s">
        <v>2019</v>
      </c>
      <c r="I2840" t="e">
        <f>----T--Weekly</f>
        <v>#NAME?</v>
      </c>
      <c r="J2840">
        <v>20240314</v>
      </c>
      <c r="K2840" t="s">
        <v>19510</v>
      </c>
      <c r="L2840" t="s">
        <v>19509</v>
      </c>
      <c r="M2840" t="s">
        <v>19493</v>
      </c>
      <c r="N2840">
        <v>1564</v>
      </c>
    </row>
    <row r="2841" spans="1:14" x14ac:dyDescent="0.25">
      <c r="A2841" t="s">
        <v>19508</v>
      </c>
      <c r="B2841" t="s">
        <v>19498</v>
      </c>
      <c r="C2841" t="s">
        <v>1663</v>
      </c>
      <c r="D2841" t="s">
        <v>1662</v>
      </c>
      <c r="E2841" t="s">
        <v>19507</v>
      </c>
      <c r="F2841" t="s">
        <v>2021</v>
      </c>
      <c r="G2841" t="s">
        <v>2020</v>
      </c>
      <c r="H2841" t="s">
        <v>19506</v>
      </c>
      <c r="I2841" t="s">
        <v>2108</v>
      </c>
      <c r="J2841">
        <v>20231127</v>
      </c>
      <c r="K2841" t="s">
        <v>19505</v>
      </c>
      <c r="L2841" t="s">
        <v>19504</v>
      </c>
      <c r="M2841" t="s">
        <v>19493</v>
      </c>
      <c r="N2841">
        <v>1500</v>
      </c>
    </row>
    <row r="2842" spans="1:14" x14ac:dyDescent="0.25">
      <c r="A2842" t="s">
        <v>19503</v>
      </c>
      <c r="B2842" t="s">
        <v>19498</v>
      </c>
      <c r="C2842" t="s">
        <v>19497</v>
      </c>
      <c r="E2842" t="s">
        <v>19502</v>
      </c>
      <c r="F2842" t="s">
        <v>2078</v>
      </c>
      <c r="G2842" t="s">
        <v>2020</v>
      </c>
      <c r="H2842" t="s">
        <v>2456</v>
      </c>
      <c r="I2842" t="s">
        <v>2088</v>
      </c>
      <c r="J2842">
        <v>20231001</v>
      </c>
      <c r="K2842" t="s">
        <v>19501</v>
      </c>
      <c r="L2842" t="s">
        <v>19500</v>
      </c>
      <c r="M2842" t="s">
        <v>19493</v>
      </c>
      <c r="N2842">
        <v>1250</v>
      </c>
    </row>
    <row r="2843" spans="1:14" x14ac:dyDescent="0.25">
      <c r="A2843" t="s">
        <v>19499</v>
      </c>
      <c r="B2843" t="s">
        <v>19498</v>
      </c>
      <c r="C2843" t="s">
        <v>19497</v>
      </c>
      <c r="E2843" t="s">
        <v>19496</v>
      </c>
      <c r="F2843" t="s">
        <v>2078</v>
      </c>
      <c r="G2843" t="s">
        <v>2020</v>
      </c>
      <c r="H2843" t="s">
        <v>2456</v>
      </c>
      <c r="I2843" t="s">
        <v>2145</v>
      </c>
      <c r="J2843">
        <v>20201129</v>
      </c>
      <c r="K2843" t="s">
        <v>19495</v>
      </c>
      <c r="L2843" t="s">
        <v>19494</v>
      </c>
      <c r="M2843" t="s">
        <v>19493</v>
      </c>
      <c r="N2843">
        <v>1111</v>
      </c>
    </row>
    <row r="2844" spans="1:14" x14ac:dyDescent="0.25">
      <c r="A2844" t="s">
        <v>19492</v>
      </c>
      <c r="B2844" t="s">
        <v>19464</v>
      </c>
      <c r="C2844" t="s">
        <v>1804</v>
      </c>
      <c r="E2844" t="s">
        <v>1807</v>
      </c>
      <c r="F2844" t="s">
        <v>2078</v>
      </c>
      <c r="G2844" t="s">
        <v>2020</v>
      </c>
      <c r="H2844" t="s">
        <v>6737</v>
      </c>
      <c r="I2844" t="s">
        <v>2088</v>
      </c>
      <c r="J2844">
        <v>20240101</v>
      </c>
      <c r="K2844" t="s">
        <v>19491</v>
      </c>
      <c r="L2844" t="s">
        <v>19490</v>
      </c>
      <c r="M2844" t="s">
        <v>19460</v>
      </c>
      <c r="N2844">
        <v>3145</v>
      </c>
    </row>
    <row r="2845" spans="1:14" x14ac:dyDescent="0.25">
      <c r="A2845" t="s">
        <v>19489</v>
      </c>
      <c r="B2845" t="s">
        <v>19464</v>
      </c>
      <c r="C2845" t="s">
        <v>1804</v>
      </c>
      <c r="E2845" t="s">
        <v>1803</v>
      </c>
      <c r="F2845" t="s">
        <v>2078</v>
      </c>
      <c r="G2845" t="s">
        <v>2020</v>
      </c>
      <c r="H2845" t="s">
        <v>6737</v>
      </c>
      <c r="I2845" t="s">
        <v>2088</v>
      </c>
      <c r="J2845">
        <v>20240201</v>
      </c>
      <c r="K2845" t="s">
        <v>19488</v>
      </c>
      <c r="L2845" t="s">
        <v>19487</v>
      </c>
      <c r="M2845" t="s">
        <v>19460</v>
      </c>
      <c r="N2845">
        <v>3145</v>
      </c>
    </row>
    <row r="2846" spans="1:14" x14ac:dyDescent="0.25">
      <c r="A2846" t="s">
        <v>19486</v>
      </c>
      <c r="B2846" t="s">
        <v>19464</v>
      </c>
      <c r="C2846" t="s">
        <v>1709</v>
      </c>
      <c r="E2846" t="s">
        <v>19485</v>
      </c>
      <c r="F2846" t="s">
        <v>2021</v>
      </c>
      <c r="G2846" t="s">
        <v>2020</v>
      </c>
      <c r="H2846" t="s">
        <v>2019</v>
      </c>
      <c r="I2846" t="s">
        <v>3294</v>
      </c>
      <c r="J2846">
        <v>20240314</v>
      </c>
      <c r="K2846" t="s">
        <v>19484</v>
      </c>
      <c r="L2846" t="s">
        <v>19483</v>
      </c>
      <c r="M2846" t="s">
        <v>19460</v>
      </c>
      <c r="N2846">
        <v>4336</v>
      </c>
    </row>
    <row r="2847" spans="1:14" x14ac:dyDescent="0.25">
      <c r="A2847" t="s">
        <v>19482</v>
      </c>
      <c r="B2847" t="s">
        <v>19464</v>
      </c>
      <c r="C2847" t="s">
        <v>1709</v>
      </c>
      <c r="E2847" t="s">
        <v>19481</v>
      </c>
      <c r="F2847" t="s">
        <v>2021</v>
      </c>
      <c r="G2847" t="s">
        <v>2020</v>
      </c>
      <c r="H2847" t="s">
        <v>2019</v>
      </c>
      <c r="I2847" t="e">
        <f>-----F-Weekly</f>
        <v>#NAME?</v>
      </c>
      <c r="J2847">
        <v>20240315</v>
      </c>
      <c r="K2847" t="s">
        <v>19480</v>
      </c>
      <c r="L2847" t="s">
        <v>19479</v>
      </c>
      <c r="M2847" t="s">
        <v>19460</v>
      </c>
      <c r="N2847">
        <v>2615</v>
      </c>
    </row>
    <row r="2848" spans="1:14" x14ac:dyDescent="0.25">
      <c r="A2848" t="s">
        <v>19478</v>
      </c>
      <c r="B2848" t="s">
        <v>19464</v>
      </c>
      <c r="C2848" t="s">
        <v>1709</v>
      </c>
      <c r="E2848" t="s">
        <v>1715</v>
      </c>
      <c r="F2848" t="s">
        <v>2021</v>
      </c>
      <c r="G2848" t="s">
        <v>19470</v>
      </c>
      <c r="H2848" t="s">
        <v>2019</v>
      </c>
      <c r="I2848" t="s">
        <v>3294</v>
      </c>
      <c r="J2848">
        <v>20240314</v>
      </c>
      <c r="K2848" t="s">
        <v>19477</v>
      </c>
      <c r="L2848" t="s">
        <v>19476</v>
      </c>
      <c r="M2848" t="s">
        <v>19460</v>
      </c>
      <c r="N2848">
        <v>2031</v>
      </c>
    </row>
    <row r="2849" spans="1:14" x14ac:dyDescent="0.25">
      <c r="A2849" t="s">
        <v>19475</v>
      </c>
      <c r="B2849" t="s">
        <v>19464</v>
      </c>
      <c r="C2849" t="s">
        <v>1709</v>
      </c>
      <c r="E2849" t="s">
        <v>19474</v>
      </c>
      <c r="F2849" t="s">
        <v>2021</v>
      </c>
      <c r="G2849" t="s">
        <v>19470</v>
      </c>
      <c r="H2849" t="s">
        <v>2019</v>
      </c>
      <c r="I2849" t="e">
        <f>-----F-Weekly</f>
        <v>#NAME?</v>
      </c>
      <c r="J2849">
        <v>20240308</v>
      </c>
      <c r="K2849" t="s">
        <v>19473</v>
      </c>
      <c r="L2849" t="s">
        <v>19472</v>
      </c>
      <c r="M2849" t="s">
        <v>19460</v>
      </c>
      <c r="N2849">
        <v>1821</v>
      </c>
    </row>
    <row r="2850" spans="1:14" x14ac:dyDescent="0.25">
      <c r="A2850" t="s">
        <v>19471</v>
      </c>
      <c r="B2850" t="s">
        <v>19464</v>
      </c>
      <c r="C2850" t="s">
        <v>1144</v>
      </c>
      <c r="E2850" t="s">
        <v>1144</v>
      </c>
      <c r="F2850" t="s">
        <v>2021</v>
      </c>
      <c r="G2850" t="s">
        <v>19470</v>
      </c>
      <c r="H2850" t="s">
        <v>2019</v>
      </c>
      <c r="I2850" t="s">
        <v>3049</v>
      </c>
      <c r="J2850">
        <v>20240315</v>
      </c>
      <c r="K2850" t="s">
        <v>19469</v>
      </c>
      <c r="L2850" t="s">
        <v>19468</v>
      </c>
      <c r="M2850" t="s">
        <v>19460</v>
      </c>
      <c r="N2850">
        <v>2948</v>
      </c>
    </row>
    <row r="2851" spans="1:14" x14ac:dyDescent="0.25">
      <c r="A2851">
        <v>1007</v>
      </c>
      <c r="B2851" t="s">
        <v>19464</v>
      </c>
      <c r="C2851" t="s">
        <v>134</v>
      </c>
      <c r="E2851" t="s">
        <v>133</v>
      </c>
      <c r="F2851" t="s">
        <v>2021</v>
      </c>
      <c r="G2851" t="s">
        <v>2020</v>
      </c>
      <c r="H2851" t="s">
        <v>2019</v>
      </c>
      <c r="I2851" t="s">
        <v>3049</v>
      </c>
      <c r="J2851">
        <v>20240315</v>
      </c>
      <c r="K2851" t="s">
        <v>19467</v>
      </c>
      <c r="L2851" t="s">
        <v>19466</v>
      </c>
      <c r="M2851" t="s">
        <v>19460</v>
      </c>
      <c r="N2851">
        <v>15149</v>
      </c>
    </row>
    <row r="2852" spans="1:14" x14ac:dyDescent="0.25">
      <c r="A2852" t="s">
        <v>19465</v>
      </c>
      <c r="B2852" t="s">
        <v>19464</v>
      </c>
      <c r="C2852" t="s">
        <v>134</v>
      </c>
      <c r="D2852" t="s">
        <v>133</v>
      </c>
      <c r="E2852" t="s">
        <v>19463</v>
      </c>
      <c r="F2852" t="s">
        <v>2078</v>
      </c>
      <c r="G2852" t="s">
        <v>2020</v>
      </c>
      <c r="H2852" t="s">
        <v>2052</v>
      </c>
      <c r="I2852" t="e">
        <f>-----F-Weekly</f>
        <v>#NAME?</v>
      </c>
      <c r="J2852">
        <v>20240315</v>
      </c>
      <c r="K2852" t="s">
        <v>19462</v>
      </c>
      <c r="L2852" t="s">
        <v>19461</v>
      </c>
      <c r="M2852" t="s">
        <v>19460</v>
      </c>
      <c r="N2852">
        <v>1907</v>
      </c>
    </row>
    <row r="2853" spans="1:14" x14ac:dyDescent="0.25">
      <c r="A2853" t="s">
        <v>19459</v>
      </c>
      <c r="B2853" t="s">
        <v>18202</v>
      </c>
      <c r="E2853" t="s">
        <v>19458</v>
      </c>
      <c r="F2853" t="s">
        <v>2078</v>
      </c>
      <c r="G2853" t="s">
        <v>2265</v>
      </c>
      <c r="H2853" t="s">
        <v>2173</v>
      </c>
      <c r="I2853" t="e">
        <f>----T--Weekly</f>
        <v>#NAME?</v>
      </c>
      <c r="J2853">
        <v>20240307</v>
      </c>
      <c r="K2853" t="s">
        <v>19457</v>
      </c>
      <c r="L2853" t="s">
        <v>19456</v>
      </c>
      <c r="M2853" t="s">
        <v>18197</v>
      </c>
      <c r="N2853">
        <v>2457</v>
      </c>
    </row>
    <row r="2854" spans="1:14" x14ac:dyDescent="0.25">
      <c r="A2854" t="s">
        <v>19455</v>
      </c>
      <c r="B2854" t="s">
        <v>18202</v>
      </c>
      <c r="E2854" t="s">
        <v>19454</v>
      </c>
      <c r="F2854" t="s">
        <v>2078</v>
      </c>
      <c r="G2854" t="s">
        <v>2265</v>
      </c>
      <c r="H2854" t="s">
        <v>3901</v>
      </c>
      <c r="I2854" t="s">
        <v>2088</v>
      </c>
      <c r="J2854">
        <v>20230428</v>
      </c>
      <c r="K2854" t="s">
        <v>19453</v>
      </c>
      <c r="L2854" t="s">
        <v>19452</v>
      </c>
      <c r="M2854" t="s">
        <v>18197</v>
      </c>
      <c r="N2854">
        <v>44</v>
      </c>
    </row>
    <row r="2855" spans="1:14" x14ac:dyDescent="0.25">
      <c r="A2855" t="s">
        <v>19451</v>
      </c>
      <c r="B2855" t="s">
        <v>18202</v>
      </c>
      <c r="E2855" t="s">
        <v>19450</v>
      </c>
      <c r="F2855" t="s">
        <v>2078</v>
      </c>
      <c r="G2855" t="s">
        <v>2265</v>
      </c>
      <c r="H2855" t="s">
        <v>3032</v>
      </c>
      <c r="I2855" t="s">
        <v>2076</v>
      </c>
      <c r="J2855">
        <v>20240228</v>
      </c>
      <c r="K2855" t="s">
        <v>19449</v>
      </c>
      <c r="L2855" t="s">
        <v>19448</v>
      </c>
      <c r="M2855" t="s">
        <v>18197</v>
      </c>
      <c r="N2855">
        <v>51</v>
      </c>
    </row>
    <row r="2856" spans="1:14" x14ac:dyDescent="0.25">
      <c r="A2856" t="s">
        <v>19447</v>
      </c>
      <c r="B2856" t="s">
        <v>18202</v>
      </c>
      <c r="D2856" t="s">
        <v>755</v>
      </c>
      <c r="E2856" t="s">
        <v>19446</v>
      </c>
      <c r="F2856" t="s">
        <v>2021</v>
      </c>
      <c r="G2856" t="s">
        <v>2265</v>
      </c>
      <c r="H2856" t="s">
        <v>2118</v>
      </c>
      <c r="I2856" t="s">
        <v>2018</v>
      </c>
      <c r="J2856">
        <v>20240310</v>
      </c>
      <c r="K2856" t="s">
        <v>19445</v>
      </c>
      <c r="L2856" t="s">
        <v>19444</v>
      </c>
      <c r="M2856" t="s">
        <v>18197</v>
      </c>
      <c r="N2856">
        <v>1680</v>
      </c>
    </row>
    <row r="2857" spans="1:14" x14ac:dyDescent="0.25">
      <c r="A2857" t="s">
        <v>19443</v>
      </c>
      <c r="B2857" t="s">
        <v>18202</v>
      </c>
      <c r="C2857" t="s">
        <v>19438</v>
      </c>
      <c r="E2857" t="s">
        <v>19442</v>
      </c>
      <c r="F2857" t="s">
        <v>2078</v>
      </c>
      <c r="G2857" t="s">
        <v>2265</v>
      </c>
      <c r="H2857" t="s">
        <v>2077</v>
      </c>
      <c r="I2857" t="s">
        <v>2088</v>
      </c>
      <c r="J2857">
        <v>20230208</v>
      </c>
      <c r="K2857" t="s">
        <v>19441</v>
      </c>
      <c r="L2857" t="s">
        <v>19440</v>
      </c>
      <c r="M2857" t="s">
        <v>18197</v>
      </c>
      <c r="N2857">
        <v>836</v>
      </c>
    </row>
    <row r="2858" spans="1:14" x14ac:dyDescent="0.25">
      <c r="A2858" t="s">
        <v>19439</v>
      </c>
      <c r="B2858" t="s">
        <v>18202</v>
      </c>
      <c r="C2858" t="s">
        <v>19438</v>
      </c>
      <c r="E2858" t="s">
        <v>19437</v>
      </c>
      <c r="F2858" t="s">
        <v>2078</v>
      </c>
      <c r="G2858" t="s">
        <v>2020</v>
      </c>
      <c r="H2858" t="s">
        <v>2077</v>
      </c>
      <c r="I2858" t="s">
        <v>2088</v>
      </c>
      <c r="J2858">
        <v>20191217</v>
      </c>
      <c r="K2858" t="s">
        <v>19436</v>
      </c>
      <c r="L2858" t="s">
        <v>19435</v>
      </c>
      <c r="M2858" t="s">
        <v>18197</v>
      </c>
      <c r="N2858">
        <v>61</v>
      </c>
    </row>
    <row r="2859" spans="1:14" x14ac:dyDescent="0.25">
      <c r="A2859" t="s">
        <v>19434</v>
      </c>
      <c r="B2859" t="s">
        <v>18202</v>
      </c>
      <c r="C2859" t="s">
        <v>1794</v>
      </c>
      <c r="E2859" t="s">
        <v>1793</v>
      </c>
      <c r="F2859" t="s">
        <v>2078</v>
      </c>
      <c r="G2859" t="s">
        <v>2265</v>
      </c>
      <c r="H2859" t="s">
        <v>4579</v>
      </c>
      <c r="I2859" t="s">
        <v>2070</v>
      </c>
      <c r="J2859">
        <v>20231220</v>
      </c>
      <c r="K2859" t="s">
        <v>19433</v>
      </c>
      <c r="L2859" t="s">
        <v>19432</v>
      </c>
      <c r="M2859" t="s">
        <v>18197</v>
      </c>
      <c r="N2859">
        <v>98</v>
      </c>
    </row>
    <row r="2860" spans="1:14" x14ac:dyDescent="0.25">
      <c r="A2860" t="s">
        <v>19431</v>
      </c>
      <c r="B2860" t="s">
        <v>18202</v>
      </c>
      <c r="C2860" t="s">
        <v>19430</v>
      </c>
      <c r="E2860" t="s">
        <v>19429</v>
      </c>
      <c r="F2860" t="s">
        <v>2078</v>
      </c>
      <c r="G2860" t="s">
        <v>2265</v>
      </c>
      <c r="H2860" t="s">
        <v>18392</v>
      </c>
      <c r="I2860" t="s">
        <v>2088</v>
      </c>
      <c r="J2860">
        <v>20211105</v>
      </c>
      <c r="K2860" t="s">
        <v>19428</v>
      </c>
      <c r="L2860" t="s">
        <v>19427</v>
      </c>
      <c r="M2860" t="s">
        <v>18197</v>
      </c>
      <c r="N2860">
        <v>628</v>
      </c>
    </row>
    <row r="2861" spans="1:14" x14ac:dyDescent="0.25">
      <c r="A2861" s="1">
        <v>3600</v>
      </c>
      <c r="B2861" t="s">
        <v>18202</v>
      </c>
      <c r="C2861" t="s">
        <v>19426</v>
      </c>
      <c r="E2861" t="s">
        <v>19426</v>
      </c>
      <c r="F2861" t="s">
        <v>2078</v>
      </c>
      <c r="G2861" t="s">
        <v>2265</v>
      </c>
      <c r="H2861" t="s">
        <v>11451</v>
      </c>
      <c r="I2861" t="s">
        <v>19425</v>
      </c>
      <c r="J2861">
        <v>20231009</v>
      </c>
      <c r="K2861" t="s">
        <v>19424</v>
      </c>
      <c r="L2861" t="s">
        <v>19423</v>
      </c>
      <c r="M2861" t="s">
        <v>18197</v>
      </c>
      <c r="N2861">
        <v>826</v>
      </c>
    </row>
    <row r="2862" spans="1:14" x14ac:dyDescent="0.25">
      <c r="A2862" t="s">
        <v>19422</v>
      </c>
      <c r="B2862" t="s">
        <v>18202</v>
      </c>
      <c r="C2862" t="s">
        <v>936</v>
      </c>
      <c r="E2862" t="s">
        <v>19421</v>
      </c>
      <c r="F2862" t="s">
        <v>2078</v>
      </c>
      <c r="G2862" t="s">
        <v>2265</v>
      </c>
      <c r="H2862" t="s">
        <v>4646</v>
      </c>
      <c r="I2862" t="s">
        <v>2088</v>
      </c>
      <c r="J2862">
        <v>20240229</v>
      </c>
      <c r="K2862" t="s">
        <v>19420</v>
      </c>
      <c r="L2862" t="s">
        <v>19419</v>
      </c>
      <c r="M2862" t="s">
        <v>18197</v>
      </c>
      <c r="N2862">
        <v>1796</v>
      </c>
    </row>
    <row r="2863" spans="1:14" x14ac:dyDescent="0.25">
      <c r="A2863" t="s">
        <v>19418</v>
      </c>
      <c r="B2863" t="s">
        <v>18202</v>
      </c>
      <c r="C2863" t="s">
        <v>936</v>
      </c>
      <c r="E2863" t="s">
        <v>19417</v>
      </c>
      <c r="F2863" t="s">
        <v>2078</v>
      </c>
      <c r="G2863" t="s">
        <v>2265</v>
      </c>
      <c r="H2863" t="s">
        <v>2323</v>
      </c>
      <c r="I2863" t="s">
        <v>2899</v>
      </c>
      <c r="J2863">
        <v>20240313</v>
      </c>
      <c r="K2863" t="s">
        <v>19416</v>
      </c>
      <c r="L2863" t="s">
        <v>19415</v>
      </c>
      <c r="M2863" t="s">
        <v>18197</v>
      </c>
      <c r="N2863">
        <v>2348</v>
      </c>
    </row>
    <row r="2864" spans="1:14" x14ac:dyDescent="0.25">
      <c r="A2864" t="s">
        <v>19414</v>
      </c>
      <c r="B2864" t="s">
        <v>18202</v>
      </c>
      <c r="C2864" t="s">
        <v>936</v>
      </c>
      <c r="E2864" t="s">
        <v>19413</v>
      </c>
      <c r="F2864" t="s">
        <v>2078</v>
      </c>
      <c r="G2864" t="s">
        <v>2265</v>
      </c>
      <c r="H2864" t="s">
        <v>2456</v>
      </c>
      <c r="I2864" t="s">
        <v>2088</v>
      </c>
      <c r="J2864">
        <v>20240312</v>
      </c>
      <c r="K2864" t="s">
        <v>19412</v>
      </c>
      <c r="L2864" t="s">
        <v>19411</v>
      </c>
      <c r="M2864" t="s">
        <v>18197</v>
      </c>
      <c r="N2864">
        <v>5242</v>
      </c>
    </row>
    <row r="2865" spans="1:14" x14ac:dyDescent="0.25">
      <c r="A2865" t="s">
        <v>19410</v>
      </c>
      <c r="B2865" t="s">
        <v>18202</v>
      </c>
      <c r="C2865" t="s">
        <v>936</v>
      </c>
      <c r="E2865" t="s">
        <v>19409</v>
      </c>
      <c r="F2865" t="s">
        <v>2078</v>
      </c>
      <c r="G2865" t="s">
        <v>2265</v>
      </c>
      <c r="H2865" t="s">
        <v>2173</v>
      </c>
      <c r="I2865" t="s">
        <v>2088</v>
      </c>
      <c r="J2865">
        <v>20240109</v>
      </c>
      <c r="K2865" t="s">
        <v>19408</v>
      </c>
      <c r="L2865" t="s">
        <v>19407</v>
      </c>
      <c r="M2865" t="s">
        <v>18197</v>
      </c>
      <c r="N2865">
        <v>917</v>
      </c>
    </row>
    <row r="2866" spans="1:14" x14ac:dyDescent="0.25">
      <c r="A2866" t="s">
        <v>19406</v>
      </c>
      <c r="B2866" t="s">
        <v>18202</v>
      </c>
      <c r="C2866" t="s">
        <v>936</v>
      </c>
      <c r="E2866" t="s">
        <v>935</v>
      </c>
      <c r="F2866" t="s">
        <v>2078</v>
      </c>
      <c r="G2866" t="s">
        <v>5650</v>
      </c>
      <c r="H2866" t="s">
        <v>19405</v>
      </c>
      <c r="I2866" t="s">
        <v>2088</v>
      </c>
      <c r="J2866">
        <v>20240301</v>
      </c>
      <c r="K2866" t="s">
        <v>19404</v>
      </c>
      <c r="L2866" t="s">
        <v>19403</v>
      </c>
      <c r="M2866" t="s">
        <v>18197</v>
      </c>
      <c r="N2866">
        <v>2138</v>
      </c>
    </row>
    <row r="2867" spans="1:14" x14ac:dyDescent="0.25">
      <c r="A2867" t="s">
        <v>19402</v>
      </c>
      <c r="B2867" t="s">
        <v>18202</v>
      </c>
      <c r="C2867" t="s">
        <v>936</v>
      </c>
      <c r="E2867" t="s">
        <v>1043</v>
      </c>
      <c r="F2867" t="s">
        <v>2078</v>
      </c>
      <c r="G2867" t="s">
        <v>2265</v>
      </c>
      <c r="H2867" t="s">
        <v>2323</v>
      </c>
      <c r="I2867" t="e">
        <f>--T----Weekly</f>
        <v>#NAME?</v>
      </c>
      <c r="J2867">
        <v>20240312</v>
      </c>
      <c r="K2867" t="s">
        <v>19401</v>
      </c>
      <c r="L2867" t="s">
        <v>19400</v>
      </c>
      <c r="M2867" t="s">
        <v>18197</v>
      </c>
      <c r="N2867">
        <v>2266</v>
      </c>
    </row>
    <row r="2868" spans="1:14" x14ac:dyDescent="0.25">
      <c r="A2868">
        <v>3701</v>
      </c>
      <c r="B2868" t="s">
        <v>18202</v>
      </c>
      <c r="C2868" t="s">
        <v>19399</v>
      </c>
      <c r="E2868" t="s">
        <v>19398</v>
      </c>
      <c r="F2868" t="s">
        <v>2078</v>
      </c>
      <c r="G2868" t="s">
        <v>2265</v>
      </c>
      <c r="H2868" t="s">
        <v>2052</v>
      </c>
      <c r="I2868" t="s">
        <v>2070</v>
      </c>
      <c r="J2868">
        <v>20240110</v>
      </c>
      <c r="K2868" t="s">
        <v>19397</v>
      </c>
      <c r="L2868" t="s">
        <v>19396</v>
      </c>
      <c r="M2868" t="s">
        <v>18197</v>
      </c>
      <c r="N2868">
        <v>1164</v>
      </c>
    </row>
    <row r="2869" spans="1:14" x14ac:dyDescent="0.25">
      <c r="A2869" t="s">
        <v>19395</v>
      </c>
      <c r="B2869" t="s">
        <v>18202</v>
      </c>
      <c r="C2869" t="s">
        <v>19373</v>
      </c>
      <c r="E2869" t="s">
        <v>1776</v>
      </c>
      <c r="F2869" t="s">
        <v>2078</v>
      </c>
      <c r="G2869" t="s">
        <v>5650</v>
      </c>
      <c r="H2869" t="s">
        <v>19394</v>
      </c>
      <c r="I2869" t="s">
        <v>2108</v>
      </c>
      <c r="J2869">
        <v>20210515</v>
      </c>
      <c r="K2869" t="s">
        <v>19393</v>
      </c>
      <c r="L2869" t="s">
        <v>19392</v>
      </c>
      <c r="M2869" t="s">
        <v>18197</v>
      </c>
      <c r="N2869">
        <v>257</v>
      </c>
    </row>
    <row r="2870" spans="1:14" x14ac:dyDescent="0.25">
      <c r="A2870" t="s">
        <v>19391</v>
      </c>
      <c r="B2870" t="s">
        <v>18202</v>
      </c>
      <c r="C2870" t="s">
        <v>19373</v>
      </c>
      <c r="E2870" t="s">
        <v>19390</v>
      </c>
      <c r="F2870" t="s">
        <v>2078</v>
      </c>
      <c r="G2870" t="s">
        <v>2265</v>
      </c>
      <c r="H2870" t="s">
        <v>19389</v>
      </c>
      <c r="I2870" t="s">
        <v>2108</v>
      </c>
      <c r="J2870">
        <v>20221103</v>
      </c>
      <c r="K2870" t="s">
        <v>19388</v>
      </c>
      <c r="L2870" t="s">
        <v>19387</v>
      </c>
      <c r="M2870" t="s">
        <v>18197</v>
      </c>
      <c r="N2870">
        <v>276</v>
      </c>
    </row>
    <row r="2871" spans="1:14" x14ac:dyDescent="0.25">
      <c r="A2871" t="s">
        <v>19386</v>
      </c>
      <c r="B2871" t="s">
        <v>18202</v>
      </c>
      <c r="C2871" t="s">
        <v>19373</v>
      </c>
      <c r="E2871" t="s">
        <v>1667</v>
      </c>
      <c r="F2871" t="s">
        <v>2078</v>
      </c>
      <c r="G2871" t="s">
        <v>2020</v>
      </c>
      <c r="H2871" t="s">
        <v>19385</v>
      </c>
      <c r="I2871" t="s">
        <v>2076</v>
      </c>
      <c r="J2871">
        <v>20240201</v>
      </c>
      <c r="K2871" t="s">
        <v>19384</v>
      </c>
      <c r="L2871" t="s">
        <v>19383</v>
      </c>
      <c r="M2871" t="s">
        <v>18197</v>
      </c>
      <c r="N2871">
        <v>741</v>
      </c>
    </row>
    <row r="2872" spans="1:14" x14ac:dyDescent="0.25">
      <c r="A2872" t="s">
        <v>19382</v>
      </c>
      <c r="B2872" t="s">
        <v>18202</v>
      </c>
      <c r="C2872" t="s">
        <v>19373</v>
      </c>
      <c r="E2872" t="s">
        <v>1875</v>
      </c>
      <c r="F2872" t="s">
        <v>2078</v>
      </c>
      <c r="G2872" t="s">
        <v>2020</v>
      </c>
      <c r="H2872" t="s">
        <v>19381</v>
      </c>
      <c r="I2872" t="s">
        <v>2145</v>
      </c>
      <c r="J2872">
        <v>20220501</v>
      </c>
      <c r="K2872" t="s">
        <v>19380</v>
      </c>
      <c r="L2872" t="s">
        <v>19379</v>
      </c>
      <c r="M2872" t="s">
        <v>18197</v>
      </c>
      <c r="N2872">
        <v>269</v>
      </c>
    </row>
    <row r="2873" spans="1:14" x14ac:dyDescent="0.25">
      <c r="A2873" t="s">
        <v>19378</v>
      </c>
      <c r="B2873" t="s">
        <v>18202</v>
      </c>
      <c r="C2873" t="s">
        <v>19373</v>
      </c>
      <c r="E2873" t="s">
        <v>1865</v>
      </c>
      <c r="F2873" t="s">
        <v>2078</v>
      </c>
      <c r="G2873" t="s">
        <v>2293</v>
      </c>
      <c r="H2873" t="s">
        <v>19377</v>
      </c>
      <c r="I2873" t="s">
        <v>2108</v>
      </c>
      <c r="J2873">
        <v>20220315</v>
      </c>
      <c r="K2873" t="s">
        <v>19376</v>
      </c>
      <c r="L2873" t="s">
        <v>19375</v>
      </c>
      <c r="M2873" t="s">
        <v>18197</v>
      </c>
      <c r="N2873">
        <v>67</v>
      </c>
    </row>
    <row r="2874" spans="1:14" x14ac:dyDescent="0.25">
      <c r="A2874" t="s">
        <v>19374</v>
      </c>
      <c r="B2874" t="s">
        <v>18202</v>
      </c>
      <c r="C2874" t="s">
        <v>19373</v>
      </c>
      <c r="E2874" t="s">
        <v>1713</v>
      </c>
      <c r="F2874" t="s">
        <v>2078</v>
      </c>
      <c r="G2874" t="s">
        <v>5650</v>
      </c>
      <c r="H2874" t="s">
        <v>19372</v>
      </c>
      <c r="I2874" t="s">
        <v>2145</v>
      </c>
      <c r="J2874">
        <v>20230201</v>
      </c>
      <c r="K2874" t="s">
        <v>19371</v>
      </c>
      <c r="L2874" t="s">
        <v>19370</v>
      </c>
      <c r="M2874" t="s">
        <v>18197</v>
      </c>
      <c r="N2874">
        <v>230</v>
      </c>
    </row>
    <row r="2875" spans="1:14" x14ac:dyDescent="0.25">
      <c r="A2875" t="s">
        <v>19369</v>
      </c>
      <c r="B2875" t="s">
        <v>18202</v>
      </c>
      <c r="C2875" t="s">
        <v>1799</v>
      </c>
      <c r="E2875" t="s">
        <v>1798</v>
      </c>
      <c r="F2875" t="s">
        <v>2078</v>
      </c>
      <c r="G2875" t="s">
        <v>2265</v>
      </c>
      <c r="H2875" t="s">
        <v>19368</v>
      </c>
      <c r="I2875" t="s">
        <v>2070</v>
      </c>
      <c r="J2875">
        <v>20240201</v>
      </c>
      <c r="K2875" t="s">
        <v>19367</v>
      </c>
      <c r="L2875" t="s">
        <v>19366</v>
      </c>
      <c r="M2875" t="s">
        <v>18197</v>
      </c>
      <c r="N2875">
        <v>175</v>
      </c>
    </row>
    <row r="2876" spans="1:14" x14ac:dyDescent="0.25">
      <c r="A2876" t="s">
        <v>19365</v>
      </c>
      <c r="B2876" t="s">
        <v>18202</v>
      </c>
      <c r="C2876" t="s">
        <v>19364</v>
      </c>
      <c r="E2876" t="s">
        <v>19363</v>
      </c>
      <c r="F2876" t="s">
        <v>2078</v>
      </c>
      <c r="G2876" t="s">
        <v>5650</v>
      </c>
      <c r="H2876" t="s">
        <v>2624</v>
      </c>
      <c r="I2876" t="s">
        <v>2076</v>
      </c>
      <c r="J2876">
        <v>20210428</v>
      </c>
      <c r="K2876" t="s">
        <v>19362</v>
      </c>
      <c r="L2876" t="s">
        <v>19361</v>
      </c>
      <c r="M2876" t="s">
        <v>18197</v>
      </c>
      <c r="N2876">
        <v>50</v>
      </c>
    </row>
    <row r="2877" spans="1:14" x14ac:dyDescent="0.25">
      <c r="A2877">
        <v>3676</v>
      </c>
      <c r="B2877" t="s">
        <v>18202</v>
      </c>
      <c r="C2877" t="s">
        <v>786</v>
      </c>
      <c r="E2877" t="s">
        <v>884</v>
      </c>
      <c r="F2877" t="s">
        <v>2078</v>
      </c>
      <c r="G2877" t="s">
        <v>2265</v>
      </c>
      <c r="H2877" t="s">
        <v>4646</v>
      </c>
      <c r="I2877" t="s">
        <v>2088</v>
      </c>
      <c r="J2877">
        <v>20240301</v>
      </c>
      <c r="K2877" t="s">
        <v>19360</v>
      </c>
      <c r="L2877" t="s">
        <v>19359</v>
      </c>
      <c r="M2877" t="s">
        <v>18197</v>
      </c>
      <c r="N2877">
        <v>5224</v>
      </c>
    </row>
    <row r="2878" spans="1:14" x14ac:dyDescent="0.25">
      <c r="A2878">
        <v>3679</v>
      </c>
      <c r="B2878" t="s">
        <v>18202</v>
      </c>
      <c r="C2878" t="s">
        <v>786</v>
      </c>
      <c r="E2878" t="s">
        <v>819</v>
      </c>
      <c r="F2878" t="s">
        <v>2078</v>
      </c>
      <c r="G2878" t="s">
        <v>2265</v>
      </c>
      <c r="H2878" t="s">
        <v>2077</v>
      </c>
      <c r="I2878" t="s">
        <v>2076</v>
      </c>
      <c r="J2878">
        <v>20231201</v>
      </c>
      <c r="K2878" t="s">
        <v>19358</v>
      </c>
      <c r="L2878" t="s">
        <v>19357</v>
      </c>
      <c r="M2878" t="s">
        <v>18197</v>
      </c>
      <c r="N2878">
        <v>11009</v>
      </c>
    </row>
    <row r="2879" spans="1:14" x14ac:dyDescent="0.25">
      <c r="A2879">
        <v>3682</v>
      </c>
      <c r="B2879" t="s">
        <v>18202</v>
      </c>
      <c r="C2879" t="s">
        <v>786</v>
      </c>
      <c r="E2879" t="s">
        <v>19356</v>
      </c>
      <c r="F2879" t="s">
        <v>2078</v>
      </c>
      <c r="G2879" t="s">
        <v>2265</v>
      </c>
      <c r="H2879" t="s">
        <v>3733</v>
      </c>
      <c r="I2879" t="s">
        <v>2088</v>
      </c>
      <c r="J2879">
        <v>20240301</v>
      </c>
      <c r="K2879" t="s">
        <v>19355</v>
      </c>
      <c r="L2879" t="s">
        <v>19354</v>
      </c>
      <c r="M2879" t="s">
        <v>18197</v>
      </c>
      <c r="N2879">
        <v>2728</v>
      </c>
    </row>
    <row r="2880" spans="1:14" x14ac:dyDescent="0.25">
      <c r="A2880">
        <v>3674</v>
      </c>
      <c r="B2880" t="s">
        <v>18202</v>
      </c>
      <c r="C2880" t="s">
        <v>786</v>
      </c>
      <c r="E2880" t="s">
        <v>19353</v>
      </c>
      <c r="F2880" t="s">
        <v>2078</v>
      </c>
      <c r="G2880" t="s">
        <v>2265</v>
      </c>
      <c r="H2880" t="s">
        <v>2456</v>
      </c>
      <c r="I2880" t="s">
        <v>2088</v>
      </c>
      <c r="J2880">
        <v>20240301</v>
      </c>
      <c r="K2880" t="s">
        <v>19352</v>
      </c>
      <c r="L2880" t="s">
        <v>19351</v>
      </c>
      <c r="M2880" t="s">
        <v>18197</v>
      </c>
      <c r="N2880">
        <v>7127</v>
      </c>
    </row>
    <row r="2881" spans="1:14" x14ac:dyDescent="0.25">
      <c r="A2881">
        <v>3677</v>
      </c>
      <c r="B2881" t="s">
        <v>18202</v>
      </c>
      <c r="C2881" t="s">
        <v>786</v>
      </c>
      <c r="E2881" t="s">
        <v>785</v>
      </c>
      <c r="F2881" t="s">
        <v>2078</v>
      </c>
      <c r="G2881" t="s">
        <v>2265</v>
      </c>
      <c r="H2881" t="s">
        <v>12844</v>
      </c>
      <c r="I2881" t="s">
        <v>2088</v>
      </c>
      <c r="J2881">
        <v>20240313</v>
      </c>
      <c r="K2881" t="s">
        <v>19350</v>
      </c>
      <c r="L2881" t="s">
        <v>19349</v>
      </c>
      <c r="M2881" t="s">
        <v>18197</v>
      </c>
      <c r="N2881">
        <v>5092</v>
      </c>
    </row>
    <row r="2882" spans="1:14" x14ac:dyDescent="0.25">
      <c r="A2882">
        <v>3683</v>
      </c>
      <c r="B2882" t="s">
        <v>18202</v>
      </c>
      <c r="C2882" t="s">
        <v>786</v>
      </c>
      <c r="E2882" t="s">
        <v>19348</v>
      </c>
      <c r="F2882" t="s">
        <v>2078</v>
      </c>
      <c r="G2882" t="s">
        <v>2265</v>
      </c>
      <c r="H2882" t="s">
        <v>2173</v>
      </c>
      <c r="I2882" t="s">
        <v>2088</v>
      </c>
      <c r="J2882">
        <v>20240301</v>
      </c>
      <c r="K2882" t="s">
        <v>19347</v>
      </c>
      <c r="L2882" t="s">
        <v>19346</v>
      </c>
      <c r="M2882" t="s">
        <v>18197</v>
      </c>
      <c r="N2882">
        <v>4650</v>
      </c>
    </row>
    <row r="2883" spans="1:14" x14ac:dyDescent="0.25">
      <c r="A2883">
        <v>3678</v>
      </c>
      <c r="B2883" t="s">
        <v>18202</v>
      </c>
      <c r="C2883" t="s">
        <v>786</v>
      </c>
      <c r="E2883" t="s">
        <v>1328</v>
      </c>
      <c r="F2883" t="s">
        <v>2078</v>
      </c>
      <c r="G2883" t="s">
        <v>2265</v>
      </c>
      <c r="H2883" t="s">
        <v>3473</v>
      </c>
      <c r="I2883" t="s">
        <v>2076</v>
      </c>
      <c r="J2883">
        <v>20231201</v>
      </c>
      <c r="K2883" t="s">
        <v>19345</v>
      </c>
      <c r="L2883" t="s">
        <v>19344</v>
      </c>
      <c r="M2883" t="s">
        <v>18197</v>
      </c>
      <c r="N2883">
        <v>7503</v>
      </c>
    </row>
    <row r="2884" spans="1:14" x14ac:dyDescent="0.25">
      <c r="A2884">
        <v>3506</v>
      </c>
      <c r="B2884" t="s">
        <v>18202</v>
      </c>
      <c r="C2884" t="s">
        <v>19310</v>
      </c>
      <c r="E2884" t="s">
        <v>19343</v>
      </c>
      <c r="F2884" t="s">
        <v>2021</v>
      </c>
      <c r="G2884" t="s">
        <v>2265</v>
      </c>
      <c r="H2884" t="s">
        <v>2333</v>
      </c>
      <c r="I2884" t="s">
        <v>2096</v>
      </c>
      <c r="J2884">
        <v>20240315</v>
      </c>
      <c r="K2884" t="s">
        <v>19342</v>
      </c>
      <c r="L2884" t="s">
        <v>19341</v>
      </c>
      <c r="M2884" t="s">
        <v>18197</v>
      </c>
      <c r="N2884">
        <v>5172</v>
      </c>
    </row>
    <row r="2885" spans="1:14" x14ac:dyDescent="0.25">
      <c r="A2885">
        <v>3549</v>
      </c>
      <c r="B2885" t="s">
        <v>18202</v>
      </c>
      <c r="C2885" t="s">
        <v>19310</v>
      </c>
      <c r="E2885" t="s">
        <v>19340</v>
      </c>
      <c r="F2885" t="s">
        <v>2021</v>
      </c>
      <c r="G2885" t="s">
        <v>2265</v>
      </c>
      <c r="H2885" t="s">
        <v>2333</v>
      </c>
      <c r="I2885" t="s">
        <v>2096</v>
      </c>
      <c r="J2885">
        <v>20240315</v>
      </c>
      <c r="K2885" t="s">
        <v>19339</v>
      </c>
      <c r="L2885" t="s">
        <v>19338</v>
      </c>
      <c r="M2885" t="s">
        <v>18197</v>
      </c>
      <c r="N2885">
        <v>1883</v>
      </c>
    </row>
    <row r="2886" spans="1:14" x14ac:dyDescent="0.25">
      <c r="A2886">
        <v>3547</v>
      </c>
      <c r="B2886" t="s">
        <v>18202</v>
      </c>
      <c r="C2886" t="s">
        <v>19310</v>
      </c>
      <c r="E2886" t="s">
        <v>19337</v>
      </c>
      <c r="F2886" t="s">
        <v>2021</v>
      </c>
      <c r="G2886" t="s">
        <v>2265</v>
      </c>
      <c r="H2886" t="s">
        <v>2333</v>
      </c>
      <c r="I2886" t="s">
        <v>2096</v>
      </c>
      <c r="J2886">
        <v>20240315</v>
      </c>
      <c r="K2886" t="s">
        <v>19336</v>
      </c>
      <c r="L2886" t="s">
        <v>19335</v>
      </c>
      <c r="M2886" t="s">
        <v>18197</v>
      </c>
      <c r="N2886">
        <v>1686</v>
      </c>
    </row>
    <row r="2887" spans="1:14" x14ac:dyDescent="0.25">
      <c r="A2887">
        <v>3548</v>
      </c>
      <c r="B2887" t="s">
        <v>18202</v>
      </c>
      <c r="C2887" t="s">
        <v>19310</v>
      </c>
      <c r="E2887" t="s">
        <v>19334</v>
      </c>
      <c r="F2887" t="s">
        <v>2021</v>
      </c>
      <c r="G2887" t="s">
        <v>2265</v>
      </c>
      <c r="H2887" t="s">
        <v>2333</v>
      </c>
      <c r="I2887" t="s">
        <v>2096</v>
      </c>
      <c r="J2887">
        <v>20240315</v>
      </c>
      <c r="K2887" t="s">
        <v>19333</v>
      </c>
      <c r="L2887" t="s">
        <v>19332</v>
      </c>
      <c r="M2887" t="s">
        <v>18197</v>
      </c>
      <c r="N2887">
        <v>1678</v>
      </c>
    </row>
    <row r="2888" spans="1:14" x14ac:dyDescent="0.25">
      <c r="A2888">
        <v>3560</v>
      </c>
      <c r="B2888" t="s">
        <v>18202</v>
      </c>
      <c r="C2888" t="s">
        <v>19310</v>
      </c>
      <c r="E2888" t="s">
        <v>19331</v>
      </c>
      <c r="F2888" t="s">
        <v>2021</v>
      </c>
      <c r="G2888" t="s">
        <v>2265</v>
      </c>
      <c r="H2888" t="s">
        <v>2333</v>
      </c>
      <c r="I2888" t="s">
        <v>2096</v>
      </c>
      <c r="J2888">
        <v>20240315</v>
      </c>
      <c r="K2888" t="s">
        <v>19330</v>
      </c>
      <c r="L2888" t="s">
        <v>19329</v>
      </c>
      <c r="M2888" t="s">
        <v>18197</v>
      </c>
      <c r="N2888">
        <v>2007</v>
      </c>
    </row>
    <row r="2889" spans="1:14" x14ac:dyDescent="0.25">
      <c r="A2889">
        <v>3551</v>
      </c>
      <c r="B2889" t="s">
        <v>18202</v>
      </c>
      <c r="C2889" t="s">
        <v>19310</v>
      </c>
      <c r="E2889" t="s">
        <v>19328</v>
      </c>
      <c r="F2889" t="s">
        <v>2021</v>
      </c>
      <c r="G2889" t="s">
        <v>2265</v>
      </c>
      <c r="H2889" t="s">
        <v>2333</v>
      </c>
      <c r="I2889" t="s">
        <v>2096</v>
      </c>
      <c r="J2889">
        <v>20240315</v>
      </c>
      <c r="K2889" t="s">
        <v>19327</v>
      </c>
      <c r="L2889" t="s">
        <v>19326</v>
      </c>
      <c r="M2889" t="s">
        <v>18197</v>
      </c>
      <c r="N2889">
        <v>1852</v>
      </c>
    </row>
    <row r="2890" spans="1:14" x14ac:dyDescent="0.25">
      <c r="A2890">
        <v>3550</v>
      </c>
      <c r="B2890" t="s">
        <v>18202</v>
      </c>
      <c r="C2890" t="s">
        <v>19310</v>
      </c>
      <c r="E2890" t="s">
        <v>19325</v>
      </c>
      <c r="F2890" t="s">
        <v>2021</v>
      </c>
      <c r="G2890" t="s">
        <v>2265</v>
      </c>
      <c r="H2890" t="s">
        <v>2333</v>
      </c>
      <c r="I2890" t="s">
        <v>2096</v>
      </c>
      <c r="J2890">
        <v>20240315</v>
      </c>
      <c r="K2890" t="s">
        <v>19324</v>
      </c>
      <c r="L2890" t="s">
        <v>19323</v>
      </c>
      <c r="M2890" t="s">
        <v>18197</v>
      </c>
      <c r="N2890">
        <v>1659</v>
      </c>
    </row>
    <row r="2891" spans="1:14" x14ac:dyDescent="0.25">
      <c r="A2891" t="s">
        <v>19322</v>
      </c>
      <c r="B2891" t="s">
        <v>18202</v>
      </c>
      <c r="C2891" t="s">
        <v>19310</v>
      </c>
      <c r="E2891" t="s">
        <v>19321</v>
      </c>
      <c r="F2891" t="s">
        <v>2021</v>
      </c>
      <c r="G2891" t="s">
        <v>2265</v>
      </c>
      <c r="H2891" t="s">
        <v>2333</v>
      </c>
      <c r="I2891" t="s">
        <v>2096</v>
      </c>
      <c r="J2891">
        <v>20240315</v>
      </c>
      <c r="K2891" t="s">
        <v>19320</v>
      </c>
      <c r="L2891" t="s">
        <v>19319</v>
      </c>
      <c r="M2891" t="s">
        <v>18197</v>
      </c>
      <c r="N2891">
        <v>1765</v>
      </c>
    </row>
    <row r="2892" spans="1:14" x14ac:dyDescent="0.25">
      <c r="A2892" t="s">
        <v>19318</v>
      </c>
      <c r="B2892" t="s">
        <v>18202</v>
      </c>
      <c r="C2892" t="s">
        <v>19310</v>
      </c>
      <c r="E2892" t="s">
        <v>19317</v>
      </c>
      <c r="F2892" t="s">
        <v>2021</v>
      </c>
      <c r="G2892" t="s">
        <v>2265</v>
      </c>
      <c r="H2892" t="s">
        <v>2333</v>
      </c>
      <c r="I2892" t="s">
        <v>2096</v>
      </c>
      <c r="J2892">
        <v>20240315</v>
      </c>
      <c r="K2892" t="s">
        <v>19316</v>
      </c>
      <c r="L2892" t="s">
        <v>19315</v>
      </c>
      <c r="M2892" t="s">
        <v>18197</v>
      </c>
      <c r="N2892">
        <v>1690</v>
      </c>
    </row>
    <row r="2893" spans="1:14" x14ac:dyDescent="0.25">
      <c r="A2893">
        <v>3552</v>
      </c>
      <c r="B2893" t="s">
        <v>18202</v>
      </c>
      <c r="C2893" t="s">
        <v>19310</v>
      </c>
      <c r="E2893" t="s">
        <v>19314</v>
      </c>
      <c r="F2893" t="s">
        <v>2021</v>
      </c>
      <c r="G2893" t="s">
        <v>2265</v>
      </c>
      <c r="H2893" t="s">
        <v>2333</v>
      </c>
      <c r="I2893" t="s">
        <v>2096</v>
      </c>
      <c r="J2893">
        <v>20240315</v>
      </c>
      <c r="K2893" t="s">
        <v>19313</v>
      </c>
      <c r="L2893" t="s">
        <v>19312</v>
      </c>
      <c r="M2893" t="s">
        <v>18197</v>
      </c>
      <c r="N2893">
        <v>1830</v>
      </c>
    </row>
    <row r="2894" spans="1:14" x14ac:dyDescent="0.25">
      <c r="A2894" t="s">
        <v>19311</v>
      </c>
      <c r="B2894" t="s">
        <v>18202</v>
      </c>
      <c r="C2894" t="s">
        <v>19310</v>
      </c>
      <c r="E2894" t="s">
        <v>19309</v>
      </c>
      <c r="F2894" t="s">
        <v>2021</v>
      </c>
      <c r="G2894" t="s">
        <v>2265</v>
      </c>
      <c r="H2894" t="s">
        <v>2333</v>
      </c>
      <c r="I2894" t="s">
        <v>2096</v>
      </c>
      <c r="J2894">
        <v>20240315</v>
      </c>
      <c r="K2894" t="s">
        <v>19308</v>
      </c>
      <c r="L2894" t="s">
        <v>19307</v>
      </c>
      <c r="M2894" t="s">
        <v>18197</v>
      </c>
      <c r="N2894">
        <v>1739</v>
      </c>
    </row>
    <row r="2895" spans="1:14" x14ac:dyDescent="0.25">
      <c r="A2895" t="s">
        <v>19306</v>
      </c>
      <c r="B2895" t="s">
        <v>18202</v>
      </c>
      <c r="C2895" t="s">
        <v>19261</v>
      </c>
      <c r="E2895" t="s">
        <v>19305</v>
      </c>
      <c r="F2895" t="s">
        <v>2078</v>
      </c>
      <c r="G2895" t="s">
        <v>2265</v>
      </c>
      <c r="H2895" t="s">
        <v>4037</v>
      </c>
      <c r="I2895" t="s">
        <v>2088</v>
      </c>
      <c r="J2895">
        <v>20220326</v>
      </c>
      <c r="K2895" t="s">
        <v>19304</v>
      </c>
      <c r="L2895" t="s">
        <v>19303</v>
      </c>
      <c r="M2895" t="s">
        <v>18197</v>
      </c>
      <c r="N2895">
        <v>64</v>
      </c>
    </row>
    <row r="2896" spans="1:14" x14ac:dyDescent="0.25">
      <c r="A2896" t="s">
        <v>19302</v>
      </c>
      <c r="B2896" t="s">
        <v>18202</v>
      </c>
      <c r="C2896" t="s">
        <v>19261</v>
      </c>
      <c r="E2896" t="s">
        <v>19301</v>
      </c>
      <c r="F2896" t="s">
        <v>2078</v>
      </c>
      <c r="G2896" t="s">
        <v>2265</v>
      </c>
      <c r="H2896" t="s">
        <v>4037</v>
      </c>
      <c r="I2896" t="s">
        <v>2088</v>
      </c>
      <c r="J2896">
        <v>20220415</v>
      </c>
      <c r="K2896" t="s">
        <v>19300</v>
      </c>
      <c r="L2896" t="s">
        <v>19299</v>
      </c>
      <c r="M2896" t="s">
        <v>18197</v>
      </c>
      <c r="N2896">
        <v>89</v>
      </c>
    </row>
    <row r="2897" spans="1:14" x14ac:dyDescent="0.25">
      <c r="A2897" t="s">
        <v>19298</v>
      </c>
      <c r="B2897" t="s">
        <v>18202</v>
      </c>
      <c r="C2897" t="s">
        <v>19261</v>
      </c>
      <c r="E2897" t="s">
        <v>19297</v>
      </c>
      <c r="F2897" t="s">
        <v>2078</v>
      </c>
      <c r="G2897" t="s">
        <v>2265</v>
      </c>
      <c r="H2897" t="s">
        <v>3882</v>
      </c>
      <c r="I2897" t="s">
        <v>2070</v>
      </c>
      <c r="J2897">
        <v>20220303</v>
      </c>
      <c r="K2897" t="s">
        <v>19296</v>
      </c>
      <c r="L2897" t="s">
        <v>19295</v>
      </c>
      <c r="M2897" t="s">
        <v>18197</v>
      </c>
      <c r="N2897">
        <v>18</v>
      </c>
    </row>
    <row r="2898" spans="1:14" x14ac:dyDescent="0.25">
      <c r="A2898" t="s">
        <v>19294</v>
      </c>
      <c r="B2898" t="s">
        <v>18202</v>
      </c>
      <c r="C2898" t="s">
        <v>19261</v>
      </c>
      <c r="E2898" t="s">
        <v>19293</v>
      </c>
      <c r="F2898" t="s">
        <v>2078</v>
      </c>
      <c r="G2898" t="s">
        <v>2265</v>
      </c>
      <c r="H2898" t="s">
        <v>3882</v>
      </c>
      <c r="I2898" t="s">
        <v>2088</v>
      </c>
      <c r="J2898">
        <v>20220420</v>
      </c>
      <c r="K2898" t="s">
        <v>19292</v>
      </c>
      <c r="L2898" t="s">
        <v>19291</v>
      </c>
      <c r="M2898" t="s">
        <v>18197</v>
      </c>
      <c r="N2898">
        <v>37</v>
      </c>
    </row>
    <row r="2899" spans="1:14" x14ac:dyDescent="0.25">
      <c r="A2899" t="s">
        <v>19290</v>
      </c>
      <c r="B2899" t="s">
        <v>18202</v>
      </c>
      <c r="C2899" t="s">
        <v>19261</v>
      </c>
      <c r="E2899" t="s">
        <v>19289</v>
      </c>
      <c r="F2899" t="s">
        <v>2078</v>
      </c>
      <c r="G2899" t="s">
        <v>2265</v>
      </c>
      <c r="H2899" t="s">
        <v>2779</v>
      </c>
      <c r="I2899" t="s">
        <v>3089</v>
      </c>
      <c r="J2899">
        <v>20220422</v>
      </c>
      <c r="K2899" t="s">
        <v>19288</v>
      </c>
      <c r="L2899" t="s">
        <v>19287</v>
      </c>
      <c r="M2899" t="s">
        <v>18197</v>
      </c>
      <c r="N2899">
        <v>135</v>
      </c>
    </row>
    <row r="2900" spans="1:14" x14ac:dyDescent="0.25">
      <c r="A2900" t="s">
        <v>19286</v>
      </c>
      <c r="B2900" t="s">
        <v>18202</v>
      </c>
      <c r="C2900" t="s">
        <v>19261</v>
      </c>
      <c r="E2900" t="s">
        <v>19285</v>
      </c>
      <c r="F2900" t="s">
        <v>2078</v>
      </c>
      <c r="G2900" t="s">
        <v>2265</v>
      </c>
      <c r="H2900" t="s">
        <v>2173</v>
      </c>
      <c r="I2900" t="s">
        <v>2070</v>
      </c>
      <c r="J2900">
        <v>20220421</v>
      </c>
      <c r="K2900" t="s">
        <v>19284</v>
      </c>
      <c r="L2900" t="s">
        <v>19283</v>
      </c>
      <c r="M2900" t="s">
        <v>18197</v>
      </c>
      <c r="N2900">
        <v>93</v>
      </c>
    </row>
    <row r="2901" spans="1:14" x14ac:dyDescent="0.25">
      <c r="A2901" t="s">
        <v>19282</v>
      </c>
      <c r="B2901" t="s">
        <v>18202</v>
      </c>
      <c r="C2901" t="s">
        <v>19261</v>
      </c>
      <c r="E2901" t="s">
        <v>19281</v>
      </c>
      <c r="F2901" t="s">
        <v>2078</v>
      </c>
      <c r="G2901" t="s">
        <v>2265</v>
      </c>
      <c r="H2901" t="s">
        <v>4037</v>
      </c>
      <c r="I2901" t="s">
        <v>2070</v>
      </c>
      <c r="J2901">
        <v>20220402</v>
      </c>
      <c r="K2901" t="s">
        <v>19280</v>
      </c>
      <c r="L2901" t="s">
        <v>19279</v>
      </c>
      <c r="M2901" t="s">
        <v>18197</v>
      </c>
      <c r="N2901">
        <v>63</v>
      </c>
    </row>
    <row r="2902" spans="1:14" x14ac:dyDescent="0.25">
      <c r="A2902" t="s">
        <v>19278</v>
      </c>
      <c r="B2902" t="s">
        <v>18202</v>
      </c>
      <c r="C2902" t="s">
        <v>19261</v>
      </c>
      <c r="E2902" t="s">
        <v>19277</v>
      </c>
      <c r="F2902" t="s">
        <v>2078</v>
      </c>
      <c r="G2902" t="s">
        <v>2265</v>
      </c>
      <c r="H2902" t="s">
        <v>2602</v>
      </c>
      <c r="I2902" t="s">
        <v>2070</v>
      </c>
      <c r="J2902">
        <v>20220427</v>
      </c>
      <c r="K2902" t="s">
        <v>19276</v>
      </c>
      <c r="L2902" t="s">
        <v>19275</v>
      </c>
      <c r="M2902" t="s">
        <v>18197</v>
      </c>
      <c r="N2902">
        <v>37</v>
      </c>
    </row>
    <row r="2903" spans="1:14" x14ac:dyDescent="0.25">
      <c r="A2903" t="s">
        <v>19274</v>
      </c>
      <c r="B2903" t="s">
        <v>18202</v>
      </c>
      <c r="C2903" t="s">
        <v>19261</v>
      </c>
      <c r="E2903" t="s">
        <v>19273</v>
      </c>
      <c r="F2903" t="s">
        <v>2078</v>
      </c>
      <c r="G2903" t="s">
        <v>2265</v>
      </c>
      <c r="H2903" t="s">
        <v>2077</v>
      </c>
      <c r="I2903" t="s">
        <v>3089</v>
      </c>
      <c r="J2903">
        <v>20220326</v>
      </c>
      <c r="K2903" t="s">
        <v>19272</v>
      </c>
      <c r="L2903" t="s">
        <v>19271</v>
      </c>
      <c r="M2903" t="s">
        <v>18197</v>
      </c>
      <c r="N2903">
        <v>412</v>
      </c>
    </row>
    <row r="2904" spans="1:14" x14ac:dyDescent="0.25">
      <c r="A2904" t="s">
        <v>19270</v>
      </c>
      <c r="B2904" t="s">
        <v>18202</v>
      </c>
      <c r="C2904" t="s">
        <v>19261</v>
      </c>
      <c r="E2904" t="s">
        <v>19269</v>
      </c>
      <c r="F2904" t="s">
        <v>2078</v>
      </c>
      <c r="G2904" t="s">
        <v>2265</v>
      </c>
      <c r="H2904" t="s">
        <v>3733</v>
      </c>
      <c r="I2904" t="s">
        <v>2088</v>
      </c>
      <c r="J2904">
        <v>20220423</v>
      </c>
      <c r="K2904" t="s">
        <v>19268</v>
      </c>
      <c r="L2904" t="s">
        <v>19267</v>
      </c>
      <c r="M2904" t="s">
        <v>18197</v>
      </c>
      <c r="N2904">
        <v>13</v>
      </c>
    </row>
    <row r="2905" spans="1:14" x14ac:dyDescent="0.25">
      <c r="A2905" t="s">
        <v>19266</v>
      </c>
      <c r="B2905" t="s">
        <v>18202</v>
      </c>
      <c r="C2905" t="s">
        <v>19261</v>
      </c>
      <c r="E2905" t="s">
        <v>19265</v>
      </c>
      <c r="F2905" t="s">
        <v>2078</v>
      </c>
      <c r="G2905" t="s">
        <v>2265</v>
      </c>
      <c r="H2905" t="s">
        <v>2300</v>
      </c>
      <c r="I2905" t="s">
        <v>3089</v>
      </c>
      <c r="J2905">
        <v>20220420</v>
      </c>
      <c r="K2905" t="s">
        <v>19264</v>
      </c>
      <c r="L2905" t="s">
        <v>19263</v>
      </c>
      <c r="M2905" t="s">
        <v>18197</v>
      </c>
      <c r="N2905">
        <v>131</v>
      </c>
    </row>
    <row r="2906" spans="1:14" x14ac:dyDescent="0.25">
      <c r="A2906" t="s">
        <v>19262</v>
      </c>
      <c r="B2906" t="s">
        <v>18202</v>
      </c>
      <c r="C2906" t="s">
        <v>19261</v>
      </c>
      <c r="E2906" t="s">
        <v>19260</v>
      </c>
      <c r="F2906" t="s">
        <v>2078</v>
      </c>
      <c r="G2906" t="s">
        <v>2265</v>
      </c>
      <c r="H2906" t="s">
        <v>2089</v>
      </c>
      <c r="I2906" t="s">
        <v>2070</v>
      </c>
      <c r="J2906">
        <v>20220423</v>
      </c>
      <c r="K2906" t="s">
        <v>19259</v>
      </c>
      <c r="L2906" t="s">
        <v>19258</v>
      </c>
      <c r="M2906" t="s">
        <v>18197</v>
      </c>
      <c r="N2906">
        <v>47</v>
      </c>
    </row>
    <row r="2907" spans="1:14" x14ac:dyDescent="0.25">
      <c r="A2907">
        <v>3943</v>
      </c>
      <c r="B2907" t="s">
        <v>18202</v>
      </c>
      <c r="C2907" t="s">
        <v>19257</v>
      </c>
      <c r="E2907" t="s">
        <v>19256</v>
      </c>
      <c r="F2907" t="s">
        <v>2021</v>
      </c>
      <c r="G2907" t="s">
        <v>2265</v>
      </c>
      <c r="H2907" t="s">
        <v>2019</v>
      </c>
      <c r="I2907" t="s">
        <v>2096</v>
      </c>
      <c r="J2907">
        <v>20240315</v>
      </c>
      <c r="K2907" t="s">
        <v>19255</v>
      </c>
      <c r="L2907" t="s">
        <v>19254</v>
      </c>
      <c r="M2907" t="s">
        <v>18197</v>
      </c>
      <c r="N2907">
        <v>17169</v>
      </c>
    </row>
    <row r="2908" spans="1:14" x14ac:dyDescent="0.25">
      <c r="A2908" t="s">
        <v>19253</v>
      </c>
      <c r="B2908" t="s">
        <v>18202</v>
      </c>
      <c r="C2908" t="s">
        <v>19248</v>
      </c>
      <c r="E2908" t="s">
        <v>19252</v>
      </c>
      <c r="F2908" t="s">
        <v>2078</v>
      </c>
      <c r="G2908" t="s">
        <v>2265</v>
      </c>
      <c r="H2908" t="s">
        <v>2077</v>
      </c>
      <c r="I2908" t="s">
        <v>2088</v>
      </c>
      <c r="J2908">
        <v>20240217</v>
      </c>
      <c r="K2908" t="s">
        <v>19251</v>
      </c>
      <c r="L2908" t="s">
        <v>19250</v>
      </c>
      <c r="M2908" t="s">
        <v>18197</v>
      </c>
      <c r="N2908">
        <v>95</v>
      </c>
    </row>
    <row r="2909" spans="1:14" x14ac:dyDescent="0.25">
      <c r="A2909" t="s">
        <v>19249</v>
      </c>
      <c r="B2909" t="s">
        <v>18202</v>
      </c>
      <c r="C2909" t="s">
        <v>19248</v>
      </c>
      <c r="E2909" t="s">
        <v>19247</v>
      </c>
      <c r="F2909" t="s">
        <v>2078</v>
      </c>
      <c r="G2909" t="s">
        <v>2265</v>
      </c>
      <c r="H2909" t="s">
        <v>2456</v>
      </c>
      <c r="I2909" t="s">
        <v>2088</v>
      </c>
      <c r="J2909">
        <v>20240214</v>
      </c>
      <c r="K2909" t="s">
        <v>19246</v>
      </c>
      <c r="L2909" t="s">
        <v>19245</v>
      </c>
      <c r="M2909" t="s">
        <v>18197</v>
      </c>
      <c r="N2909">
        <v>114</v>
      </c>
    </row>
    <row r="2910" spans="1:14" x14ac:dyDescent="0.25">
      <c r="A2910" t="s">
        <v>19244</v>
      </c>
      <c r="B2910" t="s">
        <v>18202</v>
      </c>
      <c r="C2910" t="s">
        <v>1640</v>
      </c>
      <c r="E2910" t="s">
        <v>19243</v>
      </c>
      <c r="F2910" t="s">
        <v>2078</v>
      </c>
      <c r="G2910" t="s">
        <v>2265</v>
      </c>
      <c r="H2910" t="s">
        <v>2779</v>
      </c>
      <c r="I2910" t="s">
        <v>2088</v>
      </c>
      <c r="J2910">
        <v>20240201</v>
      </c>
      <c r="K2910" t="s">
        <v>19242</v>
      </c>
      <c r="L2910" t="s">
        <v>19241</v>
      </c>
      <c r="M2910" t="s">
        <v>18197</v>
      </c>
      <c r="N2910">
        <v>1214</v>
      </c>
    </row>
    <row r="2911" spans="1:14" x14ac:dyDescent="0.25">
      <c r="A2911" t="s">
        <v>19240</v>
      </c>
      <c r="B2911" t="s">
        <v>18202</v>
      </c>
      <c r="C2911" t="s">
        <v>1640</v>
      </c>
      <c r="E2911" t="s">
        <v>19239</v>
      </c>
      <c r="F2911" t="s">
        <v>2078</v>
      </c>
      <c r="G2911" t="s">
        <v>2265</v>
      </c>
      <c r="H2911" t="s">
        <v>2779</v>
      </c>
      <c r="I2911" t="s">
        <v>2070</v>
      </c>
      <c r="J2911">
        <v>20240301</v>
      </c>
      <c r="K2911" t="s">
        <v>19238</v>
      </c>
      <c r="L2911" t="s">
        <v>19237</v>
      </c>
      <c r="M2911" t="s">
        <v>18197</v>
      </c>
      <c r="N2911">
        <v>1180</v>
      </c>
    </row>
    <row r="2912" spans="1:14" x14ac:dyDescent="0.25">
      <c r="A2912" t="s">
        <v>19236</v>
      </c>
      <c r="B2912" t="s">
        <v>18202</v>
      </c>
      <c r="C2912" t="s">
        <v>1640</v>
      </c>
      <c r="E2912" t="s">
        <v>19235</v>
      </c>
      <c r="F2912" t="s">
        <v>2078</v>
      </c>
      <c r="G2912" t="s">
        <v>2265</v>
      </c>
      <c r="H2912" t="s">
        <v>2779</v>
      </c>
      <c r="I2912" t="s">
        <v>2088</v>
      </c>
      <c r="J2912">
        <v>20240301</v>
      </c>
      <c r="K2912" t="s">
        <v>19234</v>
      </c>
      <c r="L2912" t="s">
        <v>19233</v>
      </c>
      <c r="M2912" t="s">
        <v>18197</v>
      </c>
      <c r="N2912">
        <v>76</v>
      </c>
    </row>
    <row r="2913" spans="1:14" x14ac:dyDescent="0.25">
      <c r="A2913" t="s">
        <v>19232</v>
      </c>
      <c r="B2913" t="s">
        <v>18202</v>
      </c>
      <c r="C2913" t="s">
        <v>1640</v>
      </c>
      <c r="E2913" t="s">
        <v>1639</v>
      </c>
      <c r="F2913" t="s">
        <v>2078</v>
      </c>
      <c r="G2913" t="s">
        <v>2265</v>
      </c>
      <c r="H2913" t="s">
        <v>3901</v>
      </c>
      <c r="I2913" t="s">
        <v>2088</v>
      </c>
      <c r="J2913">
        <v>20240201</v>
      </c>
      <c r="K2913" t="s">
        <v>19231</v>
      </c>
      <c r="L2913" t="s">
        <v>19230</v>
      </c>
      <c r="M2913" t="s">
        <v>18197</v>
      </c>
      <c r="N2913">
        <v>836</v>
      </c>
    </row>
    <row r="2914" spans="1:14" x14ac:dyDescent="0.25">
      <c r="A2914" t="s">
        <v>19229</v>
      </c>
      <c r="B2914" t="s">
        <v>18202</v>
      </c>
      <c r="C2914" t="s">
        <v>1640</v>
      </c>
      <c r="E2914" t="s">
        <v>19228</v>
      </c>
      <c r="F2914" t="s">
        <v>2078</v>
      </c>
      <c r="G2914" t="s">
        <v>2265</v>
      </c>
      <c r="H2914" t="s">
        <v>2779</v>
      </c>
      <c r="I2914" t="s">
        <v>2088</v>
      </c>
      <c r="J2914">
        <v>20240301</v>
      </c>
      <c r="K2914" t="s">
        <v>19227</v>
      </c>
      <c r="L2914" t="s">
        <v>19226</v>
      </c>
      <c r="M2914" t="s">
        <v>18197</v>
      </c>
      <c r="N2914">
        <v>834</v>
      </c>
    </row>
    <row r="2915" spans="1:14" x14ac:dyDescent="0.25">
      <c r="A2915" t="s">
        <v>19225</v>
      </c>
      <c r="B2915" t="s">
        <v>18202</v>
      </c>
      <c r="C2915" t="s">
        <v>19224</v>
      </c>
      <c r="E2915" t="s">
        <v>1854</v>
      </c>
      <c r="F2915" t="s">
        <v>2078</v>
      </c>
      <c r="G2915" t="s">
        <v>2265</v>
      </c>
      <c r="H2915" t="s">
        <v>19223</v>
      </c>
      <c r="I2915" t="s">
        <v>2522</v>
      </c>
      <c r="J2915">
        <v>20220510</v>
      </c>
      <c r="K2915" t="s">
        <v>19222</v>
      </c>
      <c r="L2915" t="s">
        <v>19221</v>
      </c>
      <c r="M2915" t="s">
        <v>18197</v>
      </c>
      <c r="N2915">
        <v>77</v>
      </c>
    </row>
    <row r="2916" spans="1:14" x14ac:dyDescent="0.25">
      <c r="A2916">
        <v>3603</v>
      </c>
      <c r="B2916" t="s">
        <v>18202</v>
      </c>
      <c r="C2916" t="s">
        <v>19220</v>
      </c>
      <c r="E2916" t="s">
        <v>19219</v>
      </c>
      <c r="F2916" t="s">
        <v>2078</v>
      </c>
      <c r="G2916" t="s">
        <v>2265</v>
      </c>
      <c r="H2916" t="s">
        <v>2173</v>
      </c>
      <c r="I2916" t="s">
        <v>2108</v>
      </c>
      <c r="J2916">
        <v>20230522</v>
      </c>
      <c r="K2916" t="s">
        <v>19218</v>
      </c>
      <c r="L2916" t="s">
        <v>19217</v>
      </c>
      <c r="M2916" t="s">
        <v>18197</v>
      </c>
      <c r="N2916">
        <v>464</v>
      </c>
    </row>
    <row r="2917" spans="1:14" x14ac:dyDescent="0.25">
      <c r="A2917" t="s">
        <v>19216</v>
      </c>
      <c r="B2917" t="s">
        <v>18202</v>
      </c>
      <c r="C2917" t="s">
        <v>19215</v>
      </c>
      <c r="E2917" t="s">
        <v>19215</v>
      </c>
      <c r="F2917" t="s">
        <v>2078</v>
      </c>
      <c r="G2917" t="s">
        <v>2265</v>
      </c>
      <c r="H2917" t="s">
        <v>2077</v>
      </c>
      <c r="I2917" t="s">
        <v>2088</v>
      </c>
      <c r="J2917">
        <v>20240315</v>
      </c>
      <c r="K2917" t="s">
        <v>19214</v>
      </c>
      <c r="L2917" t="s">
        <v>19213</v>
      </c>
      <c r="M2917" t="s">
        <v>18197</v>
      </c>
      <c r="N2917">
        <v>356</v>
      </c>
    </row>
    <row r="2918" spans="1:14" x14ac:dyDescent="0.25">
      <c r="A2918" t="s">
        <v>19212</v>
      </c>
      <c r="B2918" t="s">
        <v>18202</v>
      </c>
      <c r="C2918" t="s">
        <v>19203</v>
      </c>
      <c r="E2918" t="s">
        <v>19211</v>
      </c>
      <c r="F2918" t="s">
        <v>2021</v>
      </c>
      <c r="G2918" t="s">
        <v>2265</v>
      </c>
      <c r="H2918" t="s">
        <v>2019</v>
      </c>
      <c r="I2918" t="s">
        <v>2096</v>
      </c>
      <c r="J2918">
        <v>20240315</v>
      </c>
      <c r="K2918" t="s">
        <v>19210</v>
      </c>
      <c r="L2918" t="s">
        <v>19209</v>
      </c>
      <c r="M2918" t="s">
        <v>18197</v>
      </c>
      <c r="N2918">
        <v>1854</v>
      </c>
    </row>
    <row r="2919" spans="1:14" x14ac:dyDescent="0.25">
      <c r="A2919" t="s">
        <v>19208</v>
      </c>
      <c r="B2919" t="s">
        <v>18202</v>
      </c>
      <c r="C2919" t="s">
        <v>19203</v>
      </c>
      <c r="E2919" t="s">
        <v>19207</v>
      </c>
      <c r="F2919" t="s">
        <v>2021</v>
      </c>
      <c r="G2919" t="s">
        <v>2265</v>
      </c>
      <c r="H2919" t="s">
        <v>2019</v>
      </c>
      <c r="I2919" t="s">
        <v>2096</v>
      </c>
      <c r="J2919">
        <v>20240315</v>
      </c>
      <c r="K2919" t="s">
        <v>19206</v>
      </c>
      <c r="L2919" t="s">
        <v>19205</v>
      </c>
      <c r="M2919" t="s">
        <v>18197</v>
      </c>
      <c r="N2919">
        <v>1678</v>
      </c>
    </row>
    <row r="2920" spans="1:14" x14ac:dyDescent="0.25">
      <c r="A2920" t="s">
        <v>19204</v>
      </c>
      <c r="B2920" t="s">
        <v>18202</v>
      </c>
      <c r="C2920" t="s">
        <v>19203</v>
      </c>
      <c r="E2920" t="s">
        <v>19202</v>
      </c>
      <c r="F2920" t="s">
        <v>2021</v>
      </c>
      <c r="G2920" t="s">
        <v>2265</v>
      </c>
      <c r="H2920" t="s">
        <v>2019</v>
      </c>
      <c r="I2920" t="s">
        <v>2096</v>
      </c>
      <c r="J2920">
        <v>20240315</v>
      </c>
      <c r="K2920" t="s">
        <v>19201</v>
      </c>
      <c r="L2920" t="s">
        <v>19200</v>
      </c>
      <c r="M2920" t="s">
        <v>18197</v>
      </c>
      <c r="N2920">
        <v>1678</v>
      </c>
    </row>
    <row r="2921" spans="1:14" x14ac:dyDescent="0.25">
      <c r="A2921" t="s">
        <v>19199</v>
      </c>
      <c r="B2921" t="s">
        <v>18202</v>
      </c>
      <c r="C2921" t="s">
        <v>19198</v>
      </c>
      <c r="E2921" t="s">
        <v>19197</v>
      </c>
      <c r="F2921" t="s">
        <v>2078</v>
      </c>
      <c r="G2921" t="s">
        <v>2265</v>
      </c>
      <c r="H2921" t="s">
        <v>2456</v>
      </c>
      <c r="I2921" t="s">
        <v>2088</v>
      </c>
      <c r="J2921">
        <v>20230901</v>
      </c>
      <c r="K2921" t="s">
        <v>19196</v>
      </c>
      <c r="L2921" t="s">
        <v>19195</v>
      </c>
      <c r="M2921" t="s">
        <v>18197</v>
      </c>
      <c r="N2921">
        <v>48</v>
      </c>
    </row>
    <row r="2922" spans="1:14" x14ac:dyDescent="0.25">
      <c r="A2922" t="s">
        <v>19194</v>
      </c>
      <c r="B2922" t="s">
        <v>18202</v>
      </c>
      <c r="C2922" t="s">
        <v>838</v>
      </c>
      <c r="E2922" t="s">
        <v>838</v>
      </c>
      <c r="F2922" t="s">
        <v>2021</v>
      </c>
      <c r="G2922" t="s">
        <v>2265</v>
      </c>
      <c r="H2922" t="s">
        <v>2019</v>
      </c>
      <c r="I2922" t="e">
        <f>-MTWTFSWeekly</f>
        <v>#NAME?</v>
      </c>
      <c r="J2922">
        <v>20240315</v>
      </c>
      <c r="K2922" t="s">
        <v>19193</v>
      </c>
      <c r="L2922" t="s">
        <v>19192</v>
      </c>
      <c r="M2922" t="s">
        <v>18197</v>
      </c>
      <c r="N2922">
        <v>8653</v>
      </c>
    </row>
    <row r="2923" spans="1:14" x14ac:dyDescent="0.25">
      <c r="A2923">
        <v>3511</v>
      </c>
      <c r="B2923" t="s">
        <v>18202</v>
      </c>
      <c r="C2923" t="s">
        <v>755</v>
      </c>
      <c r="E2923" t="s">
        <v>755</v>
      </c>
      <c r="F2923" t="s">
        <v>2021</v>
      </c>
      <c r="G2923" t="s">
        <v>2265</v>
      </c>
      <c r="H2923" t="s">
        <v>2118</v>
      </c>
      <c r="I2923" t="s">
        <v>2096</v>
      </c>
      <c r="J2923">
        <v>20240315</v>
      </c>
      <c r="K2923" t="s">
        <v>19191</v>
      </c>
      <c r="L2923" t="s">
        <v>19190</v>
      </c>
      <c r="M2923" t="s">
        <v>18197</v>
      </c>
      <c r="N2923">
        <v>5462</v>
      </c>
    </row>
    <row r="2924" spans="1:14" x14ac:dyDescent="0.25">
      <c r="A2924" t="s">
        <v>19189</v>
      </c>
      <c r="B2924" t="s">
        <v>18202</v>
      </c>
      <c r="C2924" t="s">
        <v>19181</v>
      </c>
      <c r="E2924" t="s">
        <v>19188</v>
      </c>
      <c r="F2924" t="s">
        <v>2021</v>
      </c>
      <c r="G2924" t="s">
        <v>2265</v>
      </c>
      <c r="H2924" t="s">
        <v>2019</v>
      </c>
      <c r="I2924" t="s">
        <v>2096</v>
      </c>
      <c r="J2924">
        <v>20240315</v>
      </c>
      <c r="K2924" t="s">
        <v>19187</v>
      </c>
      <c r="L2924" t="s">
        <v>19186</v>
      </c>
      <c r="M2924" t="s">
        <v>18197</v>
      </c>
      <c r="N2924">
        <v>1554</v>
      </c>
    </row>
    <row r="2925" spans="1:14" x14ac:dyDescent="0.25">
      <c r="A2925" t="s">
        <v>19185</v>
      </c>
      <c r="B2925" t="s">
        <v>18202</v>
      </c>
      <c r="C2925" t="s">
        <v>19181</v>
      </c>
      <c r="E2925" t="s">
        <v>19184</v>
      </c>
      <c r="F2925" t="s">
        <v>2021</v>
      </c>
      <c r="G2925" t="s">
        <v>2265</v>
      </c>
      <c r="H2925" t="s">
        <v>2019</v>
      </c>
      <c r="I2925" t="s">
        <v>2096</v>
      </c>
      <c r="J2925">
        <v>20240315</v>
      </c>
      <c r="K2925" t="s">
        <v>19183</v>
      </c>
      <c r="L2925" t="s">
        <v>19182</v>
      </c>
      <c r="M2925" t="s">
        <v>18197</v>
      </c>
      <c r="N2925">
        <v>1591</v>
      </c>
    </row>
    <row r="2926" spans="1:14" x14ac:dyDescent="0.25">
      <c r="A2926">
        <v>3563</v>
      </c>
      <c r="B2926" t="s">
        <v>18202</v>
      </c>
      <c r="C2926" t="s">
        <v>19181</v>
      </c>
      <c r="E2926" t="s">
        <v>19180</v>
      </c>
      <c r="F2926" t="s">
        <v>2021</v>
      </c>
      <c r="G2926" t="s">
        <v>2265</v>
      </c>
      <c r="H2926" t="s">
        <v>2019</v>
      </c>
      <c r="I2926" t="s">
        <v>2096</v>
      </c>
      <c r="J2926">
        <v>20240315</v>
      </c>
      <c r="K2926" t="s">
        <v>19179</v>
      </c>
      <c r="L2926" t="s">
        <v>19178</v>
      </c>
      <c r="M2926" t="s">
        <v>18197</v>
      </c>
      <c r="N2926">
        <v>6887</v>
      </c>
    </row>
    <row r="2927" spans="1:14" x14ac:dyDescent="0.25">
      <c r="A2927" t="s">
        <v>19177</v>
      </c>
      <c r="B2927" t="s">
        <v>18202</v>
      </c>
      <c r="C2927" t="s">
        <v>19176</v>
      </c>
      <c r="E2927" t="s">
        <v>19175</v>
      </c>
      <c r="F2927" t="s">
        <v>2078</v>
      </c>
      <c r="G2927" t="s">
        <v>2020</v>
      </c>
      <c r="H2927" t="s">
        <v>2077</v>
      </c>
      <c r="I2927" t="s">
        <v>2088</v>
      </c>
      <c r="J2927">
        <v>20190801</v>
      </c>
      <c r="K2927" t="s">
        <v>19174</v>
      </c>
      <c r="L2927" t="s">
        <v>19173</v>
      </c>
      <c r="M2927" t="s">
        <v>18197</v>
      </c>
      <c r="N2927">
        <v>74</v>
      </c>
    </row>
    <row r="2928" spans="1:14" x14ac:dyDescent="0.25">
      <c r="A2928" t="s">
        <v>19172</v>
      </c>
      <c r="B2928" t="s">
        <v>18202</v>
      </c>
      <c r="C2928" t="s">
        <v>19171</v>
      </c>
      <c r="E2928" t="s">
        <v>19170</v>
      </c>
      <c r="F2928" t="s">
        <v>2078</v>
      </c>
      <c r="G2928" t="s">
        <v>5650</v>
      </c>
      <c r="H2928" t="s">
        <v>4042</v>
      </c>
      <c r="I2928" t="s">
        <v>2088</v>
      </c>
      <c r="J2928">
        <v>20240301</v>
      </c>
      <c r="K2928" t="s">
        <v>19169</v>
      </c>
      <c r="L2928" t="s">
        <v>19168</v>
      </c>
      <c r="M2928" t="s">
        <v>18197</v>
      </c>
      <c r="N2928">
        <v>4</v>
      </c>
    </row>
    <row r="2929" spans="1:14" x14ac:dyDescent="0.25">
      <c r="A2929" t="s">
        <v>19167</v>
      </c>
      <c r="B2929" t="s">
        <v>18202</v>
      </c>
      <c r="C2929" t="s">
        <v>19166</v>
      </c>
      <c r="E2929" t="s">
        <v>19165</v>
      </c>
      <c r="F2929" t="s">
        <v>2078</v>
      </c>
      <c r="G2929" t="s">
        <v>2265</v>
      </c>
      <c r="H2929" t="s">
        <v>2019</v>
      </c>
      <c r="I2929" t="s">
        <v>2088</v>
      </c>
      <c r="J2929">
        <v>20231201</v>
      </c>
      <c r="K2929" t="s">
        <v>19164</v>
      </c>
      <c r="L2929" t="s">
        <v>19163</v>
      </c>
      <c r="M2929" t="s">
        <v>18197</v>
      </c>
      <c r="N2929">
        <v>9</v>
      </c>
    </row>
    <row r="2930" spans="1:14" x14ac:dyDescent="0.25">
      <c r="A2930" t="s">
        <v>19162</v>
      </c>
      <c r="B2930" t="s">
        <v>18202</v>
      </c>
      <c r="C2930" t="s">
        <v>19161</v>
      </c>
      <c r="E2930" t="s">
        <v>19160</v>
      </c>
      <c r="F2930" t="s">
        <v>2078</v>
      </c>
      <c r="G2930" t="s">
        <v>2020</v>
      </c>
      <c r="H2930" t="s">
        <v>2173</v>
      </c>
      <c r="I2930" t="s">
        <v>2522</v>
      </c>
      <c r="J2930">
        <v>20231107</v>
      </c>
      <c r="K2930" t="s">
        <v>19159</v>
      </c>
      <c r="L2930" t="s">
        <v>19158</v>
      </c>
      <c r="M2930" t="s">
        <v>18197</v>
      </c>
      <c r="N2930">
        <v>272</v>
      </c>
    </row>
    <row r="2931" spans="1:14" x14ac:dyDescent="0.25">
      <c r="A2931">
        <v>3673</v>
      </c>
      <c r="B2931" t="s">
        <v>18202</v>
      </c>
      <c r="C2931" t="s">
        <v>19157</v>
      </c>
      <c r="E2931" t="s">
        <v>19157</v>
      </c>
      <c r="F2931" t="s">
        <v>2078</v>
      </c>
      <c r="G2931" t="s">
        <v>2265</v>
      </c>
      <c r="H2931" t="s">
        <v>2077</v>
      </c>
      <c r="I2931" t="s">
        <v>2088</v>
      </c>
      <c r="J2931">
        <v>20240305</v>
      </c>
      <c r="K2931" t="s">
        <v>19156</v>
      </c>
      <c r="L2931" t="s">
        <v>19155</v>
      </c>
      <c r="M2931" t="s">
        <v>18197</v>
      </c>
      <c r="N2931">
        <v>892</v>
      </c>
    </row>
    <row r="2932" spans="1:14" x14ac:dyDescent="0.25">
      <c r="A2932" t="s">
        <v>19154</v>
      </c>
      <c r="B2932" t="s">
        <v>18202</v>
      </c>
      <c r="C2932" t="s">
        <v>3481</v>
      </c>
      <c r="E2932" t="s">
        <v>19153</v>
      </c>
      <c r="F2932" t="s">
        <v>2078</v>
      </c>
      <c r="G2932" t="s">
        <v>2265</v>
      </c>
      <c r="H2932" t="s">
        <v>3485</v>
      </c>
      <c r="I2932" t="s">
        <v>2522</v>
      </c>
      <c r="J2932">
        <v>20230323</v>
      </c>
      <c r="K2932" t="s">
        <v>19152</v>
      </c>
      <c r="L2932" t="s">
        <v>19151</v>
      </c>
      <c r="M2932" t="s">
        <v>18197</v>
      </c>
      <c r="N2932">
        <v>525</v>
      </c>
    </row>
    <row r="2933" spans="1:14" x14ac:dyDescent="0.25">
      <c r="A2933" t="s">
        <v>19150</v>
      </c>
      <c r="B2933" t="s">
        <v>18202</v>
      </c>
      <c r="C2933" t="s">
        <v>3481</v>
      </c>
      <c r="E2933" t="s">
        <v>19149</v>
      </c>
      <c r="F2933" t="s">
        <v>2078</v>
      </c>
      <c r="G2933" t="s">
        <v>2265</v>
      </c>
      <c r="H2933" t="s">
        <v>19148</v>
      </c>
      <c r="I2933" t="s">
        <v>2076</v>
      </c>
      <c r="J2933">
        <v>20231116</v>
      </c>
      <c r="K2933" t="s">
        <v>19147</v>
      </c>
      <c r="L2933" t="s">
        <v>19146</v>
      </c>
      <c r="M2933" t="s">
        <v>18197</v>
      </c>
      <c r="N2933">
        <v>266</v>
      </c>
    </row>
    <row r="2934" spans="1:14" x14ac:dyDescent="0.25">
      <c r="A2934">
        <v>3513</v>
      </c>
      <c r="B2934" t="s">
        <v>18202</v>
      </c>
      <c r="C2934" t="s">
        <v>679</v>
      </c>
      <c r="E2934" t="s">
        <v>679</v>
      </c>
      <c r="F2934" t="s">
        <v>2021</v>
      </c>
      <c r="G2934" t="s">
        <v>2265</v>
      </c>
      <c r="H2934" t="s">
        <v>2019</v>
      </c>
      <c r="I2934" t="s">
        <v>2096</v>
      </c>
      <c r="J2934">
        <v>20240315</v>
      </c>
      <c r="K2934" t="s">
        <v>19145</v>
      </c>
      <c r="L2934" t="s">
        <v>19144</v>
      </c>
      <c r="M2934" t="s">
        <v>18197</v>
      </c>
      <c r="N2934">
        <v>14403</v>
      </c>
    </row>
    <row r="2935" spans="1:14" x14ac:dyDescent="0.25">
      <c r="A2935" t="s">
        <v>19143</v>
      </c>
      <c r="B2935" t="s">
        <v>18202</v>
      </c>
      <c r="C2935" t="s">
        <v>19142</v>
      </c>
      <c r="E2935" t="s">
        <v>19141</v>
      </c>
      <c r="F2935" t="s">
        <v>2078</v>
      </c>
      <c r="G2935" t="s">
        <v>2265</v>
      </c>
      <c r="H2935" t="s">
        <v>2052</v>
      </c>
      <c r="I2935" t="s">
        <v>2108</v>
      </c>
      <c r="J2935">
        <v>20200401</v>
      </c>
      <c r="K2935" t="s">
        <v>19140</v>
      </c>
      <c r="L2935" t="s">
        <v>19139</v>
      </c>
      <c r="M2935" t="s">
        <v>18197</v>
      </c>
      <c r="N2935">
        <v>71</v>
      </c>
    </row>
    <row r="2936" spans="1:14" x14ac:dyDescent="0.25">
      <c r="A2936" t="s">
        <v>19138</v>
      </c>
      <c r="B2936" t="s">
        <v>18202</v>
      </c>
      <c r="C2936" t="s">
        <v>19137</v>
      </c>
      <c r="E2936" t="s">
        <v>19136</v>
      </c>
      <c r="F2936" t="s">
        <v>2078</v>
      </c>
      <c r="G2936" t="s">
        <v>2265</v>
      </c>
      <c r="H2936" t="s">
        <v>2052</v>
      </c>
      <c r="I2936" t="s">
        <v>2070</v>
      </c>
      <c r="J2936">
        <v>20240201</v>
      </c>
      <c r="K2936" t="s">
        <v>19135</v>
      </c>
      <c r="L2936" t="s">
        <v>19134</v>
      </c>
      <c r="M2936" t="s">
        <v>18197</v>
      </c>
      <c r="N2936">
        <v>244</v>
      </c>
    </row>
    <row r="2937" spans="1:14" x14ac:dyDescent="0.25">
      <c r="A2937">
        <v>9849</v>
      </c>
      <c r="B2937" t="s">
        <v>18202</v>
      </c>
      <c r="C2937" t="s">
        <v>19133</v>
      </c>
      <c r="E2937" t="s">
        <v>19132</v>
      </c>
      <c r="F2937" t="s">
        <v>2078</v>
      </c>
      <c r="G2937" t="s">
        <v>2265</v>
      </c>
      <c r="H2937" t="s">
        <v>2052</v>
      </c>
      <c r="I2937" t="s">
        <v>3089</v>
      </c>
      <c r="J2937">
        <v>20240101</v>
      </c>
      <c r="K2937" t="s">
        <v>19131</v>
      </c>
      <c r="L2937" t="s">
        <v>19130</v>
      </c>
      <c r="M2937" t="s">
        <v>18197</v>
      </c>
      <c r="N2937">
        <v>80</v>
      </c>
    </row>
    <row r="2938" spans="1:14" x14ac:dyDescent="0.25">
      <c r="A2938" t="s">
        <v>19129</v>
      </c>
      <c r="B2938" t="s">
        <v>18202</v>
      </c>
      <c r="C2938" t="s">
        <v>792</v>
      </c>
      <c r="E2938" t="s">
        <v>791</v>
      </c>
      <c r="F2938" t="s">
        <v>2078</v>
      </c>
      <c r="G2938" t="s">
        <v>2265</v>
      </c>
      <c r="H2938" t="s">
        <v>3473</v>
      </c>
      <c r="I2938" t="s">
        <v>2088</v>
      </c>
      <c r="J2938">
        <v>20240220</v>
      </c>
      <c r="K2938" t="s">
        <v>19128</v>
      </c>
      <c r="L2938" t="s">
        <v>19127</v>
      </c>
      <c r="M2938" t="s">
        <v>18197</v>
      </c>
      <c r="N2938">
        <v>10918</v>
      </c>
    </row>
    <row r="2939" spans="1:14" x14ac:dyDescent="0.25">
      <c r="A2939" t="s">
        <v>19126</v>
      </c>
      <c r="B2939" t="s">
        <v>18202</v>
      </c>
      <c r="C2939" t="s">
        <v>792</v>
      </c>
      <c r="E2939" t="s">
        <v>19125</v>
      </c>
      <c r="F2939" t="s">
        <v>2078</v>
      </c>
      <c r="G2939" t="s">
        <v>2265</v>
      </c>
      <c r="H2939" t="s">
        <v>6690</v>
      </c>
      <c r="I2939" t="s">
        <v>2076</v>
      </c>
      <c r="J2939">
        <v>20200403</v>
      </c>
      <c r="K2939" t="s">
        <v>19124</v>
      </c>
      <c r="L2939" t="s">
        <v>19123</v>
      </c>
      <c r="M2939" t="s">
        <v>18197</v>
      </c>
      <c r="N2939">
        <v>2494</v>
      </c>
    </row>
    <row r="2940" spans="1:14" x14ac:dyDescent="0.25">
      <c r="A2940" t="s">
        <v>19122</v>
      </c>
      <c r="B2940" t="s">
        <v>18202</v>
      </c>
      <c r="C2940" t="s">
        <v>792</v>
      </c>
      <c r="E2940" t="s">
        <v>19121</v>
      </c>
      <c r="F2940" t="s">
        <v>2078</v>
      </c>
      <c r="G2940" t="s">
        <v>2265</v>
      </c>
      <c r="H2940" t="s">
        <v>3010</v>
      </c>
      <c r="I2940" t="s">
        <v>2088</v>
      </c>
      <c r="J2940">
        <v>20240224</v>
      </c>
      <c r="K2940" t="s">
        <v>19120</v>
      </c>
      <c r="L2940" t="s">
        <v>19119</v>
      </c>
      <c r="M2940" t="s">
        <v>18197</v>
      </c>
      <c r="N2940">
        <v>1559</v>
      </c>
    </row>
    <row r="2941" spans="1:14" x14ac:dyDescent="0.25">
      <c r="A2941" t="s">
        <v>19118</v>
      </c>
      <c r="B2941" t="s">
        <v>18202</v>
      </c>
      <c r="C2941" t="s">
        <v>792</v>
      </c>
      <c r="E2941" t="s">
        <v>19117</v>
      </c>
      <c r="F2941" t="s">
        <v>2078</v>
      </c>
      <c r="G2941" t="s">
        <v>2265</v>
      </c>
      <c r="H2941" t="s">
        <v>2292</v>
      </c>
      <c r="I2941" t="s">
        <v>2088</v>
      </c>
      <c r="J2941">
        <v>20240220</v>
      </c>
      <c r="K2941" t="s">
        <v>19116</v>
      </c>
      <c r="L2941" t="s">
        <v>19115</v>
      </c>
      <c r="M2941" t="s">
        <v>18197</v>
      </c>
      <c r="N2941">
        <v>5930</v>
      </c>
    </row>
    <row r="2942" spans="1:14" x14ac:dyDescent="0.25">
      <c r="A2942" t="s">
        <v>19114</v>
      </c>
      <c r="B2942" t="s">
        <v>18202</v>
      </c>
      <c r="C2942" t="s">
        <v>792</v>
      </c>
      <c r="E2942" t="s">
        <v>1391</v>
      </c>
      <c r="F2942" t="s">
        <v>2078</v>
      </c>
      <c r="G2942" t="s">
        <v>2265</v>
      </c>
      <c r="H2942" t="s">
        <v>2292</v>
      </c>
      <c r="I2942" t="s">
        <v>2522</v>
      </c>
      <c r="J2942">
        <v>20190903</v>
      </c>
      <c r="K2942" t="s">
        <v>19113</v>
      </c>
      <c r="L2942" t="s">
        <v>19112</v>
      </c>
      <c r="M2942" t="s">
        <v>18197</v>
      </c>
      <c r="N2942">
        <v>1026</v>
      </c>
    </row>
    <row r="2943" spans="1:14" x14ac:dyDescent="0.25">
      <c r="A2943" t="s">
        <v>19111</v>
      </c>
      <c r="B2943" t="s">
        <v>18202</v>
      </c>
      <c r="C2943" t="s">
        <v>792</v>
      </c>
      <c r="E2943" t="s">
        <v>1436</v>
      </c>
      <c r="F2943" t="s">
        <v>2078</v>
      </c>
      <c r="G2943" t="s">
        <v>2265</v>
      </c>
      <c r="H2943" t="s">
        <v>3901</v>
      </c>
      <c r="I2943" t="s">
        <v>2088</v>
      </c>
      <c r="J2943">
        <v>20240224</v>
      </c>
      <c r="K2943" t="s">
        <v>19110</v>
      </c>
      <c r="L2943" t="s">
        <v>19109</v>
      </c>
      <c r="M2943" t="s">
        <v>18197</v>
      </c>
      <c r="N2943">
        <v>1603</v>
      </c>
    </row>
    <row r="2944" spans="1:14" x14ac:dyDescent="0.25">
      <c r="A2944" t="s">
        <v>19108</v>
      </c>
      <c r="B2944" t="s">
        <v>18202</v>
      </c>
      <c r="C2944" t="s">
        <v>19096</v>
      </c>
      <c r="E2944" t="s">
        <v>19107</v>
      </c>
      <c r="F2944" t="s">
        <v>2078</v>
      </c>
      <c r="G2944" t="s">
        <v>2265</v>
      </c>
      <c r="H2944" t="s">
        <v>2333</v>
      </c>
      <c r="I2944" t="s">
        <v>2070</v>
      </c>
      <c r="J2944">
        <v>20231013</v>
      </c>
      <c r="K2944" t="s">
        <v>19106</v>
      </c>
      <c r="L2944" t="s">
        <v>19105</v>
      </c>
      <c r="M2944" t="s">
        <v>18197</v>
      </c>
      <c r="N2944">
        <v>380</v>
      </c>
    </row>
    <row r="2945" spans="1:14" x14ac:dyDescent="0.25">
      <c r="A2945" t="s">
        <v>19104</v>
      </c>
      <c r="B2945" t="s">
        <v>18202</v>
      </c>
      <c r="C2945" t="s">
        <v>19096</v>
      </c>
      <c r="E2945" t="s">
        <v>19103</v>
      </c>
      <c r="F2945" t="s">
        <v>2078</v>
      </c>
      <c r="G2945" t="s">
        <v>2265</v>
      </c>
      <c r="H2945" t="s">
        <v>6495</v>
      </c>
      <c r="I2945" t="s">
        <v>3737</v>
      </c>
      <c r="J2945">
        <v>20230202</v>
      </c>
      <c r="K2945" t="s">
        <v>19102</v>
      </c>
      <c r="L2945" t="s">
        <v>19101</v>
      </c>
      <c r="M2945" t="s">
        <v>18197</v>
      </c>
      <c r="N2945">
        <v>222</v>
      </c>
    </row>
    <row r="2946" spans="1:14" x14ac:dyDescent="0.25">
      <c r="A2946" t="s">
        <v>19100</v>
      </c>
      <c r="B2946" t="s">
        <v>18202</v>
      </c>
      <c r="C2946" t="s">
        <v>19096</v>
      </c>
      <c r="E2946" t="s">
        <v>19095</v>
      </c>
      <c r="F2946" t="s">
        <v>2078</v>
      </c>
      <c r="G2946" t="s">
        <v>2265</v>
      </c>
      <c r="H2946" t="s">
        <v>6495</v>
      </c>
      <c r="I2946" t="s">
        <v>2070</v>
      </c>
      <c r="J2946">
        <v>20231007</v>
      </c>
      <c r="K2946" t="s">
        <v>19099</v>
      </c>
      <c r="L2946" t="s">
        <v>19098</v>
      </c>
      <c r="M2946" t="s">
        <v>18197</v>
      </c>
      <c r="N2946">
        <v>492</v>
      </c>
    </row>
    <row r="2947" spans="1:14" x14ac:dyDescent="0.25">
      <c r="A2947" t="s">
        <v>19097</v>
      </c>
      <c r="B2947" t="s">
        <v>18202</v>
      </c>
      <c r="C2947" t="s">
        <v>19096</v>
      </c>
      <c r="D2947" t="s">
        <v>19095</v>
      </c>
      <c r="E2947" t="s">
        <v>19094</v>
      </c>
      <c r="F2947" t="s">
        <v>2078</v>
      </c>
      <c r="G2947" t="s">
        <v>2265</v>
      </c>
      <c r="H2947" t="s">
        <v>4037</v>
      </c>
      <c r="I2947" t="s">
        <v>2108</v>
      </c>
      <c r="J2947">
        <v>20190524</v>
      </c>
      <c r="K2947" t="s">
        <v>19093</v>
      </c>
      <c r="L2947" t="s">
        <v>19092</v>
      </c>
      <c r="M2947" t="s">
        <v>18197</v>
      </c>
      <c r="N2947">
        <v>39</v>
      </c>
    </row>
    <row r="2948" spans="1:14" x14ac:dyDescent="0.25">
      <c r="A2948" t="s">
        <v>19091</v>
      </c>
      <c r="B2948" t="s">
        <v>18202</v>
      </c>
      <c r="C2948" t="s">
        <v>19082</v>
      </c>
      <c r="E2948" t="s">
        <v>19090</v>
      </c>
      <c r="F2948" t="s">
        <v>2078</v>
      </c>
      <c r="G2948" t="s">
        <v>2265</v>
      </c>
      <c r="H2948" t="s">
        <v>4042</v>
      </c>
      <c r="I2948" t="s">
        <v>2088</v>
      </c>
      <c r="J2948">
        <v>20240131</v>
      </c>
      <c r="K2948" t="s">
        <v>19089</v>
      </c>
      <c r="L2948" t="s">
        <v>19088</v>
      </c>
      <c r="M2948" t="s">
        <v>18197</v>
      </c>
      <c r="N2948">
        <v>925</v>
      </c>
    </row>
    <row r="2949" spans="1:14" x14ac:dyDescent="0.25">
      <c r="A2949" t="s">
        <v>19087</v>
      </c>
      <c r="B2949" t="s">
        <v>18202</v>
      </c>
      <c r="C2949" t="s">
        <v>19082</v>
      </c>
      <c r="E2949" t="s">
        <v>19086</v>
      </c>
      <c r="F2949" t="s">
        <v>2078</v>
      </c>
      <c r="G2949" t="s">
        <v>2020</v>
      </c>
      <c r="H2949" t="s">
        <v>4042</v>
      </c>
      <c r="I2949" t="s">
        <v>2076</v>
      </c>
      <c r="J2949">
        <v>20230901</v>
      </c>
      <c r="K2949" t="s">
        <v>19085</v>
      </c>
      <c r="L2949" t="s">
        <v>19084</v>
      </c>
      <c r="M2949" t="s">
        <v>18197</v>
      </c>
      <c r="N2949">
        <v>471</v>
      </c>
    </row>
    <row r="2950" spans="1:14" x14ac:dyDescent="0.25">
      <c r="A2950" t="s">
        <v>19083</v>
      </c>
      <c r="B2950" t="s">
        <v>18202</v>
      </c>
      <c r="C2950" t="s">
        <v>19082</v>
      </c>
      <c r="E2950" t="s">
        <v>19081</v>
      </c>
      <c r="F2950" t="s">
        <v>2078</v>
      </c>
      <c r="G2950" t="s">
        <v>2265</v>
      </c>
      <c r="H2950" t="s">
        <v>4042</v>
      </c>
      <c r="I2950" t="s">
        <v>2076</v>
      </c>
      <c r="J2950">
        <v>20230901</v>
      </c>
      <c r="K2950" t="s">
        <v>19080</v>
      </c>
      <c r="L2950" t="s">
        <v>19079</v>
      </c>
      <c r="M2950" t="s">
        <v>18197</v>
      </c>
      <c r="N2950">
        <v>382</v>
      </c>
    </row>
    <row r="2951" spans="1:14" x14ac:dyDescent="0.25">
      <c r="A2951" t="s">
        <v>19078</v>
      </c>
      <c r="B2951" t="s">
        <v>18202</v>
      </c>
      <c r="C2951" t="s">
        <v>19073</v>
      </c>
      <c r="E2951" t="s">
        <v>19077</v>
      </c>
      <c r="F2951" t="s">
        <v>2078</v>
      </c>
      <c r="G2951" t="s">
        <v>2020</v>
      </c>
      <c r="H2951" t="s">
        <v>4042</v>
      </c>
      <c r="I2951" t="s">
        <v>2076</v>
      </c>
      <c r="J2951">
        <v>20190901</v>
      </c>
      <c r="K2951" t="s">
        <v>19076</v>
      </c>
      <c r="L2951" t="s">
        <v>19075</v>
      </c>
      <c r="M2951" t="s">
        <v>18197</v>
      </c>
      <c r="N2951">
        <v>167</v>
      </c>
    </row>
    <row r="2952" spans="1:14" x14ac:dyDescent="0.25">
      <c r="A2952" t="s">
        <v>19074</v>
      </c>
      <c r="B2952" t="s">
        <v>18202</v>
      </c>
      <c r="C2952" t="s">
        <v>19073</v>
      </c>
      <c r="E2952" t="s">
        <v>19072</v>
      </c>
      <c r="F2952" t="s">
        <v>2078</v>
      </c>
      <c r="G2952" t="s">
        <v>2265</v>
      </c>
      <c r="H2952" t="s">
        <v>4042</v>
      </c>
      <c r="I2952" t="s">
        <v>2076</v>
      </c>
      <c r="J2952">
        <v>20190901</v>
      </c>
      <c r="K2952" t="s">
        <v>19071</v>
      </c>
      <c r="L2952" t="s">
        <v>19070</v>
      </c>
      <c r="M2952" t="s">
        <v>18197</v>
      </c>
      <c r="N2952">
        <v>99</v>
      </c>
    </row>
    <row r="2953" spans="1:14" x14ac:dyDescent="0.25">
      <c r="A2953" t="s">
        <v>19069</v>
      </c>
      <c r="B2953" t="s">
        <v>18202</v>
      </c>
      <c r="C2953" t="s">
        <v>19064</v>
      </c>
      <c r="E2953" t="s">
        <v>19068</v>
      </c>
      <c r="F2953" t="s">
        <v>2078</v>
      </c>
      <c r="G2953" t="s">
        <v>2265</v>
      </c>
      <c r="H2953" t="s">
        <v>19062</v>
      </c>
      <c r="I2953" t="s">
        <v>2076</v>
      </c>
      <c r="J2953">
        <v>20230301</v>
      </c>
      <c r="K2953" t="s">
        <v>19067</v>
      </c>
      <c r="L2953" t="s">
        <v>19066</v>
      </c>
      <c r="M2953" t="s">
        <v>18197</v>
      </c>
      <c r="N2953">
        <v>13</v>
      </c>
    </row>
    <row r="2954" spans="1:14" x14ac:dyDescent="0.25">
      <c r="A2954" t="s">
        <v>19065</v>
      </c>
      <c r="B2954" t="s">
        <v>18202</v>
      </c>
      <c r="C2954" t="s">
        <v>19064</v>
      </c>
      <c r="E2954" t="s">
        <v>19063</v>
      </c>
      <c r="F2954" t="s">
        <v>2078</v>
      </c>
      <c r="G2954" t="s">
        <v>2265</v>
      </c>
      <c r="H2954" t="s">
        <v>19062</v>
      </c>
      <c r="I2954" t="s">
        <v>2076</v>
      </c>
      <c r="J2954">
        <v>20230120</v>
      </c>
      <c r="K2954" t="s">
        <v>19061</v>
      </c>
      <c r="L2954" t="s">
        <v>19060</v>
      </c>
      <c r="M2954" t="s">
        <v>18197</v>
      </c>
      <c r="N2954">
        <v>34</v>
      </c>
    </row>
    <row r="2955" spans="1:14" x14ac:dyDescent="0.25">
      <c r="A2955" t="s">
        <v>19059</v>
      </c>
      <c r="B2955" t="s">
        <v>18202</v>
      </c>
      <c r="C2955" t="s">
        <v>1014</v>
      </c>
      <c r="E2955" t="s">
        <v>1703</v>
      </c>
      <c r="F2955" t="s">
        <v>2078</v>
      </c>
      <c r="G2955" t="s">
        <v>2265</v>
      </c>
      <c r="H2955" t="s">
        <v>4042</v>
      </c>
      <c r="I2955" t="s">
        <v>2070</v>
      </c>
      <c r="J2955">
        <v>20240301</v>
      </c>
      <c r="K2955" t="s">
        <v>19058</v>
      </c>
      <c r="L2955" t="s">
        <v>19057</v>
      </c>
      <c r="M2955" t="s">
        <v>18197</v>
      </c>
      <c r="N2955">
        <v>259</v>
      </c>
    </row>
    <row r="2956" spans="1:14" x14ac:dyDescent="0.25">
      <c r="A2956" t="s">
        <v>19056</v>
      </c>
      <c r="B2956" t="s">
        <v>18202</v>
      </c>
      <c r="C2956" t="s">
        <v>1014</v>
      </c>
      <c r="E2956" t="s">
        <v>19055</v>
      </c>
      <c r="F2956" t="s">
        <v>2078</v>
      </c>
      <c r="G2956" t="s">
        <v>2265</v>
      </c>
      <c r="H2956" t="s">
        <v>4042</v>
      </c>
      <c r="I2956" t="s">
        <v>2088</v>
      </c>
      <c r="J2956">
        <v>20240301</v>
      </c>
      <c r="K2956" t="s">
        <v>19054</v>
      </c>
      <c r="L2956" t="s">
        <v>19053</v>
      </c>
      <c r="M2956" t="s">
        <v>18197</v>
      </c>
      <c r="N2956">
        <v>2368</v>
      </c>
    </row>
    <row r="2957" spans="1:14" x14ac:dyDescent="0.25">
      <c r="A2957" t="s">
        <v>19052</v>
      </c>
      <c r="B2957" t="s">
        <v>18202</v>
      </c>
      <c r="C2957" t="s">
        <v>1014</v>
      </c>
      <c r="E2957" t="s">
        <v>1013</v>
      </c>
      <c r="F2957" t="s">
        <v>2078</v>
      </c>
      <c r="G2957" t="s">
        <v>5650</v>
      </c>
      <c r="H2957" t="s">
        <v>4042</v>
      </c>
      <c r="I2957" t="s">
        <v>2522</v>
      </c>
      <c r="J2957">
        <v>20230927</v>
      </c>
      <c r="K2957" t="s">
        <v>19051</v>
      </c>
      <c r="L2957" t="s">
        <v>19050</v>
      </c>
      <c r="M2957" t="s">
        <v>18197</v>
      </c>
      <c r="N2957">
        <v>808</v>
      </c>
    </row>
    <row r="2958" spans="1:14" x14ac:dyDescent="0.25">
      <c r="A2958" t="s">
        <v>19049</v>
      </c>
      <c r="B2958" t="s">
        <v>18202</v>
      </c>
      <c r="C2958" t="s">
        <v>1014</v>
      </c>
      <c r="E2958" t="s">
        <v>19048</v>
      </c>
      <c r="F2958" t="s">
        <v>2078</v>
      </c>
      <c r="G2958" t="s">
        <v>2265</v>
      </c>
      <c r="H2958" t="s">
        <v>2077</v>
      </c>
      <c r="I2958" t="s">
        <v>3089</v>
      </c>
      <c r="J2958">
        <v>20240314</v>
      </c>
      <c r="K2958" t="s">
        <v>19047</v>
      </c>
      <c r="L2958" t="s">
        <v>19046</v>
      </c>
      <c r="M2958" t="s">
        <v>18197</v>
      </c>
      <c r="N2958">
        <v>496</v>
      </c>
    </row>
    <row r="2959" spans="1:14" x14ac:dyDescent="0.25">
      <c r="A2959">
        <v>3694</v>
      </c>
      <c r="B2959" t="s">
        <v>18202</v>
      </c>
      <c r="C2959" t="s">
        <v>19045</v>
      </c>
      <c r="E2959" t="s">
        <v>7515</v>
      </c>
      <c r="F2959" t="s">
        <v>2078</v>
      </c>
      <c r="G2959" t="s">
        <v>2265</v>
      </c>
      <c r="H2959" t="s">
        <v>2052</v>
      </c>
      <c r="I2959" t="e">
        <f>---W---Weekly</f>
        <v>#NAME?</v>
      </c>
      <c r="J2959">
        <v>20240313</v>
      </c>
      <c r="K2959" t="s">
        <v>19044</v>
      </c>
      <c r="L2959" t="s">
        <v>19043</v>
      </c>
      <c r="M2959" t="s">
        <v>18197</v>
      </c>
      <c r="N2959">
        <v>1766</v>
      </c>
    </row>
    <row r="2960" spans="1:14" x14ac:dyDescent="0.25">
      <c r="A2960" t="s">
        <v>19042</v>
      </c>
      <c r="B2960" t="s">
        <v>18202</v>
      </c>
      <c r="C2960" t="s">
        <v>19038</v>
      </c>
      <c r="E2960" t="s">
        <v>1191</v>
      </c>
      <c r="F2960" t="s">
        <v>2078</v>
      </c>
      <c r="G2960" t="s">
        <v>2265</v>
      </c>
      <c r="H2960" t="s">
        <v>2779</v>
      </c>
      <c r="I2960" t="s">
        <v>2088</v>
      </c>
      <c r="J2960">
        <v>20240301</v>
      </c>
      <c r="K2960" t="s">
        <v>19041</v>
      </c>
      <c r="L2960" t="s">
        <v>19040</v>
      </c>
      <c r="M2960" t="s">
        <v>18197</v>
      </c>
      <c r="N2960">
        <v>2445</v>
      </c>
    </row>
    <row r="2961" spans="1:14" x14ac:dyDescent="0.25">
      <c r="A2961" t="s">
        <v>19039</v>
      </c>
      <c r="B2961" t="s">
        <v>18202</v>
      </c>
      <c r="C2961" t="s">
        <v>19038</v>
      </c>
      <c r="E2961" t="s">
        <v>19037</v>
      </c>
      <c r="F2961" t="s">
        <v>2078</v>
      </c>
      <c r="G2961" t="s">
        <v>2265</v>
      </c>
      <c r="H2961" t="s">
        <v>2089</v>
      </c>
      <c r="I2961" t="e">
        <f>----T--Weekly</f>
        <v>#NAME?</v>
      </c>
      <c r="J2961">
        <v>20240314</v>
      </c>
      <c r="K2961" t="s">
        <v>19036</v>
      </c>
      <c r="L2961" t="s">
        <v>19035</v>
      </c>
      <c r="M2961" t="s">
        <v>18197</v>
      </c>
      <c r="N2961">
        <v>2545</v>
      </c>
    </row>
    <row r="2962" spans="1:14" x14ac:dyDescent="0.25">
      <c r="A2962" t="s">
        <v>19034</v>
      </c>
      <c r="B2962" t="s">
        <v>18202</v>
      </c>
      <c r="C2962" t="s">
        <v>19029</v>
      </c>
      <c r="E2962" t="s">
        <v>19033</v>
      </c>
      <c r="F2962" t="s">
        <v>2078</v>
      </c>
      <c r="G2962" t="s">
        <v>2265</v>
      </c>
      <c r="H2962" t="s">
        <v>16844</v>
      </c>
      <c r="I2962" t="s">
        <v>2088</v>
      </c>
      <c r="J2962">
        <v>20231230</v>
      </c>
      <c r="K2962" t="s">
        <v>19032</v>
      </c>
      <c r="L2962" t="s">
        <v>19031</v>
      </c>
      <c r="M2962" t="s">
        <v>18197</v>
      </c>
      <c r="N2962">
        <v>748</v>
      </c>
    </row>
    <row r="2963" spans="1:14" x14ac:dyDescent="0.25">
      <c r="A2963" t="s">
        <v>19030</v>
      </c>
      <c r="B2963" t="s">
        <v>18202</v>
      </c>
      <c r="C2963" t="s">
        <v>19029</v>
      </c>
      <c r="E2963" t="s">
        <v>19028</v>
      </c>
      <c r="F2963" t="s">
        <v>2078</v>
      </c>
      <c r="G2963" t="s">
        <v>2265</v>
      </c>
      <c r="H2963" t="s">
        <v>2077</v>
      </c>
      <c r="I2963" t="s">
        <v>2076</v>
      </c>
      <c r="J2963">
        <v>20200306</v>
      </c>
      <c r="K2963" t="s">
        <v>19027</v>
      </c>
      <c r="L2963" t="s">
        <v>19026</v>
      </c>
      <c r="M2963" t="s">
        <v>18197</v>
      </c>
      <c r="N2963">
        <v>352</v>
      </c>
    </row>
    <row r="2964" spans="1:14" x14ac:dyDescent="0.25">
      <c r="A2964">
        <v>3937</v>
      </c>
      <c r="B2964" t="s">
        <v>18202</v>
      </c>
      <c r="C2964" t="s">
        <v>976</v>
      </c>
      <c r="E2964" t="s">
        <v>975</v>
      </c>
      <c r="F2964" t="s">
        <v>2078</v>
      </c>
      <c r="G2964" t="s">
        <v>5650</v>
      </c>
      <c r="H2964" t="s">
        <v>2633</v>
      </c>
      <c r="I2964" t="s">
        <v>2108</v>
      </c>
      <c r="J2964">
        <v>20231106</v>
      </c>
      <c r="K2964" t="s">
        <v>19025</v>
      </c>
      <c r="L2964" t="s">
        <v>19024</v>
      </c>
      <c r="M2964" t="s">
        <v>18197</v>
      </c>
      <c r="N2964">
        <v>701</v>
      </c>
    </row>
    <row r="2965" spans="1:14" x14ac:dyDescent="0.25">
      <c r="A2965">
        <v>3540</v>
      </c>
      <c r="B2965" t="s">
        <v>18202</v>
      </c>
      <c r="C2965" t="s">
        <v>709</v>
      </c>
      <c r="E2965" t="s">
        <v>962</v>
      </c>
      <c r="F2965" t="s">
        <v>2021</v>
      </c>
      <c r="G2965" t="s">
        <v>2265</v>
      </c>
      <c r="H2965" t="s">
        <v>2019</v>
      </c>
      <c r="I2965" t="s">
        <v>2096</v>
      </c>
      <c r="J2965">
        <v>20240315</v>
      </c>
      <c r="K2965" t="s">
        <v>19023</v>
      </c>
      <c r="L2965" t="s">
        <v>19022</v>
      </c>
      <c r="M2965" t="s">
        <v>18197</v>
      </c>
      <c r="N2965">
        <v>2156</v>
      </c>
    </row>
    <row r="2966" spans="1:14" x14ac:dyDescent="0.25">
      <c r="A2966">
        <v>3528</v>
      </c>
      <c r="B2966" t="s">
        <v>18202</v>
      </c>
      <c r="C2966" t="s">
        <v>709</v>
      </c>
      <c r="E2966" t="s">
        <v>19021</v>
      </c>
      <c r="F2966" t="s">
        <v>2021</v>
      </c>
      <c r="G2966" t="s">
        <v>2265</v>
      </c>
      <c r="H2966" t="s">
        <v>2019</v>
      </c>
      <c r="I2966" t="s">
        <v>2096</v>
      </c>
      <c r="J2966">
        <v>20240315</v>
      </c>
      <c r="K2966" t="s">
        <v>19020</v>
      </c>
      <c r="L2966" t="s">
        <v>19019</v>
      </c>
      <c r="M2966" t="s">
        <v>18197</v>
      </c>
      <c r="N2966">
        <v>2949</v>
      </c>
    </row>
    <row r="2967" spans="1:14" x14ac:dyDescent="0.25">
      <c r="A2967">
        <v>3530</v>
      </c>
      <c r="B2967" t="s">
        <v>18202</v>
      </c>
      <c r="C2967" t="s">
        <v>709</v>
      </c>
      <c r="E2967" t="s">
        <v>19018</v>
      </c>
      <c r="F2967" t="s">
        <v>2021</v>
      </c>
      <c r="G2967" t="s">
        <v>2265</v>
      </c>
      <c r="H2967" t="s">
        <v>2019</v>
      </c>
      <c r="I2967" t="s">
        <v>2096</v>
      </c>
      <c r="J2967">
        <v>20240315</v>
      </c>
      <c r="K2967" t="s">
        <v>19017</v>
      </c>
      <c r="L2967" t="s">
        <v>19016</v>
      </c>
      <c r="M2967" t="s">
        <v>18197</v>
      </c>
      <c r="N2967">
        <v>2535</v>
      </c>
    </row>
    <row r="2968" spans="1:14" x14ac:dyDescent="0.25">
      <c r="A2968">
        <v>3532</v>
      </c>
      <c r="B2968" t="s">
        <v>18202</v>
      </c>
      <c r="C2968" t="s">
        <v>709</v>
      </c>
      <c r="E2968" t="s">
        <v>19015</v>
      </c>
      <c r="F2968" t="s">
        <v>2021</v>
      </c>
      <c r="G2968" t="s">
        <v>2265</v>
      </c>
      <c r="H2968" t="s">
        <v>2019</v>
      </c>
      <c r="I2968" t="s">
        <v>2096</v>
      </c>
      <c r="J2968">
        <v>20240315</v>
      </c>
      <c r="K2968" t="s">
        <v>19014</v>
      </c>
      <c r="L2968" t="s">
        <v>19013</v>
      </c>
      <c r="M2968" t="s">
        <v>18197</v>
      </c>
      <c r="N2968">
        <v>2132</v>
      </c>
    </row>
    <row r="2969" spans="1:14" x14ac:dyDescent="0.25">
      <c r="A2969">
        <v>3542</v>
      </c>
      <c r="B2969" t="s">
        <v>18202</v>
      </c>
      <c r="C2969" t="s">
        <v>709</v>
      </c>
      <c r="E2969" t="s">
        <v>19012</v>
      </c>
      <c r="F2969" t="s">
        <v>2021</v>
      </c>
      <c r="G2969" t="s">
        <v>2265</v>
      </c>
      <c r="H2969" t="s">
        <v>2019</v>
      </c>
      <c r="I2969" t="s">
        <v>2096</v>
      </c>
      <c r="J2969">
        <v>20240315</v>
      </c>
      <c r="K2969" t="s">
        <v>19011</v>
      </c>
      <c r="L2969" t="s">
        <v>19010</v>
      </c>
      <c r="M2969" t="s">
        <v>18197</v>
      </c>
      <c r="N2969">
        <v>2081</v>
      </c>
    </row>
    <row r="2970" spans="1:14" x14ac:dyDescent="0.25">
      <c r="A2970">
        <v>3543</v>
      </c>
      <c r="B2970" t="s">
        <v>18202</v>
      </c>
      <c r="C2970" t="s">
        <v>709</v>
      </c>
      <c r="E2970" t="s">
        <v>19009</v>
      </c>
      <c r="F2970" t="s">
        <v>2021</v>
      </c>
      <c r="G2970" t="s">
        <v>2265</v>
      </c>
      <c r="H2970" t="s">
        <v>2019</v>
      </c>
      <c r="I2970" t="s">
        <v>2096</v>
      </c>
      <c r="J2970">
        <v>20240315</v>
      </c>
      <c r="K2970" t="s">
        <v>19008</v>
      </c>
      <c r="L2970" t="s">
        <v>19007</v>
      </c>
      <c r="M2970" t="s">
        <v>18197</v>
      </c>
      <c r="N2970">
        <v>2099</v>
      </c>
    </row>
    <row r="2971" spans="1:14" x14ac:dyDescent="0.25">
      <c r="A2971">
        <v>3544</v>
      </c>
      <c r="B2971" t="s">
        <v>18202</v>
      </c>
      <c r="C2971" t="s">
        <v>709</v>
      </c>
      <c r="E2971" t="s">
        <v>19006</v>
      </c>
      <c r="F2971" t="s">
        <v>2021</v>
      </c>
      <c r="G2971" t="s">
        <v>2265</v>
      </c>
      <c r="H2971" t="s">
        <v>2019</v>
      </c>
      <c r="I2971" t="s">
        <v>2096</v>
      </c>
      <c r="J2971">
        <v>20240315</v>
      </c>
      <c r="K2971" t="s">
        <v>19005</v>
      </c>
      <c r="L2971" t="s">
        <v>19004</v>
      </c>
      <c r="M2971" t="s">
        <v>18197</v>
      </c>
      <c r="N2971">
        <v>2194</v>
      </c>
    </row>
    <row r="2972" spans="1:14" x14ac:dyDescent="0.25">
      <c r="A2972">
        <v>3501</v>
      </c>
      <c r="B2972" t="s">
        <v>18202</v>
      </c>
      <c r="C2972" t="s">
        <v>709</v>
      </c>
      <c r="E2972" t="s">
        <v>708</v>
      </c>
      <c r="F2972" t="s">
        <v>2021</v>
      </c>
      <c r="G2972" t="s">
        <v>2265</v>
      </c>
      <c r="H2972" t="s">
        <v>2019</v>
      </c>
      <c r="I2972" t="s">
        <v>2096</v>
      </c>
      <c r="J2972">
        <v>20240315</v>
      </c>
      <c r="K2972" t="s">
        <v>19003</v>
      </c>
      <c r="L2972" t="s">
        <v>19002</v>
      </c>
      <c r="M2972" t="s">
        <v>18197</v>
      </c>
      <c r="N2972">
        <v>52703</v>
      </c>
    </row>
    <row r="2973" spans="1:14" x14ac:dyDescent="0.25">
      <c r="A2973">
        <v>3690</v>
      </c>
      <c r="B2973" t="s">
        <v>18202</v>
      </c>
      <c r="C2973" t="s">
        <v>709</v>
      </c>
      <c r="E2973" t="s">
        <v>19001</v>
      </c>
      <c r="F2973" t="s">
        <v>2021</v>
      </c>
      <c r="G2973" t="s">
        <v>2265</v>
      </c>
      <c r="H2973" t="s">
        <v>2019</v>
      </c>
      <c r="I2973" t="s">
        <v>2096</v>
      </c>
      <c r="J2973">
        <v>20240315</v>
      </c>
      <c r="K2973" t="s">
        <v>19000</v>
      </c>
      <c r="L2973" t="s">
        <v>18999</v>
      </c>
      <c r="M2973" t="s">
        <v>18197</v>
      </c>
      <c r="N2973">
        <v>2070</v>
      </c>
    </row>
    <row r="2974" spans="1:14" x14ac:dyDescent="0.25">
      <c r="A2974">
        <v>3691</v>
      </c>
      <c r="B2974" t="s">
        <v>18202</v>
      </c>
      <c r="C2974" t="s">
        <v>709</v>
      </c>
      <c r="E2974" t="s">
        <v>876</v>
      </c>
      <c r="F2974" t="s">
        <v>2021</v>
      </c>
      <c r="G2974" t="s">
        <v>2265</v>
      </c>
      <c r="H2974" t="s">
        <v>2019</v>
      </c>
      <c r="I2974" t="s">
        <v>2096</v>
      </c>
      <c r="J2974">
        <v>20240315</v>
      </c>
      <c r="K2974" t="s">
        <v>18998</v>
      </c>
      <c r="L2974" t="s">
        <v>18997</v>
      </c>
      <c r="M2974" t="s">
        <v>18197</v>
      </c>
      <c r="N2974">
        <v>2096</v>
      </c>
    </row>
    <row r="2975" spans="1:14" x14ac:dyDescent="0.25">
      <c r="A2975">
        <v>3526</v>
      </c>
      <c r="B2975" t="s">
        <v>18202</v>
      </c>
      <c r="C2975" t="s">
        <v>709</v>
      </c>
      <c r="E2975" t="s">
        <v>18996</v>
      </c>
      <c r="F2975" t="s">
        <v>2021</v>
      </c>
      <c r="G2975" t="s">
        <v>2265</v>
      </c>
      <c r="H2975" t="s">
        <v>2019</v>
      </c>
      <c r="I2975" t="s">
        <v>2096</v>
      </c>
      <c r="J2975">
        <v>20240315</v>
      </c>
      <c r="K2975" t="s">
        <v>18995</v>
      </c>
      <c r="L2975" t="s">
        <v>18994</v>
      </c>
      <c r="M2975" t="s">
        <v>18197</v>
      </c>
      <c r="N2975">
        <v>4160</v>
      </c>
    </row>
    <row r="2976" spans="1:14" x14ac:dyDescent="0.25">
      <c r="A2976">
        <v>3525</v>
      </c>
      <c r="B2976" t="s">
        <v>18202</v>
      </c>
      <c r="C2976" t="s">
        <v>709</v>
      </c>
      <c r="E2976" t="s">
        <v>772</v>
      </c>
      <c r="F2976" t="s">
        <v>2021</v>
      </c>
      <c r="G2976" t="s">
        <v>2265</v>
      </c>
      <c r="H2976" t="s">
        <v>2019</v>
      </c>
      <c r="I2976" t="s">
        <v>2096</v>
      </c>
      <c r="J2976">
        <v>20240315</v>
      </c>
      <c r="K2976" t="s">
        <v>18993</v>
      </c>
      <c r="L2976" t="s">
        <v>18992</v>
      </c>
      <c r="M2976" t="s">
        <v>18197</v>
      </c>
      <c r="N2976">
        <v>3312</v>
      </c>
    </row>
    <row r="2977" spans="1:14" x14ac:dyDescent="0.25">
      <c r="A2977">
        <v>3531</v>
      </c>
      <c r="B2977" t="s">
        <v>18202</v>
      </c>
      <c r="C2977" t="s">
        <v>709</v>
      </c>
      <c r="E2977" t="s">
        <v>923</v>
      </c>
      <c r="F2977" t="s">
        <v>2021</v>
      </c>
      <c r="G2977" t="s">
        <v>2265</v>
      </c>
      <c r="H2977" t="s">
        <v>2019</v>
      </c>
      <c r="I2977" t="s">
        <v>2096</v>
      </c>
      <c r="J2977">
        <v>20240315</v>
      </c>
      <c r="K2977" t="s">
        <v>18991</v>
      </c>
      <c r="L2977" t="s">
        <v>18990</v>
      </c>
      <c r="M2977" t="s">
        <v>18197</v>
      </c>
      <c r="N2977">
        <v>2295</v>
      </c>
    </row>
    <row r="2978" spans="1:14" x14ac:dyDescent="0.25">
      <c r="A2978">
        <v>3527</v>
      </c>
      <c r="B2978" t="s">
        <v>18202</v>
      </c>
      <c r="C2978" t="s">
        <v>709</v>
      </c>
      <c r="E2978" t="s">
        <v>894</v>
      </c>
      <c r="F2978" t="s">
        <v>2021</v>
      </c>
      <c r="G2978" t="s">
        <v>2265</v>
      </c>
      <c r="H2978" t="s">
        <v>2019</v>
      </c>
      <c r="I2978" t="s">
        <v>2096</v>
      </c>
      <c r="J2978">
        <v>20240315</v>
      </c>
      <c r="K2978" t="s">
        <v>18989</v>
      </c>
      <c r="L2978" t="s">
        <v>18988</v>
      </c>
      <c r="M2978" t="s">
        <v>18197</v>
      </c>
      <c r="N2978">
        <v>2905</v>
      </c>
    </row>
    <row r="2979" spans="1:14" x14ac:dyDescent="0.25">
      <c r="A2979">
        <v>3533</v>
      </c>
      <c r="B2979" t="s">
        <v>18202</v>
      </c>
      <c r="C2979" t="s">
        <v>709</v>
      </c>
      <c r="E2979" t="s">
        <v>18987</v>
      </c>
      <c r="F2979" t="s">
        <v>2021</v>
      </c>
      <c r="G2979" t="s">
        <v>2265</v>
      </c>
      <c r="H2979" t="s">
        <v>2019</v>
      </c>
      <c r="I2979" t="s">
        <v>2096</v>
      </c>
      <c r="J2979">
        <v>20240315</v>
      </c>
      <c r="K2979" t="s">
        <v>18986</v>
      </c>
      <c r="L2979" t="s">
        <v>18985</v>
      </c>
      <c r="M2979" t="s">
        <v>18197</v>
      </c>
      <c r="N2979">
        <v>1976</v>
      </c>
    </row>
    <row r="2980" spans="1:14" x14ac:dyDescent="0.25">
      <c r="A2980">
        <v>3529</v>
      </c>
      <c r="B2980" t="s">
        <v>18202</v>
      </c>
      <c r="C2980" t="s">
        <v>709</v>
      </c>
      <c r="E2980" t="s">
        <v>18984</v>
      </c>
      <c r="F2980" t="s">
        <v>2021</v>
      </c>
      <c r="G2980" t="s">
        <v>2265</v>
      </c>
      <c r="H2980" t="s">
        <v>2019</v>
      </c>
      <c r="I2980" t="s">
        <v>2096</v>
      </c>
      <c r="J2980">
        <v>20240315</v>
      </c>
      <c r="K2980" t="s">
        <v>18983</v>
      </c>
      <c r="L2980" t="s">
        <v>18982</v>
      </c>
      <c r="M2980" t="s">
        <v>18197</v>
      </c>
      <c r="N2980">
        <v>2396</v>
      </c>
    </row>
    <row r="2981" spans="1:14" x14ac:dyDescent="0.25">
      <c r="A2981">
        <v>3522</v>
      </c>
      <c r="B2981" t="s">
        <v>18202</v>
      </c>
      <c r="C2981" t="s">
        <v>709</v>
      </c>
      <c r="E2981" t="s">
        <v>18981</v>
      </c>
      <c r="F2981" t="s">
        <v>2021</v>
      </c>
      <c r="G2981" t="s">
        <v>2265</v>
      </c>
      <c r="H2981" t="s">
        <v>2602</v>
      </c>
      <c r="I2981" t="e">
        <f>----T--Weekly</f>
        <v>#NAME?</v>
      </c>
      <c r="J2981">
        <v>20231213</v>
      </c>
      <c r="K2981" t="s">
        <v>18980</v>
      </c>
      <c r="L2981" t="s">
        <v>18979</v>
      </c>
      <c r="M2981" t="s">
        <v>18197</v>
      </c>
      <c r="N2981">
        <v>1913</v>
      </c>
    </row>
    <row r="2982" spans="1:14" x14ac:dyDescent="0.25">
      <c r="A2982" t="s">
        <v>18978</v>
      </c>
      <c r="B2982" t="s">
        <v>18202</v>
      </c>
      <c r="C2982" t="s">
        <v>709</v>
      </c>
      <c r="E2982" t="s">
        <v>963</v>
      </c>
      <c r="F2982" t="s">
        <v>2021</v>
      </c>
      <c r="G2982" t="s">
        <v>2265</v>
      </c>
      <c r="H2982" t="s">
        <v>2019</v>
      </c>
      <c r="I2982" t="s">
        <v>2096</v>
      </c>
      <c r="J2982">
        <v>20240314</v>
      </c>
      <c r="K2982" t="s">
        <v>18977</v>
      </c>
      <c r="L2982" t="s">
        <v>18976</v>
      </c>
      <c r="M2982" t="s">
        <v>18197</v>
      </c>
      <c r="N2982">
        <v>2544</v>
      </c>
    </row>
    <row r="2983" spans="1:14" x14ac:dyDescent="0.25">
      <c r="A2983">
        <v>3502</v>
      </c>
      <c r="B2983" t="s">
        <v>18202</v>
      </c>
      <c r="C2983" t="s">
        <v>709</v>
      </c>
      <c r="E2983" t="s">
        <v>18975</v>
      </c>
      <c r="F2983" t="s">
        <v>2021</v>
      </c>
      <c r="G2983" t="s">
        <v>2265</v>
      </c>
      <c r="H2983" t="s">
        <v>2333</v>
      </c>
      <c r="I2983" t="s">
        <v>2096</v>
      </c>
      <c r="J2983">
        <v>20240315</v>
      </c>
      <c r="K2983" t="s">
        <v>18974</v>
      </c>
      <c r="L2983" t="s">
        <v>18973</v>
      </c>
      <c r="M2983" t="s">
        <v>18197</v>
      </c>
      <c r="N2983">
        <v>25099</v>
      </c>
    </row>
    <row r="2984" spans="1:14" x14ac:dyDescent="0.25">
      <c r="A2984" t="s">
        <v>18972</v>
      </c>
      <c r="B2984" t="s">
        <v>18202</v>
      </c>
      <c r="C2984" t="s">
        <v>709</v>
      </c>
      <c r="E2984" t="s">
        <v>1862</v>
      </c>
      <c r="F2984" t="s">
        <v>2021</v>
      </c>
      <c r="G2984" t="s">
        <v>2265</v>
      </c>
      <c r="H2984" t="s">
        <v>10885</v>
      </c>
      <c r="I2984" t="s">
        <v>2096</v>
      </c>
      <c r="J2984">
        <v>20240315</v>
      </c>
      <c r="K2984" t="s">
        <v>18971</v>
      </c>
      <c r="L2984" t="s">
        <v>18970</v>
      </c>
      <c r="M2984" t="s">
        <v>18197</v>
      </c>
      <c r="N2984">
        <v>35</v>
      </c>
    </row>
    <row r="2985" spans="1:14" x14ac:dyDescent="0.25">
      <c r="A2985" t="s">
        <v>18969</v>
      </c>
      <c r="B2985" t="s">
        <v>18202</v>
      </c>
      <c r="C2985" t="s">
        <v>709</v>
      </c>
      <c r="E2985" t="s">
        <v>18968</v>
      </c>
      <c r="F2985" t="s">
        <v>2021</v>
      </c>
      <c r="G2985" t="s">
        <v>2265</v>
      </c>
      <c r="H2985" t="s">
        <v>10885</v>
      </c>
      <c r="I2985" t="s">
        <v>2096</v>
      </c>
      <c r="J2985">
        <v>20240315</v>
      </c>
      <c r="K2985" t="s">
        <v>18967</v>
      </c>
      <c r="L2985" t="s">
        <v>18966</v>
      </c>
      <c r="M2985" t="s">
        <v>18197</v>
      </c>
      <c r="N2985">
        <v>29</v>
      </c>
    </row>
    <row r="2986" spans="1:14" x14ac:dyDescent="0.25">
      <c r="A2986" t="s">
        <v>18965</v>
      </c>
      <c r="B2986" t="s">
        <v>18202</v>
      </c>
      <c r="C2986" t="s">
        <v>709</v>
      </c>
      <c r="E2986" t="s">
        <v>18964</v>
      </c>
      <c r="F2986" t="s">
        <v>2021</v>
      </c>
      <c r="G2986" t="s">
        <v>2265</v>
      </c>
      <c r="H2986" t="s">
        <v>10885</v>
      </c>
      <c r="I2986" t="s">
        <v>2096</v>
      </c>
      <c r="J2986">
        <v>20240314</v>
      </c>
      <c r="K2986" t="s">
        <v>18963</v>
      </c>
      <c r="L2986" t="s">
        <v>18962</v>
      </c>
      <c r="M2986" t="s">
        <v>18197</v>
      </c>
      <c r="N2986">
        <v>93</v>
      </c>
    </row>
    <row r="2987" spans="1:14" x14ac:dyDescent="0.25">
      <c r="A2987">
        <v>3536</v>
      </c>
      <c r="B2987" t="s">
        <v>18202</v>
      </c>
      <c r="C2987" t="s">
        <v>709</v>
      </c>
      <c r="E2987" t="s">
        <v>18961</v>
      </c>
      <c r="F2987" t="s">
        <v>2021</v>
      </c>
      <c r="G2987" t="s">
        <v>2265</v>
      </c>
      <c r="H2987" t="s">
        <v>10885</v>
      </c>
      <c r="I2987" t="s">
        <v>2096</v>
      </c>
      <c r="J2987">
        <v>20240314</v>
      </c>
      <c r="K2987" t="s">
        <v>18960</v>
      </c>
      <c r="L2987" t="s">
        <v>18959</v>
      </c>
      <c r="M2987" t="s">
        <v>18197</v>
      </c>
      <c r="N2987">
        <v>151</v>
      </c>
    </row>
    <row r="2988" spans="1:14" x14ac:dyDescent="0.25">
      <c r="A2988">
        <v>3534</v>
      </c>
      <c r="B2988" t="s">
        <v>18202</v>
      </c>
      <c r="C2988" t="s">
        <v>709</v>
      </c>
      <c r="E2988" t="s">
        <v>18958</v>
      </c>
      <c r="F2988" t="s">
        <v>2021</v>
      </c>
      <c r="G2988" t="s">
        <v>2265</v>
      </c>
      <c r="H2988" t="s">
        <v>10885</v>
      </c>
      <c r="I2988" t="s">
        <v>2096</v>
      </c>
      <c r="J2988">
        <v>20240315</v>
      </c>
      <c r="K2988" t="s">
        <v>18957</v>
      </c>
      <c r="L2988" t="s">
        <v>18956</v>
      </c>
      <c r="M2988" t="s">
        <v>18197</v>
      </c>
      <c r="N2988">
        <v>245</v>
      </c>
    </row>
    <row r="2989" spans="1:14" x14ac:dyDescent="0.25">
      <c r="A2989">
        <v>3537</v>
      </c>
      <c r="B2989" t="s">
        <v>18202</v>
      </c>
      <c r="C2989" t="s">
        <v>709</v>
      </c>
      <c r="E2989" t="s">
        <v>1861</v>
      </c>
      <c r="F2989" t="s">
        <v>2021</v>
      </c>
      <c r="G2989" t="s">
        <v>2265</v>
      </c>
      <c r="H2989" t="s">
        <v>10885</v>
      </c>
      <c r="I2989" t="s">
        <v>2096</v>
      </c>
      <c r="J2989">
        <v>20240315</v>
      </c>
      <c r="K2989" t="s">
        <v>18955</v>
      </c>
      <c r="L2989" t="s">
        <v>18954</v>
      </c>
      <c r="M2989" t="s">
        <v>18197</v>
      </c>
      <c r="N2989">
        <v>164</v>
      </c>
    </row>
    <row r="2990" spans="1:14" x14ac:dyDescent="0.25">
      <c r="A2990" t="s">
        <v>18953</v>
      </c>
      <c r="B2990" t="s">
        <v>18202</v>
      </c>
      <c r="C2990" t="s">
        <v>709</v>
      </c>
      <c r="E2990" t="s">
        <v>18952</v>
      </c>
      <c r="F2990" t="s">
        <v>2021</v>
      </c>
      <c r="G2990" t="s">
        <v>2265</v>
      </c>
      <c r="H2990" t="s">
        <v>10885</v>
      </c>
      <c r="I2990" t="s">
        <v>2096</v>
      </c>
      <c r="J2990">
        <v>20240314</v>
      </c>
      <c r="K2990" t="s">
        <v>18951</v>
      </c>
      <c r="L2990" t="s">
        <v>18950</v>
      </c>
      <c r="M2990" t="s">
        <v>18197</v>
      </c>
      <c r="N2990">
        <v>56</v>
      </c>
    </row>
    <row r="2991" spans="1:14" x14ac:dyDescent="0.25">
      <c r="A2991" t="s">
        <v>18949</v>
      </c>
      <c r="B2991" t="s">
        <v>18202</v>
      </c>
      <c r="C2991" t="s">
        <v>709</v>
      </c>
      <c r="E2991" t="s">
        <v>18948</v>
      </c>
      <c r="F2991" t="s">
        <v>2021</v>
      </c>
      <c r="G2991" t="s">
        <v>2265</v>
      </c>
      <c r="H2991" t="s">
        <v>2118</v>
      </c>
      <c r="I2991" t="e">
        <f>-M-----Weekly</f>
        <v>#NAME?</v>
      </c>
      <c r="J2991">
        <v>20240311</v>
      </c>
      <c r="K2991" t="s">
        <v>18947</v>
      </c>
      <c r="L2991" t="s">
        <v>18946</v>
      </c>
      <c r="M2991" t="s">
        <v>18197</v>
      </c>
      <c r="N2991">
        <v>6921</v>
      </c>
    </row>
    <row r="2992" spans="1:14" x14ac:dyDescent="0.25">
      <c r="A2992">
        <v>3520</v>
      </c>
      <c r="B2992" t="s">
        <v>18202</v>
      </c>
      <c r="C2992" t="s">
        <v>709</v>
      </c>
      <c r="E2992" t="s">
        <v>1023</v>
      </c>
      <c r="F2992" t="s">
        <v>2021</v>
      </c>
      <c r="G2992" t="s">
        <v>2265</v>
      </c>
      <c r="H2992" t="s">
        <v>2019</v>
      </c>
      <c r="I2992" t="e">
        <f>---W---Weekly</f>
        <v>#NAME?</v>
      </c>
      <c r="J2992">
        <v>20240313</v>
      </c>
      <c r="K2992" t="s">
        <v>18945</v>
      </c>
      <c r="L2992" t="s">
        <v>18944</v>
      </c>
      <c r="M2992" t="s">
        <v>18197</v>
      </c>
      <c r="N2992">
        <v>2907</v>
      </c>
    </row>
    <row r="2993" spans="1:14" x14ac:dyDescent="0.25">
      <c r="A2993" t="s">
        <v>18943</v>
      </c>
      <c r="B2993" t="s">
        <v>18202</v>
      </c>
      <c r="C2993" t="s">
        <v>709</v>
      </c>
      <c r="D2993" t="s">
        <v>708</v>
      </c>
      <c r="E2993" t="s">
        <v>821</v>
      </c>
      <c r="F2993" t="s">
        <v>2078</v>
      </c>
      <c r="G2993" t="s">
        <v>2265</v>
      </c>
      <c r="H2993" t="s">
        <v>18920</v>
      </c>
      <c r="I2993" t="s">
        <v>2018</v>
      </c>
      <c r="J2993">
        <v>20240310</v>
      </c>
      <c r="K2993" t="s">
        <v>18942</v>
      </c>
      <c r="L2993" t="s">
        <v>18941</v>
      </c>
      <c r="M2993" t="s">
        <v>18197</v>
      </c>
      <c r="N2993">
        <v>4894</v>
      </c>
    </row>
    <row r="2994" spans="1:14" x14ac:dyDescent="0.25">
      <c r="A2994">
        <v>3648</v>
      </c>
      <c r="B2994" t="s">
        <v>18202</v>
      </c>
      <c r="C2994" t="s">
        <v>754</v>
      </c>
      <c r="E2994" t="s">
        <v>1225</v>
      </c>
      <c r="F2994" t="s">
        <v>2078</v>
      </c>
      <c r="G2994" t="s">
        <v>5650</v>
      </c>
      <c r="H2994" t="s">
        <v>2077</v>
      </c>
      <c r="I2994" t="s">
        <v>2088</v>
      </c>
      <c r="J2994">
        <v>20240110</v>
      </c>
      <c r="K2994" t="s">
        <v>18940</v>
      </c>
      <c r="L2994" t="s">
        <v>18939</v>
      </c>
      <c r="M2994" t="s">
        <v>18197</v>
      </c>
      <c r="N2994">
        <v>2345</v>
      </c>
    </row>
    <row r="2995" spans="1:14" x14ac:dyDescent="0.25">
      <c r="A2995">
        <v>3649</v>
      </c>
      <c r="B2995" t="s">
        <v>18202</v>
      </c>
      <c r="C2995" t="s">
        <v>754</v>
      </c>
      <c r="E2995" t="s">
        <v>18938</v>
      </c>
      <c r="F2995" t="s">
        <v>2078</v>
      </c>
      <c r="G2995" t="s">
        <v>2265</v>
      </c>
      <c r="H2995" t="s">
        <v>2089</v>
      </c>
      <c r="I2995" t="s">
        <v>2088</v>
      </c>
      <c r="J2995">
        <v>20240220</v>
      </c>
      <c r="K2995" t="s">
        <v>18937</v>
      </c>
      <c r="L2995" t="s">
        <v>18936</v>
      </c>
      <c r="M2995" t="s">
        <v>18197</v>
      </c>
      <c r="N2995">
        <v>936</v>
      </c>
    </row>
    <row r="2996" spans="1:14" x14ac:dyDescent="0.25">
      <c r="A2996">
        <v>3650</v>
      </c>
      <c r="B2996" t="s">
        <v>18202</v>
      </c>
      <c r="C2996" t="s">
        <v>754</v>
      </c>
      <c r="E2996" t="s">
        <v>18935</v>
      </c>
      <c r="F2996" t="s">
        <v>2078</v>
      </c>
      <c r="G2996" t="s">
        <v>2265</v>
      </c>
      <c r="H2996" t="s">
        <v>2077</v>
      </c>
      <c r="I2996" t="s">
        <v>2088</v>
      </c>
      <c r="J2996">
        <v>20240202</v>
      </c>
      <c r="K2996" t="s">
        <v>18934</v>
      </c>
      <c r="L2996" t="s">
        <v>18933</v>
      </c>
      <c r="M2996" t="s">
        <v>18197</v>
      </c>
      <c r="N2996">
        <v>4964</v>
      </c>
    </row>
    <row r="2997" spans="1:14" x14ac:dyDescent="0.25">
      <c r="A2997">
        <v>3651</v>
      </c>
      <c r="B2997" t="s">
        <v>18202</v>
      </c>
      <c r="C2997" t="s">
        <v>754</v>
      </c>
      <c r="E2997" t="s">
        <v>18932</v>
      </c>
      <c r="F2997" t="s">
        <v>2078</v>
      </c>
      <c r="G2997" t="s">
        <v>2265</v>
      </c>
      <c r="H2997" t="s">
        <v>2779</v>
      </c>
      <c r="I2997" t="s">
        <v>2088</v>
      </c>
      <c r="J2997">
        <v>20231206</v>
      </c>
      <c r="K2997" t="s">
        <v>18931</v>
      </c>
      <c r="L2997" t="s">
        <v>18930</v>
      </c>
      <c r="M2997" t="s">
        <v>18197</v>
      </c>
      <c r="N2997">
        <v>3113</v>
      </c>
    </row>
    <row r="2998" spans="1:14" x14ac:dyDescent="0.25">
      <c r="A2998">
        <v>3654</v>
      </c>
      <c r="B2998" t="s">
        <v>18202</v>
      </c>
      <c r="C2998" t="s">
        <v>754</v>
      </c>
      <c r="E2998" t="s">
        <v>18929</v>
      </c>
      <c r="F2998" t="s">
        <v>2078</v>
      </c>
      <c r="G2998" t="s">
        <v>2265</v>
      </c>
      <c r="H2998" t="s">
        <v>2019</v>
      </c>
      <c r="I2998" t="e">
        <f>----T--Weekly</f>
        <v>#NAME?</v>
      </c>
      <c r="J2998">
        <v>20240314</v>
      </c>
      <c r="K2998" t="s">
        <v>18928</v>
      </c>
      <c r="L2998" t="s">
        <v>18927</v>
      </c>
      <c r="M2998" t="s">
        <v>18197</v>
      </c>
      <c r="N2998">
        <v>2723</v>
      </c>
    </row>
    <row r="2999" spans="1:14" x14ac:dyDescent="0.25">
      <c r="A2999">
        <v>3653</v>
      </c>
      <c r="B2999" t="s">
        <v>18202</v>
      </c>
      <c r="C2999" t="s">
        <v>754</v>
      </c>
      <c r="E2999" t="s">
        <v>18926</v>
      </c>
      <c r="F2999" t="s">
        <v>2078</v>
      </c>
      <c r="G2999" t="s">
        <v>2265</v>
      </c>
      <c r="H2999" t="s">
        <v>2173</v>
      </c>
      <c r="I2999" t="s">
        <v>2088</v>
      </c>
      <c r="J2999">
        <v>20240110</v>
      </c>
      <c r="K2999" t="s">
        <v>18925</v>
      </c>
      <c r="L2999" t="s">
        <v>18924</v>
      </c>
      <c r="M2999" t="s">
        <v>18197</v>
      </c>
      <c r="N2999">
        <v>2110</v>
      </c>
    </row>
    <row r="3000" spans="1:14" x14ac:dyDescent="0.25">
      <c r="A3000">
        <v>3645</v>
      </c>
      <c r="B3000" t="s">
        <v>18202</v>
      </c>
      <c r="C3000" t="s">
        <v>754</v>
      </c>
      <c r="D3000" t="s">
        <v>708</v>
      </c>
      <c r="E3000" t="s">
        <v>18923</v>
      </c>
      <c r="F3000" t="s">
        <v>2021</v>
      </c>
      <c r="G3000" t="s">
        <v>2265</v>
      </c>
      <c r="H3000" t="s">
        <v>2089</v>
      </c>
      <c r="I3000" t="e">
        <f>------SWeekly</f>
        <v>#NAME?</v>
      </c>
      <c r="J3000">
        <v>20240309</v>
      </c>
      <c r="K3000" t="s">
        <v>18922</v>
      </c>
      <c r="L3000" t="s">
        <v>18921</v>
      </c>
      <c r="M3000" t="s">
        <v>18197</v>
      </c>
      <c r="N3000">
        <v>971</v>
      </c>
    </row>
    <row r="3001" spans="1:14" x14ac:dyDescent="0.25">
      <c r="A3001">
        <v>3646</v>
      </c>
      <c r="B3001" t="s">
        <v>18202</v>
      </c>
      <c r="C3001" t="s">
        <v>754</v>
      </c>
      <c r="D3001" t="s">
        <v>708</v>
      </c>
      <c r="E3001" t="s">
        <v>753</v>
      </c>
      <c r="F3001" t="s">
        <v>2078</v>
      </c>
      <c r="G3001" t="s">
        <v>2265</v>
      </c>
      <c r="H3001" t="s">
        <v>18920</v>
      </c>
      <c r="I3001" t="e">
        <f>-----F-Weekly</f>
        <v>#NAME?</v>
      </c>
      <c r="J3001">
        <v>20240308</v>
      </c>
      <c r="K3001" t="s">
        <v>18919</v>
      </c>
      <c r="L3001" t="s">
        <v>18918</v>
      </c>
      <c r="M3001" t="s">
        <v>18197</v>
      </c>
      <c r="N3001">
        <v>1628</v>
      </c>
    </row>
    <row r="3002" spans="1:14" x14ac:dyDescent="0.25">
      <c r="A3002" t="s">
        <v>18917</v>
      </c>
      <c r="B3002" t="s">
        <v>18202</v>
      </c>
      <c r="C3002" t="s">
        <v>18916</v>
      </c>
      <c r="E3002" t="s">
        <v>18915</v>
      </c>
      <c r="F3002" t="s">
        <v>2078</v>
      </c>
      <c r="G3002" t="s">
        <v>2265</v>
      </c>
      <c r="H3002" t="s">
        <v>2624</v>
      </c>
      <c r="I3002" t="s">
        <v>2088</v>
      </c>
      <c r="J3002">
        <v>20240229</v>
      </c>
      <c r="K3002" t="s">
        <v>18914</v>
      </c>
      <c r="L3002" t="s">
        <v>18913</v>
      </c>
      <c r="M3002" t="s">
        <v>18197</v>
      </c>
      <c r="N3002">
        <v>116</v>
      </c>
    </row>
    <row r="3003" spans="1:14" x14ac:dyDescent="0.25">
      <c r="A3003" t="s">
        <v>18912</v>
      </c>
      <c r="B3003" t="s">
        <v>18202</v>
      </c>
      <c r="C3003" t="s">
        <v>18907</v>
      </c>
      <c r="E3003" t="s">
        <v>18911</v>
      </c>
      <c r="F3003" t="s">
        <v>2021</v>
      </c>
      <c r="G3003" t="s">
        <v>2265</v>
      </c>
      <c r="H3003" t="s">
        <v>2019</v>
      </c>
      <c r="I3003" t="e">
        <f>--TWTFSWeekly</f>
        <v>#NAME?</v>
      </c>
      <c r="J3003">
        <v>20240315</v>
      </c>
      <c r="K3003" t="s">
        <v>18910</v>
      </c>
      <c r="L3003" t="s">
        <v>18909</v>
      </c>
      <c r="M3003" t="s">
        <v>18197</v>
      </c>
      <c r="N3003">
        <v>3187</v>
      </c>
    </row>
    <row r="3004" spans="1:14" x14ac:dyDescent="0.25">
      <c r="A3004" t="s">
        <v>18908</v>
      </c>
      <c r="B3004" t="s">
        <v>18202</v>
      </c>
      <c r="C3004" t="s">
        <v>18907</v>
      </c>
      <c r="E3004" t="s">
        <v>18906</v>
      </c>
      <c r="F3004" t="s">
        <v>2021</v>
      </c>
      <c r="G3004" t="s">
        <v>2265</v>
      </c>
      <c r="H3004" t="s">
        <v>2019</v>
      </c>
      <c r="I3004" t="e">
        <f>--TWTFSWeekly</f>
        <v>#NAME?</v>
      </c>
      <c r="J3004">
        <v>20240315</v>
      </c>
      <c r="K3004" t="s">
        <v>18905</v>
      </c>
      <c r="L3004" t="s">
        <v>18904</v>
      </c>
      <c r="M3004" t="s">
        <v>18197</v>
      </c>
      <c r="N3004">
        <v>124</v>
      </c>
    </row>
    <row r="3005" spans="1:14" x14ac:dyDescent="0.25">
      <c r="A3005" t="s">
        <v>18903</v>
      </c>
      <c r="B3005" t="s">
        <v>18202</v>
      </c>
      <c r="C3005" t="s">
        <v>1655</v>
      </c>
      <c r="E3005" t="s">
        <v>1654</v>
      </c>
      <c r="F3005" t="s">
        <v>2078</v>
      </c>
      <c r="G3005" t="s">
        <v>5650</v>
      </c>
      <c r="H3005" t="s">
        <v>18902</v>
      </c>
      <c r="I3005" t="s">
        <v>2076</v>
      </c>
      <c r="J3005">
        <v>20231227</v>
      </c>
      <c r="K3005" t="s">
        <v>18901</v>
      </c>
      <c r="L3005" t="s">
        <v>18900</v>
      </c>
      <c r="M3005" t="s">
        <v>18197</v>
      </c>
      <c r="N3005">
        <v>1511</v>
      </c>
    </row>
    <row r="3006" spans="1:14" x14ac:dyDescent="0.25">
      <c r="A3006">
        <v>9367</v>
      </c>
      <c r="B3006" t="s">
        <v>18202</v>
      </c>
      <c r="C3006" t="s">
        <v>18899</v>
      </c>
      <c r="E3006" t="s">
        <v>18898</v>
      </c>
      <c r="F3006" t="s">
        <v>2078</v>
      </c>
      <c r="G3006" t="s">
        <v>5650</v>
      </c>
      <c r="H3006" t="s">
        <v>2077</v>
      </c>
      <c r="I3006" t="s">
        <v>2108</v>
      </c>
      <c r="J3006">
        <v>20191129</v>
      </c>
      <c r="K3006" t="s">
        <v>18897</v>
      </c>
      <c r="L3006" t="s">
        <v>18896</v>
      </c>
      <c r="M3006" t="s">
        <v>18197</v>
      </c>
      <c r="N3006">
        <v>1677</v>
      </c>
    </row>
    <row r="3007" spans="1:14" x14ac:dyDescent="0.25">
      <c r="A3007" t="s">
        <v>18895</v>
      </c>
      <c r="B3007" t="s">
        <v>18202</v>
      </c>
      <c r="C3007" t="s">
        <v>1838</v>
      </c>
      <c r="E3007" t="s">
        <v>18894</v>
      </c>
      <c r="F3007" t="s">
        <v>2078</v>
      </c>
      <c r="G3007" t="s">
        <v>2265</v>
      </c>
      <c r="H3007" t="s">
        <v>2052</v>
      </c>
      <c r="I3007" t="s">
        <v>2522</v>
      </c>
      <c r="J3007">
        <v>20240109</v>
      </c>
      <c r="K3007" t="s">
        <v>18893</v>
      </c>
      <c r="L3007" t="s">
        <v>18892</v>
      </c>
      <c r="M3007" t="s">
        <v>18197</v>
      </c>
      <c r="N3007">
        <v>12</v>
      </c>
    </row>
    <row r="3008" spans="1:14" x14ac:dyDescent="0.25">
      <c r="A3008" t="s">
        <v>18891</v>
      </c>
      <c r="B3008" t="s">
        <v>18202</v>
      </c>
      <c r="C3008" t="s">
        <v>1838</v>
      </c>
      <c r="E3008" t="s">
        <v>18890</v>
      </c>
      <c r="F3008" t="s">
        <v>2078</v>
      </c>
      <c r="G3008" t="s">
        <v>2265</v>
      </c>
      <c r="H3008" t="s">
        <v>2323</v>
      </c>
      <c r="I3008" t="s">
        <v>2070</v>
      </c>
      <c r="J3008">
        <v>20240220</v>
      </c>
      <c r="K3008" t="s">
        <v>18889</v>
      </c>
      <c r="L3008" t="s">
        <v>18888</v>
      </c>
      <c r="M3008" t="s">
        <v>18197</v>
      </c>
      <c r="N3008">
        <v>139</v>
      </c>
    </row>
    <row r="3009" spans="1:14" x14ac:dyDescent="0.25">
      <c r="A3009" t="s">
        <v>18887</v>
      </c>
      <c r="B3009" t="s">
        <v>18202</v>
      </c>
      <c r="C3009" t="s">
        <v>1838</v>
      </c>
      <c r="E3009" t="s">
        <v>18886</v>
      </c>
      <c r="F3009" t="s">
        <v>2078</v>
      </c>
      <c r="G3009" t="s">
        <v>2265</v>
      </c>
      <c r="H3009" t="s">
        <v>2323</v>
      </c>
      <c r="I3009" t="s">
        <v>2070</v>
      </c>
      <c r="J3009">
        <v>20240216</v>
      </c>
      <c r="K3009" t="s">
        <v>18885</v>
      </c>
      <c r="L3009" t="s">
        <v>18884</v>
      </c>
      <c r="M3009" t="s">
        <v>18197</v>
      </c>
      <c r="N3009">
        <v>13</v>
      </c>
    </row>
    <row r="3010" spans="1:14" x14ac:dyDescent="0.25">
      <c r="A3010" t="s">
        <v>18883</v>
      </c>
      <c r="B3010" t="s">
        <v>18202</v>
      </c>
      <c r="C3010" t="s">
        <v>1838</v>
      </c>
      <c r="E3010" t="s">
        <v>18882</v>
      </c>
      <c r="F3010" t="s">
        <v>2078</v>
      </c>
      <c r="G3010" t="s">
        <v>2265</v>
      </c>
      <c r="H3010" t="s">
        <v>3473</v>
      </c>
      <c r="I3010" t="s">
        <v>2070</v>
      </c>
      <c r="J3010">
        <v>20230615</v>
      </c>
      <c r="K3010" t="s">
        <v>18881</v>
      </c>
      <c r="L3010" t="s">
        <v>18880</v>
      </c>
      <c r="M3010" t="s">
        <v>18197</v>
      </c>
      <c r="N3010">
        <v>420</v>
      </c>
    </row>
    <row r="3011" spans="1:14" x14ac:dyDescent="0.25">
      <c r="A3011" t="s">
        <v>18879</v>
      </c>
      <c r="B3011" t="s">
        <v>18202</v>
      </c>
      <c r="C3011" t="s">
        <v>1838</v>
      </c>
      <c r="E3011" t="s">
        <v>18878</v>
      </c>
      <c r="F3011" t="s">
        <v>2078</v>
      </c>
      <c r="G3011" t="s">
        <v>2265</v>
      </c>
      <c r="H3011" t="s">
        <v>3901</v>
      </c>
      <c r="I3011" t="s">
        <v>2088</v>
      </c>
      <c r="J3011">
        <v>20240228</v>
      </c>
      <c r="K3011" t="s">
        <v>18877</v>
      </c>
      <c r="L3011" t="s">
        <v>18876</v>
      </c>
      <c r="M3011" t="s">
        <v>18197</v>
      </c>
      <c r="N3011">
        <v>66</v>
      </c>
    </row>
    <row r="3012" spans="1:14" x14ac:dyDescent="0.25">
      <c r="A3012" t="s">
        <v>18875</v>
      </c>
      <c r="B3012" t="s">
        <v>18202</v>
      </c>
      <c r="C3012" t="s">
        <v>1838</v>
      </c>
      <c r="E3012" t="s">
        <v>18874</v>
      </c>
      <c r="F3012" t="s">
        <v>2078</v>
      </c>
      <c r="G3012" t="s">
        <v>2265</v>
      </c>
      <c r="H3012" t="s">
        <v>2779</v>
      </c>
      <c r="I3012" t="s">
        <v>2070</v>
      </c>
      <c r="J3012">
        <v>20240301</v>
      </c>
      <c r="K3012" t="s">
        <v>18873</v>
      </c>
      <c r="L3012" t="s">
        <v>18872</v>
      </c>
      <c r="M3012" t="s">
        <v>18197</v>
      </c>
      <c r="N3012">
        <v>34</v>
      </c>
    </row>
    <row r="3013" spans="1:14" x14ac:dyDescent="0.25">
      <c r="A3013" t="s">
        <v>18871</v>
      </c>
      <c r="B3013" t="s">
        <v>18202</v>
      </c>
      <c r="C3013" t="s">
        <v>1838</v>
      </c>
      <c r="E3013" t="s">
        <v>18870</v>
      </c>
      <c r="F3013" t="s">
        <v>2078</v>
      </c>
      <c r="G3013" t="s">
        <v>2265</v>
      </c>
      <c r="H3013" t="s">
        <v>2292</v>
      </c>
      <c r="I3013" t="s">
        <v>2070</v>
      </c>
      <c r="J3013">
        <v>20240209</v>
      </c>
      <c r="K3013" t="s">
        <v>18869</v>
      </c>
      <c r="L3013" t="s">
        <v>18868</v>
      </c>
      <c r="M3013" t="s">
        <v>18197</v>
      </c>
      <c r="N3013">
        <v>48</v>
      </c>
    </row>
    <row r="3014" spans="1:14" x14ac:dyDescent="0.25">
      <c r="A3014" t="s">
        <v>18867</v>
      </c>
      <c r="B3014" t="s">
        <v>18202</v>
      </c>
      <c r="C3014" t="s">
        <v>1838</v>
      </c>
      <c r="E3014" t="s">
        <v>18866</v>
      </c>
      <c r="F3014" t="s">
        <v>2078</v>
      </c>
      <c r="G3014" t="s">
        <v>2265</v>
      </c>
      <c r="H3014" t="s">
        <v>2602</v>
      </c>
      <c r="I3014" t="s">
        <v>2070</v>
      </c>
      <c r="J3014">
        <v>20240228</v>
      </c>
      <c r="K3014" t="s">
        <v>18865</v>
      </c>
      <c r="L3014" t="s">
        <v>18864</v>
      </c>
      <c r="M3014" t="s">
        <v>18197</v>
      </c>
      <c r="N3014">
        <v>45</v>
      </c>
    </row>
    <row r="3015" spans="1:14" x14ac:dyDescent="0.25">
      <c r="A3015" t="s">
        <v>18863</v>
      </c>
      <c r="B3015" t="s">
        <v>18202</v>
      </c>
      <c r="C3015" t="s">
        <v>1838</v>
      </c>
      <c r="E3015" t="s">
        <v>18862</v>
      </c>
      <c r="F3015" t="s">
        <v>2078</v>
      </c>
      <c r="G3015" t="s">
        <v>2265</v>
      </c>
      <c r="H3015" t="s">
        <v>2543</v>
      </c>
      <c r="I3015" t="s">
        <v>2088</v>
      </c>
      <c r="J3015">
        <v>20240206</v>
      </c>
      <c r="K3015" t="s">
        <v>18861</v>
      </c>
      <c r="L3015" t="s">
        <v>18860</v>
      </c>
      <c r="M3015" t="s">
        <v>18197</v>
      </c>
      <c r="N3015">
        <v>29</v>
      </c>
    </row>
    <row r="3016" spans="1:14" x14ac:dyDescent="0.25">
      <c r="A3016" t="s">
        <v>18859</v>
      </c>
      <c r="B3016" t="s">
        <v>18202</v>
      </c>
      <c r="C3016" t="s">
        <v>1838</v>
      </c>
      <c r="E3016" t="s">
        <v>18858</v>
      </c>
      <c r="F3016" t="s">
        <v>2078</v>
      </c>
      <c r="G3016" t="s">
        <v>2265</v>
      </c>
      <c r="H3016" t="s">
        <v>2292</v>
      </c>
      <c r="I3016" t="s">
        <v>2108</v>
      </c>
      <c r="J3016">
        <v>20220720</v>
      </c>
      <c r="K3016" t="s">
        <v>18857</v>
      </c>
      <c r="L3016" t="s">
        <v>18856</v>
      </c>
      <c r="M3016" t="s">
        <v>18197</v>
      </c>
      <c r="N3016">
        <v>109</v>
      </c>
    </row>
    <row r="3017" spans="1:14" x14ac:dyDescent="0.25">
      <c r="A3017" t="s">
        <v>18855</v>
      </c>
      <c r="B3017" t="s">
        <v>18202</v>
      </c>
      <c r="C3017" t="s">
        <v>1838</v>
      </c>
      <c r="E3017" t="s">
        <v>18854</v>
      </c>
      <c r="F3017" t="s">
        <v>2078</v>
      </c>
      <c r="G3017" t="s">
        <v>2265</v>
      </c>
      <c r="H3017" t="s">
        <v>2077</v>
      </c>
      <c r="I3017" t="s">
        <v>2076</v>
      </c>
      <c r="J3017">
        <v>20230802</v>
      </c>
      <c r="K3017" t="s">
        <v>18853</v>
      </c>
      <c r="L3017" t="s">
        <v>18852</v>
      </c>
      <c r="M3017" t="s">
        <v>18197</v>
      </c>
      <c r="N3017">
        <v>139</v>
      </c>
    </row>
    <row r="3018" spans="1:14" x14ac:dyDescent="0.25">
      <c r="A3018" t="s">
        <v>18851</v>
      </c>
      <c r="B3018" t="s">
        <v>18202</v>
      </c>
      <c r="C3018" t="s">
        <v>1838</v>
      </c>
      <c r="E3018" t="s">
        <v>18850</v>
      </c>
      <c r="F3018" t="s">
        <v>2078</v>
      </c>
      <c r="G3018" t="s">
        <v>2265</v>
      </c>
      <c r="H3018" t="s">
        <v>2779</v>
      </c>
      <c r="I3018" t="s">
        <v>2088</v>
      </c>
      <c r="J3018">
        <v>20240223</v>
      </c>
      <c r="K3018" t="s">
        <v>18849</v>
      </c>
      <c r="L3018" t="s">
        <v>18848</v>
      </c>
      <c r="M3018" t="s">
        <v>18197</v>
      </c>
      <c r="N3018">
        <v>83</v>
      </c>
    </row>
    <row r="3019" spans="1:14" x14ac:dyDescent="0.25">
      <c r="A3019" t="s">
        <v>18847</v>
      </c>
      <c r="B3019" t="s">
        <v>18202</v>
      </c>
      <c r="C3019" t="s">
        <v>1838</v>
      </c>
      <c r="E3019" t="s">
        <v>18846</v>
      </c>
      <c r="F3019" t="s">
        <v>2078</v>
      </c>
      <c r="G3019" t="s">
        <v>2265</v>
      </c>
      <c r="H3019" t="s">
        <v>2779</v>
      </c>
      <c r="I3019" t="s">
        <v>2070</v>
      </c>
      <c r="J3019">
        <v>20230414</v>
      </c>
      <c r="K3019" t="s">
        <v>18845</v>
      </c>
      <c r="L3019" t="s">
        <v>18844</v>
      </c>
      <c r="M3019" t="s">
        <v>18197</v>
      </c>
      <c r="N3019">
        <v>12</v>
      </c>
    </row>
    <row r="3020" spans="1:14" x14ac:dyDescent="0.25">
      <c r="A3020" t="s">
        <v>18843</v>
      </c>
      <c r="B3020" t="s">
        <v>18202</v>
      </c>
      <c r="C3020" t="s">
        <v>1838</v>
      </c>
      <c r="E3020" t="s">
        <v>18842</v>
      </c>
      <c r="F3020" t="s">
        <v>2078</v>
      </c>
      <c r="G3020" t="s">
        <v>2265</v>
      </c>
      <c r="H3020" t="s">
        <v>2779</v>
      </c>
      <c r="I3020" t="s">
        <v>2108</v>
      </c>
      <c r="J3020">
        <v>20240228</v>
      </c>
      <c r="K3020" t="s">
        <v>18841</v>
      </c>
      <c r="L3020" t="s">
        <v>18840</v>
      </c>
      <c r="M3020" t="s">
        <v>18197</v>
      </c>
      <c r="N3020">
        <v>27</v>
      </c>
    </row>
    <row r="3021" spans="1:14" x14ac:dyDescent="0.25">
      <c r="A3021" t="s">
        <v>18839</v>
      </c>
      <c r="B3021" t="s">
        <v>18202</v>
      </c>
      <c r="C3021" t="s">
        <v>1838</v>
      </c>
      <c r="E3021" t="s">
        <v>18838</v>
      </c>
      <c r="F3021" t="s">
        <v>2078</v>
      </c>
      <c r="G3021" t="s">
        <v>2265</v>
      </c>
      <c r="H3021" t="s">
        <v>2779</v>
      </c>
      <c r="I3021" t="s">
        <v>2088</v>
      </c>
      <c r="J3021">
        <v>20240228</v>
      </c>
      <c r="K3021" t="s">
        <v>18837</v>
      </c>
      <c r="L3021" t="s">
        <v>18836</v>
      </c>
      <c r="M3021" t="s">
        <v>18197</v>
      </c>
      <c r="N3021">
        <v>34</v>
      </c>
    </row>
    <row r="3022" spans="1:14" x14ac:dyDescent="0.25">
      <c r="A3022" t="s">
        <v>18835</v>
      </c>
      <c r="B3022" t="s">
        <v>18202</v>
      </c>
      <c r="C3022" t="s">
        <v>1838</v>
      </c>
      <c r="E3022" t="s">
        <v>18834</v>
      </c>
      <c r="F3022" t="s">
        <v>2078</v>
      </c>
      <c r="G3022" t="s">
        <v>2265</v>
      </c>
      <c r="H3022" t="s">
        <v>2779</v>
      </c>
      <c r="I3022" t="s">
        <v>2076</v>
      </c>
      <c r="J3022">
        <v>20240206</v>
      </c>
      <c r="K3022" t="s">
        <v>18833</v>
      </c>
      <c r="L3022" t="s">
        <v>18832</v>
      </c>
      <c r="M3022" t="s">
        <v>18197</v>
      </c>
      <c r="N3022">
        <v>3</v>
      </c>
    </row>
    <row r="3023" spans="1:14" x14ac:dyDescent="0.25">
      <c r="A3023" t="s">
        <v>18831</v>
      </c>
      <c r="B3023" t="s">
        <v>18202</v>
      </c>
      <c r="C3023" t="s">
        <v>1838</v>
      </c>
      <c r="E3023" t="s">
        <v>18830</v>
      </c>
      <c r="F3023" t="s">
        <v>2078</v>
      </c>
      <c r="G3023" t="s">
        <v>2265</v>
      </c>
      <c r="H3023" t="s">
        <v>4050</v>
      </c>
      <c r="I3023" t="s">
        <v>2070</v>
      </c>
      <c r="J3023">
        <v>20240215</v>
      </c>
      <c r="K3023" t="s">
        <v>18829</v>
      </c>
      <c r="L3023" t="s">
        <v>18828</v>
      </c>
      <c r="M3023" t="s">
        <v>18197</v>
      </c>
      <c r="N3023">
        <v>18</v>
      </c>
    </row>
    <row r="3024" spans="1:14" x14ac:dyDescent="0.25">
      <c r="A3024" t="s">
        <v>18827</v>
      </c>
      <c r="B3024" t="s">
        <v>18202</v>
      </c>
      <c r="C3024" t="s">
        <v>1838</v>
      </c>
      <c r="E3024" t="s">
        <v>18826</v>
      </c>
      <c r="F3024" t="s">
        <v>2078</v>
      </c>
      <c r="G3024" t="s">
        <v>2265</v>
      </c>
      <c r="H3024" t="s">
        <v>2292</v>
      </c>
      <c r="I3024" t="s">
        <v>2076</v>
      </c>
      <c r="J3024">
        <v>20231215</v>
      </c>
      <c r="K3024" t="s">
        <v>18825</v>
      </c>
      <c r="L3024" t="s">
        <v>18824</v>
      </c>
      <c r="M3024" t="s">
        <v>18197</v>
      </c>
      <c r="N3024">
        <v>225</v>
      </c>
    </row>
    <row r="3025" spans="1:14" x14ac:dyDescent="0.25">
      <c r="A3025" t="s">
        <v>18823</v>
      </c>
      <c r="B3025" t="s">
        <v>18202</v>
      </c>
      <c r="C3025" t="s">
        <v>1838</v>
      </c>
      <c r="E3025" t="s">
        <v>18822</v>
      </c>
      <c r="F3025" t="s">
        <v>2078</v>
      </c>
      <c r="G3025" t="s">
        <v>2265</v>
      </c>
      <c r="H3025" t="s">
        <v>4050</v>
      </c>
      <c r="I3025" t="s">
        <v>2088</v>
      </c>
      <c r="J3025">
        <v>20240227</v>
      </c>
      <c r="K3025" t="s">
        <v>18821</v>
      </c>
      <c r="L3025" t="s">
        <v>18820</v>
      </c>
      <c r="M3025" t="s">
        <v>18197</v>
      </c>
      <c r="N3025">
        <v>237</v>
      </c>
    </row>
    <row r="3026" spans="1:14" x14ac:dyDescent="0.25">
      <c r="A3026" t="s">
        <v>18819</v>
      </c>
      <c r="B3026" t="s">
        <v>18202</v>
      </c>
      <c r="C3026" t="s">
        <v>1838</v>
      </c>
      <c r="E3026" t="s">
        <v>18818</v>
      </c>
      <c r="F3026" t="s">
        <v>2078</v>
      </c>
      <c r="G3026" t="s">
        <v>2265</v>
      </c>
      <c r="H3026" t="s">
        <v>4050</v>
      </c>
      <c r="I3026" t="s">
        <v>2070</v>
      </c>
      <c r="J3026">
        <v>20240312</v>
      </c>
      <c r="K3026" t="s">
        <v>18817</v>
      </c>
      <c r="L3026" t="s">
        <v>18816</v>
      </c>
      <c r="M3026" t="s">
        <v>18197</v>
      </c>
      <c r="N3026">
        <v>119</v>
      </c>
    </row>
    <row r="3027" spans="1:14" x14ac:dyDescent="0.25">
      <c r="A3027" t="s">
        <v>18815</v>
      </c>
      <c r="B3027" t="s">
        <v>18202</v>
      </c>
      <c r="C3027" t="s">
        <v>1838</v>
      </c>
      <c r="E3027" t="s">
        <v>18814</v>
      </c>
      <c r="F3027" t="s">
        <v>2078</v>
      </c>
      <c r="G3027" t="s">
        <v>2265</v>
      </c>
      <c r="H3027" t="s">
        <v>2292</v>
      </c>
      <c r="I3027" t="s">
        <v>2070</v>
      </c>
      <c r="J3027">
        <v>20240126</v>
      </c>
      <c r="K3027" t="s">
        <v>18813</v>
      </c>
      <c r="L3027" t="s">
        <v>18812</v>
      </c>
      <c r="M3027" t="s">
        <v>18197</v>
      </c>
      <c r="N3027">
        <v>324</v>
      </c>
    </row>
    <row r="3028" spans="1:14" x14ac:dyDescent="0.25">
      <c r="A3028" t="s">
        <v>18811</v>
      </c>
      <c r="B3028" t="s">
        <v>18202</v>
      </c>
      <c r="C3028" t="s">
        <v>1838</v>
      </c>
      <c r="E3028" t="s">
        <v>18810</v>
      </c>
      <c r="F3028" t="s">
        <v>2078</v>
      </c>
      <c r="G3028" t="s">
        <v>2265</v>
      </c>
      <c r="H3028" t="s">
        <v>2292</v>
      </c>
      <c r="I3028" t="s">
        <v>2108</v>
      </c>
      <c r="J3028">
        <v>20231212</v>
      </c>
      <c r="K3028" t="s">
        <v>18809</v>
      </c>
      <c r="L3028" t="s">
        <v>18808</v>
      </c>
      <c r="M3028" t="s">
        <v>18197</v>
      </c>
      <c r="N3028">
        <v>278</v>
      </c>
    </row>
    <row r="3029" spans="1:14" x14ac:dyDescent="0.25">
      <c r="A3029" t="s">
        <v>18807</v>
      </c>
      <c r="B3029" t="s">
        <v>18202</v>
      </c>
      <c r="C3029" t="s">
        <v>1838</v>
      </c>
      <c r="E3029" t="s">
        <v>18806</v>
      </c>
      <c r="F3029" t="s">
        <v>2078</v>
      </c>
      <c r="G3029" t="s">
        <v>2265</v>
      </c>
      <c r="H3029" t="s">
        <v>2779</v>
      </c>
      <c r="I3029" t="s">
        <v>2070</v>
      </c>
      <c r="J3029">
        <v>20240222</v>
      </c>
      <c r="K3029" t="s">
        <v>18805</v>
      </c>
      <c r="L3029" t="s">
        <v>18804</v>
      </c>
      <c r="M3029" t="s">
        <v>18197</v>
      </c>
      <c r="N3029">
        <v>18</v>
      </c>
    </row>
    <row r="3030" spans="1:14" x14ac:dyDescent="0.25">
      <c r="A3030" t="s">
        <v>18803</v>
      </c>
      <c r="B3030" t="s">
        <v>18202</v>
      </c>
      <c r="C3030" t="s">
        <v>1838</v>
      </c>
      <c r="E3030" t="s">
        <v>18802</v>
      </c>
      <c r="F3030" t="s">
        <v>2078</v>
      </c>
      <c r="G3030" t="s">
        <v>2105</v>
      </c>
      <c r="H3030" t="s">
        <v>3032</v>
      </c>
      <c r="I3030" t="s">
        <v>2070</v>
      </c>
      <c r="J3030">
        <v>20240301</v>
      </c>
      <c r="K3030" t="s">
        <v>18801</v>
      </c>
      <c r="L3030" t="s">
        <v>18800</v>
      </c>
      <c r="M3030" t="s">
        <v>18197</v>
      </c>
      <c r="N3030">
        <v>32</v>
      </c>
    </row>
    <row r="3031" spans="1:14" x14ac:dyDescent="0.25">
      <c r="A3031" t="s">
        <v>18799</v>
      </c>
      <c r="B3031" t="s">
        <v>18202</v>
      </c>
      <c r="C3031" t="s">
        <v>1838</v>
      </c>
      <c r="E3031" t="s">
        <v>18798</v>
      </c>
      <c r="F3031" t="s">
        <v>2078</v>
      </c>
      <c r="G3031" t="s">
        <v>2265</v>
      </c>
      <c r="H3031" t="s">
        <v>3032</v>
      </c>
      <c r="I3031" t="s">
        <v>2070</v>
      </c>
      <c r="J3031">
        <v>20240301</v>
      </c>
      <c r="K3031" t="s">
        <v>18797</v>
      </c>
      <c r="L3031" t="s">
        <v>18796</v>
      </c>
      <c r="M3031" t="s">
        <v>18197</v>
      </c>
      <c r="N3031">
        <v>82</v>
      </c>
    </row>
    <row r="3032" spans="1:14" x14ac:dyDescent="0.25">
      <c r="A3032" t="s">
        <v>18795</v>
      </c>
      <c r="B3032" t="s">
        <v>18202</v>
      </c>
      <c r="C3032" t="s">
        <v>1838</v>
      </c>
      <c r="E3032" t="s">
        <v>18794</v>
      </c>
      <c r="F3032" t="s">
        <v>2078</v>
      </c>
      <c r="G3032" t="s">
        <v>2265</v>
      </c>
      <c r="H3032" t="s">
        <v>2456</v>
      </c>
      <c r="I3032" t="s">
        <v>2108</v>
      </c>
      <c r="J3032">
        <v>20230613</v>
      </c>
      <c r="K3032" t="s">
        <v>18793</v>
      </c>
      <c r="L3032" t="s">
        <v>18792</v>
      </c>
      <c r="M3032" t="s">
        <v>18197</v>
      </c>
      <c r="N3032">
        <v>104</v>
      </c>
    </row>
    <row r="3033" spans="1:14" x14ac:dyDescent="0.25">
      <c r="A3033" t="s">
        <v>18791</v>
      </c>
      <c r="B3033" t="s">
        <v>18202</v>
      </c>
      <c r="C3033" t="s">
        <v>1838</v>
      </c>
      <c r="E3033" t="s">
        <v>18790</v>
      </c>
      <c r="F3033" t="s">
        <v>2078</v>
      </c>
      <c r="G3033" t="s">
        <v>2265</v>
      </c>
      <c r="H3033" t="s">
        <v>2456</v>
      </c>
      <c r="I3033" t="s">
        <v>2522</v>
      </c>
      <c r="J3033">
        <v>20230111</v>
      </c>
      <c r="K3033" t="s">
        <v>18789</v>
      </c>
      <c r="L3033" t="s">
        <v>18788</v>
      </c>
      <c r="M3033" t="s">
        <v>18197</v>
      </c>
      <c r="N3033">
        <v>74</v>
      </c>
    </row>
    <row r="3034" spans="1:14" x14ac:dyDescent="0.25">
      <c r="A3034" t="s">
        <v>18787</v>
      </c>
      <c r="B3034" t="s">
        <v>18202</v>
      </c>
      <c r="C3034" t="s">
        <v>1838</v>
      </c>
      <c r="E3034" t="s">
        <v>18786</v>
      </c>
      <c r="F3034" t="s">
        <v>2078</v>
      </c>
      <c r="G3034" t="s">
        <v>2265</v>
      </c>
      <c r="H3034" t="s">
        <v>2456</v>
      </c>
      <c r="I3034" t="s">
        <v>2108</v>
      </c>
      <c r="J3034">
        <v>20240223</v>
      </c>
      <c r="K3034" t="s">
        <v>18785</v>
      </c>
      <c r="L3034" t="s">
        <v>18784</v>
      </c>
      <c r="M3034" t="s">
        <v>18197</v>
      </c>
      <c r="N3034">
        <v>222</v>
      </c>
    </row>
    <row r="3035" spans="1:14" x14ac:dyDescent="0.25">
      <c r="A3035" t="s">
        <v>18783</v>
      </c>
      <c r="B3035" t="s">
        <v>18202</v>
      </c>
      <c r="C3035" t="s">
        <v>1838</v>
      </c>
      <c r="E3035" t="s">
        <v>18782</v>
      </c>
      <c r="F3035" t="s">
        <v>2078</v>
      </c>
      <c r="G3035" t="s">
        <v>2265</v>
      </c>
      <c r="H3035" t="s">
        <v>3032</v>
      </c>
      <c r="I3035" t="s">
        <v>2070</v>
      </c>
      <c r="J3035">
        <v>20240222</v>
      </c>
      <c r="K3035" t="s">
        <v>18781</v>
      </c>
      <c r="L3035" t="s">
        <v>18780</v>
      </c>
      <c r="M3035" t="s">
        <v>18197</v>
      </c>
      <c r="N3035">
        <v>14</v>
      </c>
    </row>
    <row r="3036" spans="1:14" x14ac:dyDescent="0.25">
      <c r="A3036" t="s">
        <v>18779</v>
      </c>
      <c r="B3036" t="s">
        <v>18202</v>
      </c>
      <c r="C3036" t="s">
        <v>1838</v>
      </c>
      <c r="E3036" t="s">
        <v>18778</v>
      </c>
      <c r="F3036" t="s">
        <v>2078</v>
      </c>
      <c r="G3036" t="s">
        <v>2265</v>
      </c>
      <c r="H3036" t="s">
        <v>2456</v>
      </c>
      <c r="I3036" t="s">
        <v>2070</v>
      </c>
      <c r="J3036">
        <v>20240223</v>
      </c>
      <c r="K3036" t="s">
        <v>18777</v>
      </c>
      <c r="L3036" t="s">
        <v>18776</v>
      </c>
      <c r="M3036" t="s">
        <v>18197</v>
      </c>
      <c r="N3036">
        <v>94</v>
      </c>
    </row>
    <row r="3037" spans="1:14" x14ac:dyDescent="0.25">
      <c r="A3037" t="s">
        <v>18775</v>
      </c>
      <c r="B3037" t="s">
        <v>18202</v>
      </c>
      <c r="C3037" t="s">
        <v>1838</v>
      </c>
      <c r="E3037" t="s">
        <v>18774</v>
      </c>
      <c r="F3037" t="s">
        <v>2078</v>
      </c>
      <c r="G3037" t="s">
        <v>2265</v>
      </c>
      <c r="H3037" t="s">
        <v>2456</v>
      </c>
      <c r="I3037" t="s">
        <v>2522</v>
      </c>
      <c r="J3037">
        <v>20231220</v>
      </c>
      <c r="K3037" t="s">
        <v>18773</v>
      </c>
      <c r="L3037" t="s">
        <v>18772</v>
      </c>
      <c r="M3037" t="s">
        <v>18197</v>
      </c>
      <c r="N3037">
        <v>86</v>
      </c>
    </row>
    <row r="3038" spans="1:14" x14ac:dyDescent="0.25">
      <c r="A3038" t="s">
        <v>18771</v>
      </c>
      <c r="B3038" t="s">
        <v>18202</v>
      </c>
      <c r="C3038" t="s">
        <v>1838</v>
      </c>
      <c r="E3038" t="s">
        <v>18770</v>
      </c>
      <c r="F3038" t="s">
        <v>2078</v>
      </c>
      <c r="G3038" t="s">
        <v>2265</v>
      </c>
      <c r="H3038" t="s">
        <v>2300</v>
      </c>
      <c r="I3038" t="s">
        <v>2070</v>
      </c>
      <c r="J3038">
        <v>20240220</v>
      </c>
      <c r="K3038" t="s">
        <v>18769</v>
      </c>
      <c r="L3038" t="s">
        <v>18768</v>
      </c>
      <c r="M3038" t="s">
        <v>18197</v>
      </c>
      <c r="N3038">
        <v>16</v>
      </c>
    </row>
    <row r="3039" spans="1:14" x14ac:dyDescent="0.25">
      <c r="A3039" t="s">
        <v>18767</v>
      </c>
      <c r="B3039" t="s">
        <v>18202</v>
      </c>
      <c r="C3039" t="s">
        <v>1838</v>
      </c>
      <c r="E3039" t="s">
        <v>18766</v>
      </c>
      <c r="F3039" t="s">
        <v>2078</v>
      </c>
      <c r="G3039" t="s">
        <v>2265</v>
      </c>
      <c r="H3039" t="s">
        <v>2292</v>
      </c>
      <c r="I3039" t="s">
        <v>2108</v>
      </c>
      <c r="J3039">
        <v>20220715</v>
      </c>
      <c r="K3039" t="s">
        <v>18765</v>
      </c>
      <c r="L3039" t="s">
        <v>18764</v>
      </c>
      <c r="M3039" t="s">
        <v>18197</v>
      </c>
      <c r="N3039">
        <v>45</v>
      </c>
    </row>
    <row r="3040" spans="1:14" x14ac:dyDescent="0.25">
      <c r="A3040" t="s">
        <v>18763</v>
      </c>
      <c r="B3040" t="s">
        <v>18202</v>
      </c>
      <c r="C3040" t="s">
        <v>1838</v>
      </c>
      <c r="E3040" t="s">
        <v>18762</v>
      </c>
      <c r="F3040" t="s">
        <v>2078</v>
      </c>
      <c r="G3040" t="s">
        <v>2265</v>
      </c>
      <c r="I3040" t="s">
        <v>2070</v>
      </c>
      <c r="J3040">
        <v>20231227</v>
      </c>
      <c r="K3040" t="s">
        <v>18761</v>
      </c>
      <c r="L3040" t="s">
        <v>18760</v>
      </c>
      <c r="M3040" t="s">
        <v>18197</v>
      </c>
      <c r="N3040">
        <v>10</v>
      </c>
    </row>
    <row r="3041" spans="1:14" x14ac:dyDescent="0.25">
      <c r="A3041" t="s">
        <v>18759</v>
      </c>
      <c r="B3041" t="s">
        <v>18202</v>
      </c>
      <c r="C3041" t="s">
        <v>1838</v>
      </c>
      <c r="E3041" t="s">
        <v>18758</v>
      </c>
      <c r="F3041" t="s">
        <v>2078</v>
      </c>
      <c r="G3041" t="s">
        <v>2265</v>
      </c>
      <c r="H3041" t="s">
        <v>2456</v>
      </c>
      <c r="I3041" t="s">
        <v>2108</v>
      </c>
      <c r="J3041">
        <v>20231124</v>
      </c>
      <c r="K3041" t="s">
        <v>18757</v>
      </c>
      <c r="L3041" t="s">
        <v>18756</v>
      </c>
      <c r="M3041" t="s">
        <v>18197</v>
      </c>
      <c r="N3041">
        <v>69</v>
      </c>
    </row>
    <row r="3042" spans="1:14" x14ac:dyDescent="0.25">
      <c r="A3042" t="s">
        <v>18755</v>
      </c>
      <c r="B3042" t="s">
        <v>18202</v>
      </c>
      <c r="C3042" t="s">
        <v>1838</v>
      </c>
      <c r="E3042" t="s">
        <v>18754</v>
      </c>
      <c r="F3042" t="s">
        <v>2078</v>
      </c>
      <c r="G3042" t="s">
        <v>2265</v>
      </c>
      <c r="H3042" t="s">
        <v>3010</v>
      </c>
      <c r="I3042" t="s">
        <v>2070</v>
      </c>
      <c r="J3042">
        <v>20240105</v>
      </c>
      <c r="K3042" t="s">
        <v>18753</v>
      </c>
      <c r="L3042" t="s">
        <v>18752</v>
      </c>
      <c r="M3042" t="s">
        <v>18197</v>
      </c>
      <c r="N3042">
        <v>92</v>
      </c>
    </row>
    <row r="3043" spans="1:14" x14ac:dyDescent="0.25">
      <c r="A3043" t="s">
        <v>18751</v>
      </c>
      <c r="B3043" t="s">
        <v>18202</v>
      </c>
      <c r="C3043" t="s">
        <v>1838</v>
      </c>
      <c r="E3043" t="s">
        <v>18750</v>
      </c>
      <c r="F3043" t="s">
        <v>2078</v>
      </c>
      <c r="G3043" t="s">
        <v>2265</v>
      </c>
      <c r="H3043" t="s">
        <v>2602</v>
      </c>
      <c r="I3043" t="s">
        <v>2070</v>
      </c>
      <c r="J3043">
        <v>20230912</v>
      </c>
      <c r="K3043" t="s">
        <v>18749</v>
      </c>
      <c r="L3043" t="s">
        <v>18748</v>
      </c>
      <c r="M3043" t="s">
        <v>18197</v>
      </c>
      <c r="N3043">
        <v>10</v>
      </c>
    </row>
    <row r="3044" spans="1:14" x14ac:dyDescent="0.25">
      <c r="A3044" t="s">
        <v>18747</v>
      </c>
      <c r="B3044" t="s">
        <v>18202</v>
      </c>
      <c r="C3044" t="s">
        <v>1838</v>
      </c>
      <c r="E3044" t="s">
        <v>18746</v>
      </c>
      <c r="F3044" t="s">
        <v>2078</v>
      </c>
      <c r="G3044" t="s">
        <v>2265</v>
      </c>
      <c r="H3044" t="s">
        <v>2292</v>
      </c>
      <c r="I3044" t="s">
        <v>2076</v>
      </c>
      <c r="J3044">
        <v>20240112</v>
      </c>
      <c r="K3044" t="s">
        <v>18745</v>
      </c>
      <c r="L3044" t="s">
        <v>18744</v>
      </c>
      <c r="M3044" t="s">
        <v>18197</v>
      </c>
      <c r="N3044">
        <v>48</v>
      </c>
    </row>
    <row r="3045" spans="1:14" x14ac:dyDescent="0.25">
      <c r="A3045" t="s">
        <v>18743</v>
      </c>
      <c r="B3045" t="s">
        <v>18202</v>
      </c>
      <c r="C3045" t="s">
        <v>1838</v>
      </c>
      <c r="E3045" t="s">
        <v>18742</v>
      </c>
      <c r="F3045" t="s">
        <v>2078</v>
      </c>
      <c r="G3045" t="s">
        <v>2265</v>
      </c>
      <c r="H3045" t="s">
        <v>2602</v>
      </c>
      <c r="I3045" t="s">
        <v>2088</v>
      </c>
      <c r="J3045">
        <v>20230802</v>
      </c>
      <c r="K3045" t="s">
        <v>18741</v>
      </c>
      <c r="L3045" t="s">
        <v>18740</v>
      </c>
      <c r="M3045" t="s">
        <v>18197</v>
      </c>
      <c r="N3045">
        <v>50</v>
      </c>
    </row>
    <row r="3046" spans="1:14" x14ac:dyDescent="0.25">
      <c r="A3046" t="s">
        <v>18739</v>
      </c>
      <c r="B3046" t="s">
        <v>18202</v>
      </c>
      <c r="C3046" t="s">
        <v>1838</v>
      </c>
      <c r="E3046" t="s">
        <v>18738</v>
      </c>
      <c r="F3046" t="s">
        <v>2078</v>
      </c>
      <c r="G3046" t="s">
        <v>2265</v>
      </c>
      <c r="H3046" t="s">
        <v>2323</v>
      </c>
      <c r="I3046" t="s">
        <v>2070</v>
      </c>
      <c r="J3046">
        <v>20240223</v>
      </c>
      <c r="K3046" t="s">
        <v>18737</v>
      </c>
      <c r="L3046" t="s">
        <v>18736</v>
      </c>
      <c r="M3046" t="s">
        <v>18197</v>
      </c>
      <c r="N3046">
        <v>57</v>
      </c>
    </row>
    <row r="3047" spans="1:14" x14ac:dyDescent="0.25">
      <c r="A3047" t="s">
        <v>18735</v>
      </c>
      <c r="B3047" t="s">
        <v>18202</v>
      </c>
      <c r="C3047" t="s">
        <v>1838</v>
      </c>
      <c r="E3047" t="s">
        <v>1914</v>
      </c>
      <c r="F3047" t="s">
        <v>2078</v>
      </c>
      <c r="G3047" t="s">
        <v>2265</v>
      </c>
      <c r="H3047" t="s">
        <v>2323</v>
      </c>
      <c r="I3047" t="s">
        <v>2088</v>
      </c>
      <c r="J3047">
        <v>20240220</v>
      </c>
      <c r="K3047" t="s">
        <v>18734</v>
      </c>
      <c r="L3047" t="s">
        <v>18733</v>
      </c>
      <c r="M3047" t="s">
        <v>18197</v>
      </c>
      <c r="N3047">
        <v>89</v>
      </c>
    </row>
    <row r="3048" spans="1:14" x14ac:dyDescent="0.25">
      <c r="A3048" t="s">
        <v>18732</v>
      </c>
      <c r="B3048" t="s">
        <v>18202</v>
      </c>
      <c r="C3048" t="s">
        <v>1838</v>
      </c>
      <c r="E3048" t="s">
        <v>18731</v>
      </c>
      <c r="F3048" t="s">
        <v>2078</v>
      </c>
      <c r="G3048" t="s">
        <v>2265</v>
      </c>
      <c r="H3048" t="s">
        <v>3901</v>
      </c>
      <c r="I3048" t="s">
        <v>2070</v>
      </c>
      <c r="J3048">
        <v>20240315</v>
      </c>
      <c r="K3048" t="s">
        <v>18730</v>
      </c>
      <c r="L3048" t="s">
        <v>18729</v>
      </c>
      <c r="M3048" t="s">
        <v>18197</v>
      </c>
      <c r="N3048">
        <v>168</v>
      </c>
    </row>
    <row r="3049" spans="1:14" x14ac:dyDescent="0.25">
      <c r="A3049" t="s">
        <v>18728</v>
      </c>
      <c r="B3049" t="s">
        <v>18202</v>
      </c>
      <c r="C3049" t="s">
        <v>1838</v>
      </c>
      <c r="E3049" t="s">
        <v>18727</v>
      </c>
      <c r="F3049" t="s">
        <v>2078</v>
      </c>
      <c r="G3049" t="s">
        <v>2265</v>
      </c>
      <c r="H3049" t="s">
        <v>2779</v>
      </c>
      <c r="I3049" t="s">
        <v>2076</v>
      </c>
      <c r="J3049">
        <v>20240301</v>
      </c>
      <c r="K3049" t="s">
        <v>18726</v>
      </c>
      <c r="L3049" t="s">
        <v>18725</v>
      </c>
      <c r="M3049" t="s">
        <v>18197</v>
      </c>
      <c r="N3049">
        <v>14</v>
      </c>
    </row>
    <row r="3050" spans="1:14" x14ac:dyDescent="0.25">
      <c r="A3050" t="s">
        <v>18724</v>
      </c>
      <c r="B3050" t="s">
        <v>18202</v>
      </c>
      <c r="C3050" t="s">
        <v>1838</v>
      </c>
      <c r="E3050" t="s">
        <v>18723</v>
      </c>
      <c r="F3050" t="s">
        <v>2078</v>
      </c>
      <c r="G3050" t="s">
        <v>2265</v>
      </c>
      <c r="H3050" t="s">
        <v>2292</v>
      </c>
      <c r="I3050" t="s">
        <v>2070</v>
      </c>
      <c r="J3050">
        <v>20240215</v>
      </c>
      <c r="K3050" t="s">
        <v>18722</v>
      </c>
      <c r="L3050" t="s">
        <v>18721</v>
      </c>
      <c r="M3050" t="s">
        <v>18197</v>
      </c>
      <c r="N3050">
        <v>130</v>
      </c>
    </row>
    <row r="3051" spans="1:14" x14ac:dyDescent="0.25">
      <c r="A3051" t="s">
        <v>18720</v>
      </c>
      <c r="B3051" t="s">
        <v>18202</v>
      </c>
      <c r="C3051" t="s">
        <v>1838</v>
      </c>
      <c r="E3051" t="s">
        <v>18719</v>
      </c>
      <c r="F3051" t="s">
        <v>2078</v>
      </c>
      <c r="G3051" t="s">
        <v>2265</v>
      </c>
      <c r="H3051" t="s">
        <v>2456</v>
      </c>
      <c r="I3051" t="s">
        <v>2088</v>
      </c>
      <c r="J3051">
        <v>20240206</v>
      </c>
      <c r="K3051" t="s">
        <v>18718</v>
      </c>
      <c r="L3051" t="s">
        <v>18717</v>
      </c>
      <c r="M3051" t="s">
        <v>18197</v>
      </c>
      <c r="N3051">
        <v>38</v>
      </c>
    </row>
    <row r="3052" spans="1:14" x14ac:dyDescent="0.25">
      <c r="A3052" t="s">
        <v>18716</v>
      </c>
      <c r="B3052" t="s">
        <v>18202</v>
      </c>
      <c r="C3052" t="s">
        <v>1838</v>
      </c>
      <c r="E3052" t="s">
        <v>18715</v>
      </c>
      <c r="F3052" t="s">
        <v>2078</v>
      </c>
      <c r="G3052" t="s">
        <v>2265</v>
      </c>
      <c r="H3052" t="s">
        <v>3473</v>
      </c>
      <c r="I3052" t="s">
        <v>2088</v>
      </c>
      <c r="J3052">
        <v>20240308</v>
      </c>
      <c r="K3052" t="s">
        <v>18714</v>
      </c>
      <c r="L3052" t="s">
        <v>18713</v>
      </c>
      <c r="M3052" t="s">
        <v>18197</v>
      </c>
      <c r="N3052">
        <v>391</v>
      </c>
    </row>
    <row r="3053" spans="1:14" x14ac:dyDescent="0.25">
      <c r="A3053" t="s">
        <v>18712</v>
      </c>
      <c r="B3053" t="s">
        <v>18202</v>
      </c>
      <c r="C3053" t="s">
        <v>1838</v>
      </c>
      <c r="E3053" t="s">
        <v>18711</v>
      </c>
      <c r="F3053" t="s">
        <v>2078</v>
      </c>
      <c r="G3053" t="s">
        <v>2265</v>
      </c>
      <c r="H3053" t="s">
        <v>2292</v>
      </c>
      <c r="I3053" t="s">
        <v>2070</v>
      </c>
      <c r="J3053">
        <v>20240125</v>
      </c>
      <c r="K3053" t="s">
        <v>18710</v>
      </c>
      <c r="L3053" t="s">
        <v>18709</v>
      </c>
      <c r="M3053" t="s">
        <v>18197</v>
      </c>
      <c r="N3053">
        <v>135</v>
      </c>
    </row>
    <row r="3054" spans="1:14" x14ac:dyDescent="0.25">
      <c r="A3054" t="s">
        <v>18708</v>
      </c>
      <c r="B3054" t="s">
        <v>18202</v>
      </c>
      <c r="C3054" t="s">
        <v>1838</v>
      </c>
      <c r="E3054" t="s">
        <v>18707</v>
      </c>
      <c r="F3054" t="s">
        <v>2078</v>
      </c>
      <c r="G3054" t="s">
        <v>2265</v>
      </c>
      <c r="H3054" t="s">
        <v>3010</v>
      </c>
      <c r="I3054" t="s">
        <v>2070</v>
      </c>
      <c r="J3054">
        <v>20231220</v>
      </c>
      <c r="K3054" t="s">
        <v>18706</v>
      </c>
      <c r="L3054" t="s">
        <v>18705</v>
      </c>
      <c r="M3054" t="s">
        <v>18197</v>
      </c>
      <c r="N3054">
        <v>25</v>
      </c>
    </row>
    <row r="3055" spans="1:14" x14ac:dyDescent="0.25">
      <c r="A3055" t="s">
        <v>18704</v>
      </c>
      <c r="B3055" t="s">
        <v>18202</v>
      </c>
      <c r="C3055" t="s">
        <v>1838</v>
      </c>
      <c r="E3055" t="s">
        <v>18703</v>
      </c>
      <c r="F3055" t="s">
        <v>2078</v>
      </c>
      <c r="G3055" t="s">
        <v>2265</v>
      </c>
      <c r="H3055" t="s">
        <v>3032</v>
      </c>
      <c r="I3055" t="s">
        <v>2070</v>
      </c>
      <c r="J3055">
        <v>20240305</v>
      </c>
      <c r="K3055" t="s">
        <v>18702</v>
      </c>
      <c r="L3055" t="s">
        <v>18701</v>
      </c>
      <c r="M3055" t="s">
        <v>18197</v>
      </c>
      <c r="N3055">
        <v>264</v>
      </c>
    </row>
    <row r="3056" spans="1:14" x14ac:dyDescent="0.25">
      <c r="A3056" t="s">
        <v>18700</v>
      </c>
      <c r="B3056" t="s">
        <v>18202</v>
      </c>
      <c r="C3056" t="s">
        <v>1838</v>
      </c>
      <c r="E3056" t="s">
        <v>18699</v>
      </c>
      <c r="F3056" t="s">
        <v>2078</v>
      </c>
      <c r="G3056" t="s">
        <v>2265</v>
      </c>
      <c r="H3056" t="s">
        <v>3032</v>
      </c>
      <c r="I3056" t="s">
        <v>2070</v>
      </c>
      <c r="J3056">
        <v>20240131</v>
      </c>
      <c r="K3056" t="s">
        <v>18698</v>
      </c>
      <c r="L3056" t="s">
        <v>18697</v>
      </c>
      <c r="M3056" t="s">
        <v>18197</v>
      </c>
      <c r="N3056">
        <v>79</v>
      </c>
    </row>
    <row r="3057" spans="1:14" x14ac:dyDescent="0.25">
      <c r="A3057" t="s">
        <v>18696</v>
      </c>
      <c r="B3057" t="s">
        <v>18202</v>
      </c>
      <c r="C3057" t="s">
        <v>1838</v>
      </c>
      <c r="E3057" t="s">
        <v>18695</v>
      </c>
      <c r="F3057" t="s">
        <v>2078</v>
      </c>
      <c r="G3057" t="s">
        <v>2265</v>
      </c>
      <c r="H3057" t="s">
        <v>3032</v>
      </c>
      <c r="I3057" t="s">
        <v>2076</v>
      </c>
      <c r="J3057">
        <v>20221230</v>
      </c>
      <c r="K3057" t="s">
        <v>18694</v>
      </c>
      <c r="L3057" t="s">
        <v>18693</v>
      </c>
      <c r="M3057" t="s">
        <v>18197</v>
      </c>
      <c r="N3057">
        <v>46</v>
      </c>
    </row>
    <row r="3058" spans="1:14" x14ac:dyDescent="0.25">
      <c r="A3058" t="s">
        <v>18692</v>
      </c>
      <c r="B3058" t="s">
        <v>18202</v>
      </c>
      <c r="C3058" t="s">
        <v>1838</v>
      </c>
      <c r="E3058" t="s">
        <v>18691</v>
      </c>
      <c r="F3058" t="s">
        <v>2078</v>
      </c>
      <c r="G3058" t="s">
        <v>2265</v>
      </c>
      <c r="H3058" t="s">
        <v>3032</v>
      </c>
      <c r="I3058" t="s">
        <v>2070</v>
      </c>
      <c r="J3058">
        <v>20231122</v>
      </c>
      <c r="K3058" t="s">
        <v>18690</v>
      </c>
      <c r="L3058" t="s">
        <v>18689</v>
      </c>
      <c r="M3058" t="s">
        <v>18197</v>
      </c>
      <c r="N3058">
        <v>81</v>
      </c>
    </row>
    <row r="3059" spans="1:14" x14ac:dyDescent="0.25">
      <c r="A3059" t="s">
        <v>18688</v>
      </c>
      <c r="B3059" t="s">
        <v>18202</v>
      </c>
      <c r="C3059" t="s">
        <v>1838</v>
      </c>
      <c r="E3059" t="s">
        <v>18687</v>
      </c>
      <c r="F3059" t="s">
        <v>2078</v>
      </c>
      <c r="G3059" t="s">
        <v>2265</v>
      </c>
      <c r="H3059" t="s">
        <v>2077</v>
      </c>
      <c r="I3059" t="s">
        <v>2070</v>
      </c>
      <c r="J3059">
        <v>20240228</v>
      </c>
      <c r="K3059" t="s">
        <v>18686</v>
      </c>
      <c r="L3059" t="s">
        <v>18685</v>
      </c>
      <c r="M3059" t="s">
        <v>18197</v>
      </c>
      <c r="N3059">
        <v>0</v>
      </c>
    </row>
    <row r="3060" spans="1:14" x14ac:dyDescent="0.25">
      <c r="A3060" t="s">
        <v>18684</v>
      </c>
      <c r="B3060" t="s">
        <v>18202</v>
      </c>
      <c r="C3060" t="s">
        <v>1838</v>
      </c>
      <c r="E3060" t="s">
        <v>18683</v>
      </c>
      <c r="F3060" t="s">
        <v>2078</v>
      </c>
      <c r="G3060" t="s">
        <v>2265</v>
      </c>
      <c r="H3060" t="s">
        <v>6062</v>
      </c>
      <c r="I3060" t="s">
        <v>2070</v>
      </c>
      <c r="J3060">
        <v>20240220</v>
      </c>
      <c r="K3060" t="s">
        <v>18682</v>
      </c>
      <c r="L3060" t="s">
        <v>18681</v>
      </c>
      <c r="M3060" t="s">
        <v>18197</v>
      </c>
      <c r="N3060">
        <v>374</v>
      </c>
    </row>
    <row r="3061" spans="1:14" x14ac:dyDescent="0.25">
      <c r="A3061" t="s">
        <v>18680</v>
      </c>
      <c r="B3061" t="s">
        <v>18202</v>
      </c>
      <c r="C3061" t="s">
        <v>1838</v>
      </c>
      <c r="E3061" t="s">
        <v>18679</v>
      </c>
      <c r="F3061" t="s">
        <v>2078</v>
      </c>
      <c r="G3061" t="s">
        <v>2265</v>
      </c>
      <c r="H3061" t="s">
        <v>2247</v>
      </c>
      <c r="I3061" t="s">
        <v>2070</v>
      </c>
      <c r="J3061">
        <v>20240216</v>
      </c>
      <c r="K3061" t="s">
        <v>18678</v>
      </c>
      <c r="L3061" t="s">
        <v>18677</v>
      </c>
      <c r="M3061" t="s">
        <v>18197</v>
      </c>
      <c r="N3061">
        <v>35</v>
      </c>
    </row>
    <row r="3062" spans="1:14" x14ac:dyDescent="0.25">
      <c r="A3062" t="s">
        <v>18676</v>
      </c>
      <c r="B3062" t="s">
        <v>18202</v>
      </c>
      <c r="C3062" t="s">
        <v>1838</v>
      </c>
      <c r="E3062" t="s">
        <v>18675</v>
      </c>
      <c r="F3062" t="s">
        <v>2078</v>
      </c>
      <c r="G3062" t="s">
        <v>2265</v>
      </c>
      <c r="H3062" t="s">
        <v>3901</v>
      </c>
      <c r="I3062" t="s">
        <v>2088</v>
      </c>
      <c r="J3062">
        <v>20240215</v>
      </c>
      <c r="K3062" t="s">
        <v>18674</v>
      </c>
      <c r="L3062" t="s">
        <v>18673</v>
      </c>
      <c r="M3062" t="s">
        <v>18197</v>
      </c>
      <c r="N3062">
        <v>133</v>
      </c>
    </row>
    <row r="3063" spans="1:14" x14ac:dyDescent="0.25">
      <c r="A3063" t="s">
        <v>18672</v>
      </c>
      <c r="B3063" t="s">
        <v>18202</v>
      </c>
      <c r="C3063" t="s">
        <v>1838</v>
      </c>
      <c r="E3063" t="s">
        <v>18671</v>
      </c>
      <c r="F3063" t="s">
        <v>2078</v>
      </c>
      <c r="G3063" t="s">
        <v>2265</v>
      </c>
      <c r="H3063" t="s">
        <v>3901</v>
      </c>
      <c r="I3063" t="s">
        <v>2088</v>
      </c>
      <c r="J3063">
        <v>20240228</v>
      </c>
      <c r="K3063" t="s">
        <v>18670</v>
      </c>
      <c r="L3063" t="s">
        <v>18669</v>
      </c>
      <c r="M3063" t="s">
        <v>18197</v>
      </c>
      <c r="N3063">
        <v>49</v>
      </c>
    </row>
    <row r="3064" spans="1:14" x14ac:dyDescent="0.25">
      <c r="A3064" t="s">
        <v>18668</v>
      </c>
      <c r="B3064" t="s">
        <v>18202</v>
      </c>
      <c r="C3064" t="s">
        <v>1838</v>
      </c>
      <c r="E3064" t="s">
        <v>1844</v>
      </c>
      <c r="F3064" t="s">
        <v>2078</v>
      </c>
      <c r="G3064" t="s">
        <v>2265</v>
      </c>
      <c r="H3064" t="s">
        <v>3473</v>
      </c>
      <c r="I3064" t="s">
        <v>2423</v>
      </c>
      <c r="J3064">
        <v>20240314</v>
      </c>
      <c r="K3064" t="s">
        <v>18667</v>
      </c>
      <c r="L3064" t="s">
        <v>18666</v>
      </c>
      <c r="M3064" t="s">
        <v>18197</v>
      </c>
      <c r="N3064">
        <v>529</v>
      </c>
    </row>
    <row r="3065" spans="1:14" x14ac:dyDescent="0.25">
      <c r="A3065" t="s">
        <v>18665</v>
      </c>
      <c r="B3065" t="s">
        <v>18202</v>
      </c>
      <c r="C3065" t="s">
        <v>1838</v>
      </c>
      <c r="E3065" t="s">
        <v>18664</v>
      </c>
      <c r="F3065" t="s">
        <v>2078</v>
      </c>
      <c r="G3065" t="s">
        <v>2265</v>
      </c>
      <c r="H3065" t="s">
        <v>2779</v>
      </c>
      <c r="I3065" t="s">
        <v>2070</v>
      </c>
      <c r="J3065">
        <v>20240308</v>
      </c>
      <c r="K3065" t="s">
        <v>18663</v>
      </c>
      <c r="L3065" t="s">
        <v>18662</v>
      </c>
      <c r="M3065" t="s">
        <v>18197</v>
      </c>
      <c r="N3065">
        <v>179</v>
      </c>
    </row>
    <row r="3066" spans="1:14" x14ac:dyDescent="0.25">
      <c r="A3066" t="s">
        <v>18661</v>
      </c>
      <c r="B3066" t="s">
        <v>18202</v>
      </c>
      <c r="C3066" t="s">
        <v>1838</v>
      </c>
      <c r="E3066" t="s">
        <v>18660</v>
      </c>
      <c r="F3066" t="s">
        <v>2078</v>
      </c>
      <c r="G3066" t="s">
        <v>2265</v>
      </c>
      <c r="H3066" t="s">
        <v>2779</v>
      </c>
      <c r="I3066" t="s">
        <v>2522</v>
      </c>
      <c r="J3066">
        <v>20230316</v>
      </c>
      <c r="K3066" t="s">
        <v>18659</v>
      </c>
      <c r="L3066" t="s">
        <v>18658</v>
      </c>
      <c r="M3066" t="s">
        <v>18197</v>
      </c>
      <c r="N3066">
        <v>71</v>
      </c>
    </row>
    <row r="3067" spans="1:14" x14ac:dyDescent="0.25">
      <c r="A3067" t="s">
        <v>18657</v>
      </c>
      <c r="B3067" t="s">
        <v>18202</v>
      </c>
      <c r="C3067" t="s">
        <v>1838</v>
      </c>
      <c r="E3067" t="s">
        <v>18656</v>
      </c>
      <c r="F3067" t="s">
        <v>2078</v>
      </c>
      <c r="G3067" t="s">
        <v>2265</v>
      </c>
      <c r="H3067" t="s">
        <v>3901</v>
      </c>
      <c r="I3067" t="s">
        <v>2070</v>
      </c>
      <c r="J3067">
        <v>20230916</v>
      </c>
      <c r="K3067" t="s">
        <v>18655</v>
      </c>
      <c r="L3067" t="s">
        <v>18654</v>
      </c>
      <c r="M3067" t="s">
        <v>18197</v>
      </c>
      <c r="N3067">
        <v>3</v>
      </c>
    </row>
    <row r="3068" spans="1:14" x14ac:dyDescent="0.25">
      <c r="A3068" t="s">
        <v>18653</v>
      </c>
      <c r="B3068" t="s">
        <v>18202</v>
      </c>
      <c r="C3068" t="s">
        <v>1838</v>
      </c>
      <c r="E3068" t="s">
        <v>18652</v>
      </c>
      <c r="F3068" t="s">
        <v>2078</v>
      </c>
      <c r="G3068" t="s">
        <v>2265</v>
      </c>
      <c r="I3068" t="s">
        <v>2088</v>
      </c>
      <c r="J3068">
        <v>20240308</v>
      </c>
      <c r="K3068" t="s">
        <v>18651</v>
      </c>
      <c r="L3068" t="s">
        <v>18650</v>
      </c>
      <c r="M3068" t="s">
        <v>18197</v>
      </c>
      <c r="N3068">
        <v>0</v>
      </c>
    </row>
    <row r="3069" spans="1:14" x14ac:dyDescent="0.25">
      <c r="A3069" t="s">
        <v>18649</v>
      </c>
      <c r="B3069" t="s">
        <v>18202</v>
      </c>
      <c r="C3069" t="s">
        <v>1838</v>
      </c>
      <c r="E3069" t="s">
        <v>18648</v>
      </c>
      <c r="F3069" t="s">
        <v>2078</v>
      </c>
      <c r="G3069" t="s">
        <v>2265</v>
      </c>
      <c r="H3069" t="s">
        <v>6062</v>
      </c>
      <c r="I3069" t="s">
        <v>2070</v>
      </c>
      <c r="J3069">
        <v>20231019</v>
      </c>
      <c r="K3069" t="s">
        <v>18647</v>
      </c>
      <c r="L3069" t="s">
        <v>18646</v>
      </c>
      <c r="M3069" t="s">
        <v>18197</v>
      </c>
      <c r="N3069">
        <v>16</v>
      </c>
    </row>
    <row r="3070" spans="1:14" x14ac:dyDescent="0.25">
      <c r="A3070" t="s">
        <v>18645</v>
      </c>
      <c r="B3070" t="s">
        <v>18202</v>
      </c>
      <c r="C3070" t="s">
        <v>1838</v>
      </c>
      <c r="E3070" t="s">
        <v>18644</v>
      </c>
      <c r="F3070" t="s">
        <v>2078</v>
      </c>
      <c r="G3070" t="s">
        <v>2265</v>
      </c>
      <c r="H3070" t="s">
        <v>2456</v>
      </c>
      <c r="I3070" t="s">
        <v>2070</v>
      </c>
      <c r="J3070">
        <v>20240126</v>
      </c>
      <c r="K3070" t="s">
        <v>18643</v>
      </c>
      <c r="L3070" t="s">
        <v>18642</v>
      </c>
      <c r="M3070" t="s">
        <v>18197</v>
      </c>
      <c r="N3070">
        <v>325</v>
      </c>
    </row>
    <row r="3071" spans="1:14" x14ac:dyDescent="0.25">
      <c r="A3071" t="s">
        <v>18641</v>
      </c>
      <c r="B3071" t="s">
        <v>18202</v>
      </c>
      <c r="C3071" t="s">
        <v>1838</v>
      </c>
      <c r="E3071" t="s">
        <v>18640</v>
      </c>
      <c r="F3071" t="s">
        <v>2078</v>
      </c>
      <c r="G3071" t="s">
        <v>2265</v>
      </c>
      <c r="H3071" t="s">
        <v>3032</v>
      </c>
      <c r="I3071" t="s">
        <v>2070</v>
      </c>
      <c r="J3071">
        <v>20240305</v>
      </c>
      <c r="K3071" t="s">
        <v>18639</v>
      </c>
      <c r="L3071" t="s">
        <v>18638</v>
      </c>
      <c r="M3071" t="s">
        <v>18197</v>
      </c>
      <c r="N3071">
        <v>102</v>
      </c>
    </row>
    <row r="3072" spans="1:14" x14ac:dyDescent="0.25">
      <c r="A3072" t="s">
        <v>18637</v>
      </c>
      <c r="B3072" t="s">
        <v>18202</v>
      </c>
      <c r="C3072" t="s">
        <v>1838</v>
      </c>
      <c r="E3072" t="s">
        <v>18636</v>
      </c>
      <c r="F3072" t="s">
        <v>2078</v>
      </c>
      <c r="G3072" t="s">
        <v>2265</v>
      </c>
      <c r="H3072" t="s">
        <v>2052</v>
      </c>
      <c r="I3072" t="s">
        <v>2088</v>
      </c>
      <c r="J3072">
        <v>20240305</v>
      </c>
      <c r="K3072" t="s">
        <v>18635</v>
      </c>
      <c r="L3072" t="s">
        <v>18634</v>
      </c>
      <c r="M3072" t="s">
        <v>18197</v>
      </c>
      <c r="N3072">
        <v>248</v>
      </c>
    </row>
    <row r="3073" spans="1:14" x14ac:dyDescent="0.25">
      <c r="A3073" t="s">
        <v>18633</v>
      </c>
      <c r="B3073" t="s">
        <v>18202</v>
      </c>
      <c r="C3073" t="s">
        <v>1838</v>
      </c>
      <c r="E3073" t="s">
        <v>18632</v>
      </c>
      <c r="F3073" t="s">
        <v>2078</v>
      </c>
      <c r="G3073" t="s">
        <v>2265</v>
      </c>
      <c r="H3073" t="s">
        <v>3473</v>
      </c>
      <c r="I3073" t="s">
        <v>2070</v>
      </c>
      <c r="J3073">
        <v>20240209</v>
      </c>
      <c r="K3073" t="s">
        <v>18631</v>
      </c>
      <c r="L3073" t="s">
        <v>18630</v>
      </c>
      <c r="M3073" t="s">
        <v>18197</v>
      </c>
      <c r="N3073">
        <v>376</v>
      </c>
    </row>
    <row r="3074" spans="1:14" x14ac:dyDescent="0.25">
      <c r="A3074" t="s">
        <v>18629</v>
      </c>
      <c r="B3074" t="s">
        <v>18202</v>
      </c>
      <c r="C3074" t="s">
        <v>1838</v>
      </c>
      <c r="E3074" t="s">
        <v>18628</v>
      </c>
      <c r="F3074" t="s">
        <v>2078</v>
      </c>
      <c r="G3074" t="s">
        <v>2265</v>
      </c>
      <c r="H3074" t="s">
        <v>2779</v>
      </c>
      <c r="I3074" t="s">
        <v>2449</v>
      </c>
      <c r="J3074">
        <v>20220607</v>
      </c>
      <c r="K3074" t="s">
        <v>18627</v>
      </c>
      <c r="L3074" t="s">
        <v>18626</v>
      </c>
      <c r="M3074" t="s">
        <v>18197</v>
      </c>
      <c r="N3074">
        <v>59</v>
      </c>
    </row>
    <row r="3075" spans="1:14" x14ac:dyDescent="0.25">
      <c r="A3075" t="s">
        <v>18625</v>
      </c>
      <c r="B3075" t="s">
        <v>18202</v>
      </c>
      <c r="C3075" t="s">
        <v>1838</v>
      </c>
      <c r="E3075" t="s">
        <v>18624</v>
      </c>
      <c r="F3075" t="s">
        <v>2078</v>
      </c>
      <c r="G3075" t="s">
        <v>2265</v>
      </c>
      <c r="H3075" t="s">
        <v>2323</v>
      </c>
      <c r="I3075" t="s">
        <v>2070</v>
      </c>
      <c r="J3075">
        <v>20211207</v>
      </c>
      <c r="K3075" t="s">
        <v>18623</v>
      </c>
      <c r="L3075" t="s">
        <v>18622</v>
      </c>
      <c r="M3075" t="s">
        <v>18197</v>
      </c>
      <c r="N3075">
        <v>9</v>
      </c>
    </row>
    <row r="3076" spans="1:14" x14ac:dyDescent="0.25">
      <c r="A3076" t="s">
        <v>18621</v>
      </c>
      <c r="B3076" t="s">
        <v>18202</v>
      </c>
      <c r="C3076" t="s">
        <v>1838</v>
      </c>
      <c r="E3076" t="s">
        <v>18620</v>
      </c>
      <c r="F3076" t="s">
        <v>2078</v>
      </c>
      <c r="G3076" t="s">
        <v>2265</v>
      </c>
      <c r="H3076" t="s">
        <v>3032</v>
      </c>
      <c r="I3076" t="s">
        <v>2070</v>
      </c>
      <c r="J3076">
        <v>20240215</v>
      </c>
      <c r="K3076" t="s">
        <v>18619</v>
      </c>
      <c r="L3076" t="s">
        <v>18618</v>
      </c>
      <c r="M3076" t="s">
        <v>18197</v>
      </c>
      <c r="N3076">
        <v>160</v>
      </c>
    </row>
    <row r="3077" spans="1:14" x14ac:dyDescent="0.25">
      <c r="A3077" t="s">
        <v>18617</v>
      </c>
      <c r="B3077" t="s">
        <v>18202</v>
      </c>
      <c r="C3077" t="s">
        <v>1838</v>
      </c>
      <c r="E3077" t="s">
        <v>18616</v>
      </c>
      <c r="F3077" t="s">
        <v>2078</v>
      </c>
      <c r="G3077" t="s">
        <v>2265</v>
      </c>
      <c r="H3077" t="s">
        <v>2882</v>
      </c>
      <c r="I3077" t="s">
        <v>2070</v>
      </c>
      <c r="J3077">
        <v>20231102</v>
      </c>
      <c r="K3077" t="s">
        <v>18615</v>
      </c>
      <c r="L3077" t="s">
        <v>18614</v>
      </c>
      <c r="M3077" t="s">
        <v>18197</v>
      </c>
      <c r="N3077">
        <v>1</v>
      </c>
    </row>
    <row r="3078" spans="1:14" x14ac:dyDescent="0.25">
      <c r="A3078" t="s">
        <v>18613</v>
      </c>
      <c r="B3078" t="s">
        <v>18202</v>
      </c>
      <c r="C3078" t="s">
        <v>1838</v>
      </c>
      <c r="E3078" t="s">
        <v>18612</v>
      </c>
      <c r="F3078" t="s">
        <v>2078</v>
      </c>
      <c r="G3078" t="s">
        <v>2105</v>
      </c>
      <c r="H3078" t="s">
        <v>2779</v>
      </c>
      <c r="I3078" t="s">
        <v>2070</v>
      </c>
      <c r="J3078">
        <v>20240229</v>
      </c>
      <c r="K3078" t="s">
        <v>18611</v>
      </c>
      <c r="L3078" t="s">
        <v>18610</v>
      </c>
      <c r="M3078" t="s">
        <v>18197</v>
      </c>
      <c r="N3078">
        <v>26</v>
      </c>
    </row>
    <row r="3079" spans="1:14" x14ac:dyDescent="0.25">
      <c r="A3079" t="s">
        <v>18609</v>
      </c>
      <c r="B3079" t="s">
        <v>18202</v>
      </c>
      <c r="C3079" t="s">
        <v>1838</v>
      </c>
      <c r="E3079" t="s">
        <v>18608</v>
      </c>
      <c r="F3079" t="s">
        <v>2078</v>
      </c>
      <c r="G3079" t="s">
        <v>2105</v>
      </c>
      <c r="H3079" t="s">
        <v>2779</v>
      </c>
      <c r="I3079" t="s">
        <v>2070</v>
      </c>
      <c r="J3079">
        <v>20230728</v>
      </c>
      <c r="K3079" t="s">
        <v>18607</v>
      </c>
      <c r="L3079" t="s">
        <v>18606</v>
      </c>
      <c r="M3079" t="s">
        <v>18197</v>
      </c>
      <c r="N3079">
        <v>9</v>
      </c>
    </row>
    <row r="3080" spans="1:14" x14ac:dyDescent="0.25">
      <c r="A3080" t="s">
        <v>18605</v>
      </c>
      <c r="B3080" t="s">
        <v>18202</v>
      </c>
      <c r="C3080" t="s">
        <v>1838</v>
      </c>
      <c r="E3080" t="s">
        <v>18604</v>
      </c>
      <c r="F3080" t="s">
        <v>2078</v>
      </c>
      <c r="G3080" t="s">
        <v>2105</v>
      </c>
      <c r="H3080" t="s">
        <v>2779</v>
      </c>
      <c r="I3080" t="s">
        <v>2070</v>
      </c>
      <c r="J3080">
        <v>20230630</v>
      </c>
      <c r="K3080" t="s">
        <v>18603</v>
      </c>
      <c r="L3080" t="s">
        <v>18602</v>
      </c>
      <c r="M3080" t="s">
        <v>18197</v>
      </c>
      <c r="N3080">
        <v>22</v>
      </c>
    </row>
    <row r="3081" spans="1:14" x14ac:dyDescent="0.25">
      <c r="A3081" t="s">
        <v>18601</v>
      </c>
      <c r="B3081" t="s">
        <v>18202</v>
      </c>
      <c r="C3081" t="s">
        <v>1838</v>
      </c>
      <c r="E3081" t="s">
        <v>18600</v>
      </c>
      <c r="F3081" t="s">
        <v>2078</v>
      </c>
      <c r="G3081" t="s">
        <v>2105</v>
      </c>
      <c r="H3081" t="s">
        <v>2779</v>
      </c>
      <c r="I3081" t="s">
        <v>2070</v>
      </c>
      <c r="J3081">
        <v>20240229</v>
      </c>
      <c r="K3081" t="s">
        <v>18599</v>
      </c>
      <c r="L3081" t="s">
        <v>18598</v>
      </c>
      <c r="M3081" t="s">
        <v>18197</v>
      </c>
      <c r="N3081">
        <v>10</v>
      </c>
    </row>
    <row r="3082" spans="1:14" x14ac:dyDescent="0.25">
      <c r="A3082" t="s">
        <v>18597</v>
      </c>
      <c r="B3082" t="s">
        <v>18202</v>
      </c>
      <c r="C3082" t="s">
        <v>1838</v>
      </c>
      <c r="E3082" t="s">
        <v>18596</v>
      </c>
      <c r="F3082" t="s">
        <v>2078</v>
      </c>
      <c r="G3082" t="s">
        <v>2105</v>
      </c>
      <c r="H3082" t="s">
        <v>2779</v>
      </c>
      <c r="I3082" t="s">
        <v>2070</v>
      </c>
      <c r="J3082">
        <v>20240301</v>
      </c>
      <c r="K3082" t="s">
        <v>18595</v>
      </c>
      <c r="L3082" t="s">
        <v>18594</v>
      </c>
      <c r="M3082" t="s">
        <v>18197</v>
      </c>
      <c r="N3082">
        <v>14</v>
      </c>
    </row>
    <row r="3083" spans="1:14" x14ac:dyDescent="0.25">
      <c r="A3083" t="s">
        <v>18593</v>
      </c>
      <c r="B3083" t="s">
        <v>18202</v>
      </c>
      <c r="C3083" t="s">
        <v>1838</v>
      </c>
      <c r="E3083" t="s">
        <v>18592</v>
      </c>
      <c r="F3083" t="s">
        <v>2078</v>
      </c>
      <c r="G3083" t="s">
        <v>2105</v>
      </c>
      <c r="H3083" t="s">
        <v>2779</v>
      </c>
      <c r="I3083" t="s">
        <v>2070</v>
      </c>
      <c r="J3083">
        <v>20230830</v>
      </c>
      <c r="K3083" t="s">
        <v>18591</v>
      </c>
      <c r="L3083" t="s">
        <v>18590</v>
      </c>
      <c r="M3083" t="s">
        <v>18197</v>
      </c>
      <c r="N3083">
        <v>14</v>
      </c>
    </row>
    <row r="3084" spans="1:14" x14ac:dyDescent="0.25">
      <c r="A3084" t="s">
        <v>18589</v>
      </c>
      <c r="B3084" t="s">
        <v>18202</v>
      </c>
      <c r="C3084" t="s">
        <v>1838</v>
      </c>
      <c r="E3084" t="s">
        <v>18588</v>
      </c>
      <c r="F3084" t="s">
        <v>2078</v>
      </c>
      <c r="G3084" t="s">
        <v>2265</v>
      </c>
      <c r="H3084" t="s">
        <v>3032</v>
      </c>
      <c r="I3084" t="s">
        <v>2088</v>
      </c>
      <c r="J3084">
        <v>20240319</v>
      </c>
      <c r="K3084" t="s">
        <v>18587</v>
      </c>
      <c r="L3084" t="s">
        <v>18586</v>
      </c>
      <c r="M3084" t="s">
        <v>18197</v>
      </c>
      <c r="N3084">
        <v>14</v>
      </c>
    </row>
    <row r="3085" spans="1:14" x14ac:dyDescent="0.25">
      <c r="A3085" t="s">
        <v>18585</v>
      </c>
      <c r="B3085" t="s">
        <v>18202</v>
      </c>
      <c r="C3085" t="s">
        <v>1838</v>
      </c>
      <c r="E3085" t="s">
        <v>18584</v>
      </c>
      <c r="F3085" t="s">
        <v>2078</v>
      </c>
      <c r="G3085" t="s">
        <v>2265</v>
      </c>
      <c r="H3085" t="s">
        <v>4050</v>
      </c>
      <c r="I3085" t="s">
        <v>2070</v>
      </c>
      <c r="J3085">
        <v>20240308</v>
      </c>
      <c r="K3085" t="s">
        <v>18583</v>
      </c>
      <c r="L3085" t="s">
        <v>18582</v>
      </c>
      <c r="M3085" t="s">
        <v>18197</v>
      </c>
      <c r="N3085">
        <v>0</v>
      </c>
    </row>
    <row r="3086" spans="1:14" x14ac:dyDescent="0.25">
      <c r="A3086" t="s">
        <v>18581</v>
      </c>
      <c r="B3086" t="s">
        <v>18202</v>
      </c>
      <c r="C3086" t="s">
        <v>1838</v>
      </c>
      <c r="E3086" t="s">
        <v>18580</v>
      </c>
      <c r="F3086" t="s">
        <v>2078</v>
      </c>
      <c r="G3086" t="s">
        <v>2265</v>
      </c>
      <c r="H3086" t="s">
        <v>2882</v>
      </c>
      <c r="I3086" t="s">
        <v>2070</v>
      </c>
      <c r="J3086">
        <v>20231102</v>
      </c>
      <c r="K3086" t="s">
        <v>18579</v>
      </c>
      <c r="L3086" t="s">
        <v>18578</v>
      </c>
      <c r="M3086" t="s">
        <v>18197</v>
      </c>
      <c r="N3086">
        <v>14</v>
      </c>
    </row>
    <row r="3087" spans="1:14" x14ac:dyDescent="0.25">
      <c r="A3087" t="s">
        <v>18577</v>
      </c>
      <c r="B3087" t="s">
        <v>18202</v>
      </c>
      <c r="C3087" t="s">
        <v>1838</v>
      </c>
      <c r="E3087" t="s">
        <v>18576</v>
      </c>
      <c r="F3087" t="s">
        <v>2078</v>
      </c>
      <c r="G3087" t="s">
        <v>2265</v>
      </c>
      <c r="H3087" t="s">
        <v>3032</v>
      </c>
      <c r="I3087" t="s">
        <v>2070</v>
      </c>
      <c r="J3087">
        <v>20230915</v>
      </c>
      <c r="K3087" t="s">
        <v>18575</v>
      </c>
      <c r="L3087" t="s">
        <v>18574</v>
      </c>
      <c r="M3087" t="s">
        <v>18197</v>
      </c>
      <c r="N3087">
        <v>46</v>
      </c>
    </row>
    <row r="3088" spans="1:14" x14ac:dyDescent="0.25">
      <c r="A3088" t="s">
        <v>18573</v>
      </c>
      <c r="B3088" t="s">
        <v>18202</v>
      </c>
      <c r="C3088" t="s">
        <v>1838</v>
      </c>
      <c r="E3088" t="s">
        <v>18572</v>
      </c>
      <c r="F3088" t="s">
        <v>2078</v>
      </c>
      <c r="G3088" t="s">
        <v>2265</v>
      </c>
      <c r="H3088" t="s">
        <v>3032</v>
      </c>
      <c r="I3088" t="s">
        <v>2522</v>
      </c>
      <c r="J3088">
        <v>20221230</v>
      </c>
      <c r="K3088" t="s">
        <v>18571</v>
      </c>
      <c r="L3088" t="s">
        <v>18570</v>
      </c>
      <c r="M3088" t="s">
        <v>18197</v>
      </c>
      <c r="N3088">
        <v>52</v>
      </c>
    </row>
    <row r="3089" spans="1:14" x14ac:dyDescent="0.25">
      <c r="A3089" t="s">
        <v>18569</v>
      </c>
      <c r="B3089" t="s">
        <v>18202</v>
      </c>
      <c r="C3089" t="s">
        <v>1838</v>
      </c>
      <c r="E3089" t="s">
        <v>18568</v>
      </c>
      <c r="F3089" t="s">
        <v>2078</v>
      </c>
      <c r="G3089" t="s">
        <v>2265</v>
      </c>
      <c r="H3089" t="s">
        <v>3032</v>
      </c>
      <c r="I3089" t="s">
        <v>2522</v>
      </c>
      <c r="J3089">
        <v>20230926</v>
      </c>
      <c r="K3089" t="s">
        <v>18567</v>
      </c>
      <c r="L3089" t="s">
        <v>18566</v>
      </c>
      <c r="M3089" t="s">
        <v>18197</v>
      </c>
      <c r="N3089">
        <v>69</v>
      </c>
    </row>
    <row r="3090" spans="1:14" x14ac:dyDescent="0.25">
      <c r="A3090" t="s">
        <v>18565</v>
      </c>
      <c r="B3090" t="s">
        <v>18202</v>
      </c>
      <c r="C3090" t="s">
        <v>1838</v>
      </c>
      <c r="E3090" t="s">
        <v>18564</v>
      </c>
      <c r="F3090" t="s">
        <v>2078</v>
      </c>
      <c r="G3090" t="s">
        <v>2265</v>
      </c>
      <c r="H3090" t="s">
        <v>2077</v>
      </c>
      <c r="I3090" t="s">
        <v>4013</v>
      </c>
      <c r="J3090">
        <v>20220505</v>
      </c>
      <c r="K3090" t="s">
        <v>18563</v>
      </c>
      <c r="L3090" t="s">
        <v>18562</v>
      </c>
      <c r="M3090" t="s">
        <v>18197</v>
      </c>
      <c r="N3090">
        <v>50</v>
      </c>
    </row>
    <row r="3091" spans="1:14" x14ac:dyDescent="0.25">
      <c r="A3091" t="s">
        <v>18561</v>
      </c>
      <c r="B3091" t="s">
        <v>18202</v>
      </c>
      <c r="C3091" t="s">
        <v>1838</v>
      </c>
      <c r="E3091" t="s">
        <v>18560</v>
      </c>
      <c r="F3091" t="s">
        <v>2078</v>
      </c>
      <c r="G3091" t="s">
        <v>2265</v>
      </c>
      <c r="H3091" t="s">
        <v>4050</v>
      </c>
      <c r="I3091" t="s">
        <v>2108</v>
      </c>
      <c r="J3091">
        <v>20230418</v>
      </c>
      <c r="K3091" t="s">
        <v>18559</v>
      </c>
      <c r="L3091" t="s">
        <v>18558</v>
      </c>
      <c r="M3091" t="s">
        <v>18197</v>
      </c>
      <c r="N3091">
        <v>149</v>
      </c>
    </row>
    <row r="3092" spans="1:14" x14ac:dyDescent="0.25">
      <c r="A3092" t="s">
        <v>18557</v>
      </c>
      <c r="B3092" t="s">
        <v>18202</v>
      </c>
      <c r="C3092" t="s">
        <v>1838</v>
      </c>
      <c r="E3092" t="s">
        <v>18556</v>
      </c>
      <c r="F3092" t="s">
        <v>2078</v>
      </c>
      <c r="G3092" t="s">
        <v>2265</v>
      </c>
      <c r="H3092" t="s">
        <v>6062</v>
      </c>
      <c r="I3092" t="s">
        <v>2070</v>
      </c>
      <c r="J3092">
        <v>20240215</v>
      </c>
      <c r="K3092" t="s">
        <v>18555</v>
      </c>
      <c r="L3092" t="s">
        <v>18554</v>
      </c>
      <c r="M3092" t="s">
        <v>18197</v>
      </c>
      <c r="N3092">
        <v>269</v>
      </c>
    </row>
    <row r="3093" spans="1:14" x14ac:dyDescent="0.25">
      <c r="A3093" t="s">
        <v>18553</v>
      </c>
      <c r="B3093" t="s">
        <v>18202</v>
      </c>
      <c r="C3093" t="s">
        <v>1838</v>
      </c>
      <c r="E3093" t="s">
        <v>18552</v>
      </c>
      <c r="F3093" t="s">
        <v>2078</v>
      </c>
      <c r="G3093" t="s">
        <v>2265</v>
      </c>
      <c r="H3093" t="s">
        <v>6062</v>
      </c>
      <c r="I3093" t="s">
        <v>2108</v>
      </c>
      <c r="J3093">
        <v>20220615</v>
      </c>
      <c r="K3093" t="s">
        <v>18551</v>
      </c>
      <c r="L3093" t="s">
        <v>18550</v>
      </c>
      <c r="M3093" t="s">
        <v>18197</v>
      </c>
      <c r="N3093">
        <v>93</v>
      </c>
    </row>
    <row r="3094" spans="1:14" x14ac:dyDescent="0.25">
      <c r="A3094" t="s">
        <v>18549</v>
      </c>
      <c r="B3094" t="s">
        <v>18202</v>
      </c>
      <c r="C3094" t="s">
        <v>1838</v>
      </c>
      <c r="E3094" t="s">
        <v>18548</v>
      </c>
      <c r="F3094" t="s">
        <v>2078</v>
      </c>
      <c r="G3094" t="s">
        <v>2265</v>
      </c>
      <c r="H3094" t="s">
        <v>2602</v>
      </c>
      <c r="I3094" t="s">
        <v>2070</v>
      </c>
      <c r="J3094">
        <v>20240224</v>
      </c>
      <c r="K3094" t="s">
        <v>18547</v>
      </c>
      <c r="L3094" t="s">
        <v>18546</v>
      </c>
      <c r="M3094" t="s">
        <v>18197</v>
      </c>
      <c r="N3094">
        <v>66</v>
      </c>
    </row>
    <row r="3095" spans="1:14" x14ac:dyDescent="0.25">
      <c r="A3095" t="s">
        <v>18545</v>
      </c>
      <c r="B3095" t="s">
        <v>18202</v>
      </c>
      <c r="C3095" t="s">
        <v>1838</v>
      </c>
      <c r="E3095" t="s">
        <v>18544</v>
      </c>
      <c r="F3095" t="s">
        <v>2078</v>
      </c>
      <c r="G3095" t="s">
        <v>2265</v>
      </c>
      <c r="H3095" t="s">
        <v>2602</v>
      </c>
      <c r="I3095" t="s">
        <v>2108</v>
      </c>
      <c r="J3095">
        <v>20220609</v>
      </c>
      <c r="K3095" t="s">
        <v>18543</v>
      </c>
      <c r="L3095" t="s">
        <v>18542</v>
      </c>
      <c r="M3095" t="s">
        <v>18197</v>
      </c>
      <c r="N3095">
        <v>36</v>
      </c>
    </row>
    <row r="3096" spans="1:14" x14ac:dyDescent="0.25">
      <c r="A3096" t="s">
        <v>18541</v>
      </c>
      <c r="B3096" t="s">
        <v>18202</v>
      </c>
      <c r="C3096" t="s">
        <v>1838</v>
      </c>
      <c r="E3096" t="s">
        <v>18540</v>
      </c>
      <c r="F3096" t="s">
        <v>2078</v>
      </c>
      <c r="G3096" t="s">
        <v>2265</v>
      </c>
      <c r="H3096" t="s">
        <v>2779</v>
      </c>
      <c r="I3096" t="s">
        <v>2070</v>
      </c>
      <c r="J3096">
        <v>20240202</v>
      </c>
      <c r="K3096" t="s">
        <v>18539</v>
      </c>
      <c r="L3096" t="s">
        <v>18538</v>
      </c>
      <c r="M3096" t="s">
        <v>18197</v>
      </c>
      <c r="N3096">
        <v>27</v>
      </c>
    </row>
    <row r="3097" spans="1:14" x14ac:dyDescent="0.25">
      <c r="A3097" t="s">
        <v>18537</v>
      </c>
      <c r="B3097" t="s">
        <v>18202</v>
      </c>
      <c r="C3097" t="s">
        <v>1838</v>
      </c>
      <c r="E3097" t="s">
        <v>18536</v>
      </c>
      <c r="F3097" t="s">
        <v>2078</v>
      </c>
      <c r="G3097" t="s">
        <v>2265</v>
      </c>
      <c r="H3097" t="s">
        <v>3032</v>
      </c>
      <c r="I3097" t="s">
        <v>2070</v>
      </c>
      <c r="J3097">
        <v>20240216</v>
      </c>
      <c r="K3097" t="s">
        <v>18535</v>
      </c>
      <c r="L3097" t="s">
        <v>18534</v>
      </c>
      <c r="M3097" t="s">
        <v>18197</v>
      </c>
      <c r="N3097">
        <v>143</v>
      </c>
    </row>
    <row r="3098" spans="1:14" x14ac:dyDescent="0.25">
      <c r="A3098" t="s">
        <v>18533</v>
      </c>
      <c r="B3098" t="s">
        <v>18202</v>
      </c>
      <c r="C3098" t="s">
        <v>1838</v>
      </c>
      <c r="E3098" t="s">
        <v>18532</v>
      </c>
      <c r="F3098" t="s">
        <v>2078</v>
      </c>
      <c r="G3098" t="s">
        <v>2265</v>
      </c>
      <c r="H3098" t="s">
        <v>3032</v>
      </c>
      <c r="I3098" t="s">
        <v>2522</v>
      </c>
      <c r="J3098">
        <v>20230907</v>
      </c>
      <c r="K3098" t="s">
        <v>18531</v>
      </c>
      <c r="L3098" t="s">
        <v>18530</v>
      </c>
      <c r="M3098" t="s">
        <v>18197</v>
      </c>
      <c r="N3098">
        <v>41</v>
      </c>
    </row>
    <row r="3099" spans="1:14" x14ac:dyDescent="0.25">
      <c r="A3099" t="s">
        <v>18529</v>
      </c>
      <c r="B3099" t="s">
        <v>18202</v>
      </c>
      <c r="C3099" t="s">
        <v>1838</v>
      </c>
      <c r="E3099" t="s">
        <v>18528</v>
      </c>
      <c r="F3099" t="s">
        <v>2078</v>
      </c>
      <c r="G3099" t="s">
        <v>2265</v>
      </c>
      <c r="H3099" t="s">
        <v>3032</v>
      </c>
      <c r="I3099" t="s">
        <v>2070</v>
      </c>
      <c r="J3099">
        <v>20230330</v>
      </c>
      <c r="K3099" t="s">
        <v>18527</v>
      </c>
      <c r="L3099" t="s">
        <v>18526</v>
      </c>
      <c r="M3099" t="s">
        <v>18197</v>
      </c>
      <c r="N3099">
        <v>37</v>
      </c>
    </row>
    <row r="3100" spans="1:14" x14ac:dyDescent="0.25">
      <c r="A3100" t="s">
        <v>18525</v>
      </c>
      <c r="B3100" t="s">
        <v>18202</v>
      </c>
      <c r="C3100" t="s">
        <v>1838</v>
      </c>
      <c r="E3100" t="s">
        <v>18524</v>
      </c>
      <c r="F3100" t="s">
        <v>2078</v>
      </c>
      <c r="G3100" t="s">
        <v>2265</v>
      </c>
      <c r="H3100" t="s">
        <v>3032</v>
      </c>
      <c r="I3100" t="s">
        <v>2522</v>
      </c>
      <c r="J3100">
        <v>20231129</v>
      </c>
      <c r="K3100" t="s">
        <v>18523</v>
      </c>
      <c r="L3100" t="s">
        <v>18522</v>
      </c>
      <c r="M3100" t="s">
        <v>18197</v>
      </c>
      <c r="N3100">
        <v>80</v>
      </c>
    </row>
    <row r="3101" spans="1:14" x14ac:dyDescent="0.25">
      <c r="A3101" t="s">
        <v>18521</v>
      </c>
      <c r="B3101" t="s">
        <v>18202</v>
      </c>
      <c r="C3101" t="s">
        <v>1838</v>
      </c>
      <c r="E3101" t="s">
        <v>1841</v>
      </c>
      <c r="F3101" t="s">
        <v>2078</v>
      </c>
      <c r="G3101" t="s">
        <v>2265</v>
      </c>
      <c r="H3101" t="s">
        <v>2779</v>
      </c>
      <c r="I3101" t="s">
        <v>2088</v>
      </c>
      <c r="J3101">
        <v>20240223</v>
      </c>
      <c r="K3101" t="s">
        <v>18520</v>
      </c>
      <c r="L3101" t="s">
        <v>18519</v>
      </c>
      <c r="M3101" t="s">
        <v>18197</v>
      </c>
      <c r="N3101">
        <v>146</v>
      </c>
    </row>
    <row r="3102" spans="1:14" x14ac:dyDescent="0.25">
      <c r="A3102" t="s">
        <v>18518</v>
      </c>
      <c r="B3102" t="s">
        <v>18202</v>
      </c>
      <c r="C3102" t="s">
        <v>1838</v>
      </c>
      <c r="E3102" t="s">
        <v>18517</v>
      </c>
      <c r="F3102" t="s">
        <v>2078</v>
      </c>
      <c r="G3102" t="s">
        <v>2265</v>
      </c>
      <c r="H3102" t="s">
        <v>2779</v>
      </c>
      <c r="I3102" t="s">
        <v>2108</v>
      </c>
      <c r="J3102">
        <v>20230303</v>
      </c>
      <c r="K3102" t="s">
        <v>18516</v>
      </c>
      <c r="L3102" t="s">
        <v>18515</v>
      </c>
      <c r="M3102" t="s">
        <v>18197</v>
      </c>
      <c r="N3102">
        <v>66</v>
      </c>
    </row>
    <row r="3103" spans="1:14" x14ac:dyDescent="0.25">
      <c r="A3103" t="s">
        <v>18514</v>
      </c>
      <c r="B3103" t="s">
        <v>18202</v>
      </c>
      <c r="C3103" t="s">
        <v>1838</v>
      </c>
      <c r="E3103" t="s">
        <v>1848</v>
      </c>
      <c r="F3103" t="s">
        <v>2078</v>
      </c>
      <c r="G3103" t="s">
        <v>2265</v>
      </c>
      <c r="H3103" t="s">
        <v>6062</v>
      </c>
      <c r="I3103" t="s">
        <v>2108</v>
      </c>
      <c r="J3103">
        <v>20220906</v>
      </c>
      <c r="K3103" t="s">
        <v>18513</v>
      </c>
      <c r="L3103" t="s">
        <v>18512</v>
      </c>
      <c r="M3103" t="s">
        <v>18197</v>
      </c>
      <c r="N3103">
        <v>191</v>
      </c>
    </row>
    <row r="3104" spans="1:14" x14ac:dyDescent="0.25">
      <c r="A3104" t="s">
        <v>18511</v>
      </c>
      <c r="B3104" t="s">
        <v>18202</v>
      </c>
      <c r="C3104" t="s">
        <v>1838</v>
      </c>
      <c r="E3104" t="s">
        <v>18510</v>
      </c>
      <c r="F3104" t="s">
        <v>2078</v>
      </c>
      <c r="G3104" t="s">
        <v>2265</v>
      </c>
      <c r="H3104" t="s">
        <v>2602</v>
      </c>
      <c r="I3104" t="s">
        <v>2088</v>
      </c>
      <c r="J3104">
        <v>20240228</v>
      </c>
      <c r="K3104" t="s">
        <v>18509</v>
      </c>
      <c r="L3104" t="s">
        <v>18508</v>
      </c>
      <c r="M3104" t="s">
        <v>18197</v>
      </c>
      <c r="N3104">
        <v>30</v>
      </c>
    </row>
    <row r="3105" spans="1:14" x14ac:dyDescent="0.25">
      <c r="A3105" t="s">
        <v>18507</v>
      </c>
      <c r="B3105" t="s">
        <v>18202</v>
      </c>
      <c r="C3105" t="s">
        <v>1838</v>
      </c>
      <c r="E3105" t="s">
        <v>1845</v>
      </c>
      <c r="F3105" t="s">
        <v>2078</v>
      </c>
      <c r="G3105" t="s">
        <v>2265</v>
      </c>
      <c r="H3105" t="s">
        <v>4050</v>
      </c>
      <c r="I3105" t="s">
        <v>2070</v>
      </c>
      <c r="J3105">
        <v>20240119</v>
      </c>
      <c r="K3105" t="s">
        <v>18506</v>
      </c>
      <c r="L3105" t="s">
        <v>18505</v>
      </c>
      <c r="M3105" t="s">
        <v>18197</v>
      </c>
      <c r="N3105">
        <v>131</v>
      </c>
    </row>
    <row r="3106" spans="1:14" x14ac:dyDescent="0.25">
      <c r="A3106" t="s">
        <v>18504</v>
      </c>
      <c r="B3106" t="s">
        <v>18202</v>
      </c>
      <c r="C3106" t="s">
        <v>1838</v>
      </c>
      <c r="E3106" t="s">
        <v>18503</v>
      </c>
      <c r="F3106" t="s">
        <v>2078</v>
      </c>
      <c r="G3106" t="s">
        <v>2265</v>
      </c>
      <c r="H3106" t="s">
        <v>18392</v>
      </c>
      <c r="I3106" t="s">
        <v>2070</v>
      </c>
      <c r="J3106">
        <v>20240228</v>
      </c>
      <c r="K3106" t="s">
        <v>18502</v>
      </c>
      <c r="L3106" t="s">
        <v>18501</v>
      </c>
      <c r="M3106" t="s">
        <v>18197</v>
      </c>
      <c r="N3106">
        <v>518</v>
      </c>
    </row>
    <row r="3107" spans="1:14" x14ac:dyDescent="0.25">
      <c r="A3107" t="s">
        <v>18500</v>
      </c>
      <c r="B3107" t="s">
        <v>18202</v>
      </c>
      <c r="C3107" t="s">
        <v>1838</v>
      </c>
      <c r="E3107" t="s">
        <v>18499</v>
      </c>
      <c r="F3107" t="s">
        <v>2078</v>
      </c>
      <c r="G3107" t="s">
        <v>2265</v>
      </c>
      <c r="H3107" t="s">
        <v>2323</v>
      </c>
      <c r="I3107" t="s">
        <v>2070</v>
      </c>
      <c r="J3107">
        <v>20240215</v>
      </c>
      <c r="K3107" t="s">
        <v>18498</v>
      </c>
      <c r="L3107" t="s">
        <v>18497</v>
      </c>
      <c r="M3107" t="s">
        <v>18197</v>
      </c>
      <c r="N3107">
        <v>21</v>
      </c>
    </row>
    <row r="3108" spans="1:14" x14ac:dyDescent="0.25">
      <c r="A3108" t="s">
        <v>18496</v>
      </c>
      <c r="B3108" t="s">
        <v>18202</v>
      </c>
      <c r="C3108" t="s">
        <v>1838</v>
      </c>
      <c r="E3108" t="s">
        <v>18495</v>
      </c>
      <c r="F3108" t="s">
        <v>2078</v>
      </c>
      <c r="G3108" t="s">
        <v>2265</v>
      </c>
      <c r="H3108" t="s">
        <v>3032</v>
      </c>
      <c r="I3108" t="s">
        <v>2088</v>
      </c>
      <c r="J3108">
        <v>20240314</v>
      </c>
      <c r="K3108" t="s">
        <v>18494</v>
      </c>
      <c r="L3108" t="s">
        <v>18493</v>
      </c>
      <c r="M3108" t="s">
        <v>18197</v>
      </c>
      <c r="N3108">
        <v>25</v>
      </c>
    </row>
    <row r="3109" spans="1:14" x14ac:dyDescent="0.25">
      <c r="A3109" t="s">
        <v>18492</v>
      </c>
      <c r="B3109" t="s">
        <v>18202</v>
      </c>
      <c r="C3109" t="s">
        <v>1838</v>
      </c>
      <c r="E3109" t="s">
        <v>18491</v>
      </c>
      <c r="F3109" t="s">
        <v>2078</v>
      </c>
      <c r="G3109" t="s">
        <v>2265</v>
      </c>
      <c r="H3109" t="s">
        <v>2456</v>
      </c>
      <c r="I3109" t="s">
        <v>2070</v>
      </c>
      <c r="J3109">
        <v>20240126</v>
      </c>
      <c r="K3109" t="s">
        <v>18490</v>
      </c>
      <c r="L3109" t="s">
        <v>18489</v>
      </c>
      <c r="M3109" t="s">
        <v>18197</v>
      </c>
      <c r="N3109">
        <v>35</v>
      </c>
    </row>
    <row r="3110" spans="1:14" x14ac:dyDescent="0.25">
      <c r="A3110" t="s">
        <v>18488</v>
      </c>
      <c r="B3110" t="s">
        <v>18202</v>
      </c>
      <c r="C3110" t="s">
        <v>1838</v>
      </c>
      <c r="E3110" t="s">
        <v>18487</v>
      </c>
      <c r="F3110" t="s">
        <v>2078</v>
      </c>
      <c r="G3110" t="s">
        <v>2265</v>
      </c>
      <c r="H3110" t="s">
        <v>2456</v>
      </c>
      <c r="I3110" t="s">
        <v>2070</v>
      </c>
      <c r="J3110">
        <v>20231013</v>
      </c>
      <c r="K3110" t="s">
        <v>18486</v>
      </c>
      <c r="L3110" t="s">
        <v>18485</v>
      </c>
      <c r="M3110" t="s">
        <v>18197</v>
      </c>
      <c r="N3110">
        <v>194</v>
      </c>
    </row>
    <row r="3111" spans="1:14" x14ac:dyDescent="0.25">
      <c r="A3111" t="s">
        <v>18484</v>
      </c>
      <c r="B3111" t="s">
        <v>18202</v>
      </c>
      <c r="C3111" t="s">
        <v>1838</v>
      </c>
      <c r="E3111" t="s">
        <v>18483</v>
      </c>
      <c r="F3111" t="s">
        <v>2078</v>
      </c>
      <c r="G3111" t="s">
        <v>2265</v>
      </c>
      <c r="H3111" t="s">
        <v>2456</v>
      </c>
      <c r="I3111" t="s">
        <v>2070</v>
      </c>
      <c r="J3111">
        <v>20230704</v>
      </c>
      <c r="K3111" t="s">
        <v>18482</v>
      </c>
      <c r="L3111" t="s">
        <v>18481</v>
      </c>
      <c r="M3111" t="s">
        <v>18197</v>
      </c>
      <c r="N3111">
        <v>33</v>
      </c>
    </row>
    <row r="3112" spans="1:14" x14ac:dyDescent="0.25">
      <c r="A3112" t="s">
        <v>18480</v>
      </c>
      <c r="B3112" t="s">
        <v>18202</v>
      </c>
      <c r="C3112" t="s">
        <v>1838</v>
      </c>
      <c r="E3112" t="s">
        <v>18479</v>
      </c>
      <c r="F3112" t="s">
        <v>2078</v>
      </c>
      <c r="G3112" t="s">
        <v>2265</v>
      </c>
      <c r="H3112" t="s">
        <v>2456</v>
      </c>
      <c r="I3112" t="s">
        <v>2070</v>
      </c>
      <c r="J3112">
        <v>20240308</v>
      </c>
      <c r="K3112" t="s">
        <v>18478</v>
      </c>
      <c r="L3112" t="s">
        <v>18477</v>
      </c>
      <c r="M3112" t="s">
        <v>18197</v>
      </c>
      <c r="N3112">
        <v>44</v>
      </c>
    </row>
    <row r="3113" spans="1:14" x14ac:dyDescent="0.25">
      <c r="A3113" t="s">
        <v>18476</v>
      </c>
      <c r="B3113" t="s">
        <v>18202</v>
      </c>
      <c r="C3113" t="s">
        <v>1838</v>
      </c>
      <c r="E3113" t="s">
        <v>18475</v>
      </c>
      <c r="F3113" t="s">
        <v>2078</v>
      </c>
      <c r="G3113" t="s">
        <v>2265</v>
      </c>
      <c r="H3113" t="s">
        <v>2602</v>
      </c>
      <c r="I3113" t="s">
        <v>2070</v>
      </c>
      <c r="J3113">
        <v>20240312</v>
      </c>
      <c r="K3113" t="s">
        <v>18474</v>
      </c>
      <c r="L3113" t="s">
        <v>18473</v>
      </c>
      <c r="M3113" t="s">
        <v>18197</v>
      </c>
      <c r="N3113">
        <v>87</v>
      </c>
    </row>
    <row r="3114" spans="1:14" x14ac:dyDescent="0.25">
      <c r="A3114" t="s">
        <v>18472</v>
      </c>
      <c r="B3114" t="s">
        <v>18202</v>
      </c>
      <c r="C3114" t="s">
        <v>1838</v>
      </c>
      <c r="E3114" t="s">
        <v>18471</v>
      </c>
      <c r="F3114" t="s">
        <v>2078</v>
      </c>
      <c r="G3114" t="s">
        <v>2265</v>
      </c>
      <c r="H3114" t="s">
        <v>13287</v>
      </c>
      <c r="I3114" t="s">
        <v>2522</v>
      </c>
      <c r="J3114">
        <v>20230707</v>
      </c>
      <c r="K3114" t="s">
        <v>18470</v>
      </c>
      <c r="L3114" t="s">
        <v>18469</v>
      </c>
      <c r="M3114" t="s">
        <v>18197</v>
      </c>
      <c r="N3114">
        <v>57</v>
      </c>
    </row>
    <row r="3115" spans="1:14" x14ac:dyDescent="0.25">
      <c r="A3115" t="s">
        <v>18468</v>
      </c>
      <c r="B3115" t="s">
        <v>18202</v>
      </c>
      <c r="C3115" t="s">
        <v>1838</v>
      </c>
      <c r="E3115" t="s">
        <v>18467</v>
      </c>
      <c r="F3115" t="s">
        <v>2078</v>
      </c>
      <c r="G3115" t="s">
        <v>2265</v>
      </c>
      <c r="H3115" t="s">
        <v>3010</v>
      </c>
      <c r="I3115" t="s">
        <v>2070</v>
      </c>
      <c r="J3115">
        <v>20240223</v>
      </c>
      <c r="K3115" t="s">
        <v>18466</v>
      </c>
      <c r="L3115" t="s">
        <v>18465</v>
      </c>
      <c r="M3115" t="s">
        <v>18197</v>
      </c>
      <c r="N3115">
        <v>106</v>
      </c>
    </row>
    <row r="3116" spans="1:14" x14ac:dyDescent="0.25">
      <c r="A3116" t="s">
        <v>18464</v>
      </c>
      <c r="B3116" t="s">
        <v>18202</v>
      </c>
      <c r="C3116" t="s">
        <v>1838</v>
      </c>
      <c r="E3116" t="s">
        <v>18463</v>
      </c>
      <c r="F3116" t="s">
        <v>2078</v>
      </c>
      <c r="G3116" t="s">
        <v>2265</v>
      </c>
      <c r="H3116" t="s">
        <v>3010</v>
      </c>
      <c r="I3116" t="s">
        <v>2070</v>
      </c>
      <c r="J3116">
        <v>20230808</v>
      </c>
      <c r="K3116" t="s">
        <v>18462</v>
      </c>
      <c r="L3116" t="s">
        <v>18461</v>
      </c>
      <c r="M3116" t="s">
        <v>18197</v>
      </c>
      <c r="N3116">
        <v>35</v>
      </c>
    </row>
    <row r="3117" spans="1:14" x14ac:dyDescent="0.25">
      <c r="A3117" t="s">
        <v>18460</v>
      </c>
      <c r="B3117" t="s">
        <v>18202</v>
      </c>
      <c r="C3117" t="s">
        <v>1838</v>
      </c>
      <c r="E3117" t="s">
        <v>18459</v>
      </c>
      <c r="F3117" t="s">
        <v>2078</v>
      </c>
      <c r="G3117" t="s">
        <v>2265</v>
      </c>
      <c r="H3117" t="s">
        <v>2292</v>
      </c>
      <c r="I3117" t="s">
        <v>2108</v>
      </c>
      <c r="J3117">
        <v>20220715</v>
      </c>
      <c r="K3117" t="s">
        <v>18458</v>
      </c>
      <c r="L3117" t="s">
        <v>18457</v>
      </c>
      <c r="M3117" t="s">
        <v>18197</v>
      </c>
      <c r="N3117">
        <v>145</v>
      </c>
    </row>
    <row r="3118" spans="1:14" x14ac:dyDescent="0.25">
      <c r="A3118" t="s">
        <v>18456</v>
      </c>
      <c r="B3118" t="s">
        <v>18202</v>
      </c>
      <c r="C3118" t="s">
        <v>1838</v>
      </c>
      <c r="E3118" t="s">
        <v>18452</v>
      </c>
      <c r="F3118" t="s">
        <v>2078</v>
      </c>
      <c r="G3118" t="s">
        <v>2265</v>
      </c>
      <c r="H3118" t="s">
        <v>2779</v>
      </c>
      <c r="I3118" t="s">
        <v>2070</v>
      </c>
      <c r="J3118">
        <v>20231212</v>
      </c>
      <c r="K3118" t="s">
        <v>18455</v>
      </c>
      <c r="L3118" t="s">
        <v>18454</v>
      </c>
      <c r="M3118" t="s">
        <v>18197</v>
      </c>
      <c r="N3118">
        <v>74</v>
      </c>
    </row>
    <row r="3119" spans="1:14" x14ac:dyDescent="0.25">
      <c r="A3119" t="s">
        <v>18453</v>
      </c>
      <c r="B3119" t="s">
        <v>18202</v>
      </c>
      <c r="C3119" t="s">
        <v>1838</v>
      </c>
      <c r="E3119" t="s">
        <v>18452</v>
      </c>
      <c r="F3119" t="s">
        <v>2078</v>
      </c>
      <c r="G3119" t="s">
        <v>2105</v>
      </c>
      <c r="H3119" t="s">
        <v>2779</v>
      </c>
      <c r="I3119" t="s">
        <v>2070</v>
      </c>
      <c r="J3119">
        <v>20240209</v>
      </c>
      <c r="K3119" t="s">
        <v>18451</v>
      </c>
      <c r="L3119" t="s">
        <v>18450</v>
      </c>
      <c r="M3119" t="s">
        <v>18197</v>
      </c>
      <c r="N3119">
        <v>18</v>
      </c>
    </row>
    <row r="3120" spans="1:14" x14ac:dyDescent="0.25">
      <c r="A3120" t="s">
        <v>18449</v>
      </c>
      <c r="B3120" t="s">
        <v>18202</v>
      </c>
      <c r="C3120" t="s">
        <v>1838</v>
      </c>
      <c r="E3120" t="s">
        <v>18448</v>
      </c>
      <c r="F3120" t="s">
        <v>2078</v>
      </c>
      <c r="G3120" t="s">
        <v>2265</v>
      </c>
      <c r="H3120" t="s">
        <v>2292</v>
      </c>
      <c r="I3120" t="s">
        <v>2088</v>
      </c>
      <c r="J3120">
        <v>20240227</v>
      </c>
      <c r="K3120" t="s">
        <v>18447</v>
      </c>
      <c r="L3120" t="s">
        <v>18446</v>
      </c>
      <c r="M3120" t="s">
        <v>18197</v>
      </c>
      <c r="N3120">
        <v>40</v>
      </c>
    </row>
    <row r="3121" spans="1:14" x14ac:dyDescent="0.25">
      <c r="A3121" t="s">
        <v>18445</v>
      </c>
      <c r="B3121" t="s">
        <v>18202</v>
      </c>
      <c r="C3121" t="s">
        <v>1838</v>
      </c>
      <c r="E3121" t="s">
        <v>18444</v>
      </c>
      <c r="F3121" t="s">
        <v>2078</v>
      </c>
      <c r="G3121" t="s">
        <v>2265</v>
      </c>
      <c r="H3121" t="s">
        <v>2456</v>
      </c>
      <c r="I3121" t="s">
        <v>2070</v>
      </c>
      <c r="J3121">
        <v>20231025</v>
      </c>
      <c r="K3121" t="s">
        <v>18443</v>
      </c>
      <c r="L3121" t="s">
        <v>18442</v>
      </c>
      <c r="M3121" t="s">
        <v>18197</v>
      </c>
      <c r="N3121">
        <v>21</v>
      </c>
    </row>
    <row r="3122" spans="1:14" x14ac:dyDescent="0.25">
      <c r="A3122" t="s">
        <v>18441</v>
      </c>
      <c r="B3122" t="s">
        <v>18202</v>
      </c>
      <c r="C3122" t="s">
        <v>1838</v>
      </c>
      <c r="E3122" t="s">
        <v>18440</v>
      </c>
      <c r="F3122" t="s">
        <v>2078</v>
      </c>
      <c r="G3122" t="s">
        <v>2265</v>
      </c>
      <c r="H3122" t="s">
        <v>2602</v>
      </c>
      <c r="I3122" t="s">
        <v>2108</v>
      </c>
      <c r="J3122">
        <v>20230808</v>
      </c>
      <c r="K3122" t="s">
        <v>18439</v>
      </c>
      <c r="L3122" t="s">
        <v>18438</v>
      </c>
      <c r="M3122" t="s">
        <v>18197</v>
      </c>
      <c r="N3122">
        <v>56</v>
      </c>
    </row>
    <row r="3123" spans="1:14" x14ac:dyDescent="0.25">
      <c r="A3123" t="s">
        <v>18437</v>
      </c>
      <c r="B3123" t="s">
        <v>18202</v>
      </c>
      <c r="C3123" t="s">
        <v>1838</v>
      </c>
      <c r="E3123" t="s">
        <v>18436</v>
      </c>
      <c r="F3123" t="s">
        <v>2078</v>
      </c>
      <c r="G3123" t="s">
        <v>2265</v>
      </c>
      <c r="H3123" t="s">
        <v>2602</v>
      </c>
      <c r="I3123" t="s">
        <v>2108</v>
      </c>
      <c r="J3123">
        <v>20230209</v>
      </c>
      <c r="K3123" t="s">
        <v>18435</v>
      </c>
      <c r="L3123" t="s">
        <v>18434</v>
      </c>
      <c r="M3123" t="s">
        <v>18197</v>
      </c>
      <c r="N3123">
        <v>59</v>
      </c>
    </row>
    <row r="3124" spans="1:14" x14ac:dyDescent="0.25">
      <c r="A3124" t="s">
        <v>18433</v>
      </c>
      <c r="B3124" t="s">
        <v>18202</v>
      </c>
      <c r="C3124" t="s">
        <v>1838</v>
      </c>
      <c r="E3124" t="s">
        <v>18432</v>
      </c>
      <c r="F3124" t="s">
        <v>2078</v>
      </c>
      <c r="G3124" t="s">
        <v>2265</v>
      </c>
      <c r="H3124" t="s">
        <v>3473</v>
      </c>
      <c r="I3124" t="s">
        <v>2070</v>
      </c>
      <c r="J3124">
        <v>20230707</v>
      </c>
      <c r="K3124" t="s">
        <v>18431</v>
      </c>
      <c r="L3124" t="s">
        <v>18430</v>
      </c>
      <c r="M3124" t="s">
        <v>18197</v>
      </c>
      <c r="N3124">
        <v>165</v>
      </c>
    </row>
    <row r="3125" spans="1:14" x14ac:dyDescent="0.25">
      <c r="A3125" t="s">
        <v>18429</v>
      </c>
      <c r="B3125" t="s">
        <v>18202</v>
      </c>
      <c r="C3125" t="s">
        <v>1838</v>
      </c>
      <c r="E3125" t="s">
        <v>18428</v>
      </c>
      <c r="F3125" t="s">
        <v>2078</v>
      </c>
      <c r="G3125" t="s">
        <v>2265</v>
      </c>
      <c r="H3125" t="s">
        <v>3032</v>
      </c>
      <c r="I3125" t="s">
        <v>2522</v>
      </c>
      <c r="J3125">
        <v>20230713</v>
      </c>
      <c r="K3125" t="s">
        <v>18427</v>
      </c>
      <c r="L3125" t="s">
        <v>18426</v>
      </c>
      <c r="M3125" t="s">
        <v>18197</v>
      </c>
      <c r="N3125">
        <v>102</v>
      </c>
    </row>
    <row r="3126" spans="1:14" x14ac:dyDescent="0.25">
      <c r="A3126" t="s">
        <v>18425</v>
      </c>
      <c r="B3126" t="s">
        <v>18202</v>
      </c>
      <c r="C3126" t="s">
        <v>1838</v>
      </c>
      <c r="E3126" t="s">
        <v>18424</v>
      </c>
      <c r="F3126" t="s">
        <v>2078</v>
      </c>
      <c r="G3126" t="s">
        <v>2265</v>
      </c>
      <c r="H3126" t="s">
        <v>3032</v>
      </c>
      <c r="I3126" t="s">
        <v>2070</v>
      </c>
      <c r="J3126">
        <v>20240308</v>
      </c>
      <c r="K3126" t="s">
        <v>18423</v>
      </c>
      <c r="L3126" t="s">
        <v>18422</v>
      </c>
      <c r="M3126" t="s">
        <v>18197</v>
      </c>
      <c r="N3126">
        <v>24</v>
      </c>
    </row>
    <row r="3127" spans="1:14" x14ac:dyDescent="0.25">
      <c r="A3127" t="s">
        <v>18421</v>
      </c>
      <c r="B3127" t="s">
        <v>18202</v>
      </c>
      <c r="C3127" t="s">
        <v>1838</v>
      </c>
      <c r="E3127" t="s">
        <v>18420</v>
      </c>
      <c r="F3127" t="s">
        <v>2078</v>
      </c>
      <c r="G3127" t="s">
        <v>2265</v>
      </c>
      <c r="H3127" t="s">
        <v>2456</v>
      </c>
      <c r="I3127" t="s">
        <v>2070</v>
      </c>
      <c r="J3127">
        <v>20240315</v>
      </c>
      <c r="K3127" t="s">
        <v>18419</v>
      </c>
      <c r="L3127" t="s">
        <v>18418</v>
      </c>
      <c r="M3127" t="s">
        <v>18197</v>
      </c>
      <c r="N3127">
        <v>225</v>
      </c>
    </row>
    <row r="3128" spans="1:14" x14ac:dyDescent="0.25">
      <c r="A3128" t="s">
        <v>18417</v>
      </c>
      <c r="B3128" t="s">
        <v>18202</v>
      </c>
      <c r="C3128" t="s">
        <v>1838</v>
      </c>
      <c r="E3128" t="s">
        <v>18416</v>
      </c>
      <c r="F3128" t="s">
        <v>2078</v>
      </c>
      <c r="G3128" t="s">
        <v>2265</v>
      </c>
      <c r="H3128" t="s">
        <v>2456</v>
      </c>
      <c r="I3128" t="s">
        <v>2070</v>
      </c>
      <c r="J3128">
        <v>20231128</v>
      </c>
      <c r="K3128" t="s">
        <v>18415</v>
      </c>
      <c r="L3128" t="s">
        <v>18414</v>
      </c>
      <c r="M3128" t="s">
        <v>18197</v>
      </c>
      <c r="N3128">
        <v>31</v>
      </c>
    </row>
    <row r="3129" spans="1:14" x14ac:dyDescent="0.25">
      <c r="A3129" t="s">
        <v>18413</v>
      </c>
      <c r="B3129" t="s">
        <v>18202</v>
      </c>
      <c r="C3129" t="s">
        <v>1838</v>
      </c>
      <c r="E3129" t="s">
        <v>18412</v>
      </c>
      <c r="F3129" t="s">
        <v>2078</v>
      </c>
      <c r="G3129" t="s">
        <v>2105</v>
      </c>
      <c r="H3129" t="s">
        <v>2779</v>
      </c>
      <c r="I3129" t="s">
        <v>2070</v>
      </c>
      <c r="J3129">
        <v>20230728</v>
      </c>
      <c r="K3129" t="s">
        <v>18411</v>
      </c>
      <c r="L3129" t="s">
        <v>18410</v>
      </c>
      <c r="M3129" t="s">
        <v>18197</v>
      </c>
      <c r="N3129">
        <v>27</v>
      </c>
    </row>
    <row r="3130" spans="1:14" x14ac:dyDescent="0.25">
      <c r="A3130" t="s">
        <v>18409</v>
      </c>
      <c r="B3130" t="s">
        <v>18202</v>
      </c>
      <c r="C3130" t="s">
        <v>1838</v>
      </c>
      <c r="E3130" t="s">
        <v>18408</v>
      </c>
      <c r="F3130" t="s">
        <v>2078</v>
      </c>
      <c r="G3130" t="s">
        <v>2265</v>
      </c>
      <c r="H3130" t="s">
        <v>4050</v>
      </c>
      <c r="I3130" t="s">
        <v>2076</v>
      </c>
      <c r="J3130">
        <v>20240227</v>
      </c>
      <c r="K3130" t="s">
        <v>18407</v>
      </c>
      <c r="L3130" t="s">
        <v>18406</v>
      </c>
      <c r="M3130" t="s">
        <v>18197</v>
      </c>
      <c r="N3130">
        <v>93</v>
      </c>
    </row>
    <row r="3131" spans="1:14" x14ac:dyDescent="0.25">
      <c r="A3131" t="s">
        <v>18405</v>
      </c>
      <c r="B3131" t="s">
        <v>18202</v>
      </c>
      <c r="C3131" t="s">
        <v>1838</v>
      </c>
      <c r="E3131" t="s">
        <v>18404</v>
      </c>
      <c r="F3131" t="s">
        <v>2078</v>
      </c>
      <c r="G3131" t="s">
        <v>2265</v>
      </c>
      <c r="H3131" t="s">
        <v>4050</v>
      </c>
      <c r="I3131" t="s">
        <v>2108</v>
      </c>
      <c r="J3131">
        <v>20230309</v>
      </c>
      <c r="K3131" t="s">
        <v>18403</v>
      </c>
      <c r="L3131" t="s">
        <v>18402</v>
      </c>
      <c r="M3131" t="s">
        <v>18197</v>
      </c>
      <c r="N3131">
        <v>53</v>
      </c>
    </row>
    <row r="3132" spans="1:14" x14ac:dyDescent="0.25">
      <c r="A3132" t="s">
        <v>18401</v>
      </c>
      <c r="B3132" t="s">
        <v>18202</v>
      </c>
      <c r="C3132" t="s">
        <v>1838</v>
      </c>
      <c r="E3132" t="s">
        <v>18400</v>
      </c>
      <c r="F3132" t="s">
        <v>2078</v>
      </c>
      <c r="G3132" t="s">
        <v>2265</v>
      </c>
      <c r="H3132" t="s">
        <v>2779</v>
      </c>
      <c r="I3132" t="s">
        <v>2088</v>
      </c>
      <c r="J3132">
        <v>20240315</v>
      </c>
      <c r="K3132" t="s">
        <v>18399</v>
      </c>
      <c r="L3132" t="s">
        <v>18398</v>
      </c>
      <c r="M3132" t="s">
        <v>18197</v>
      </c>
      <c r="N3132">
        <v>82</v>
      </c>
    </row>
    <row r="3133" spans="1:14" x14ac:dyDescent="0.25">
      <c r="A3133" t="s">
        <v>18397</v>
      </c>
      <c r="B3133" t="s">
        <v>18202</v>
      </c>
      <c r="C3133" t="s">
        <v>1838</v>
      </c>
      <c r="E3133" t="s">
        <v>18396</v>
      </c>
      <c r="F3133" t="s">
        <v>2078</v>
      </c>
      <c r="G3133" t="s">
        <v>2265</v>
      </c>
      <c r="H3133" t="s">
        <v>2779</v>
      </c>
      <c r="I3133" t="s">
        <v>2088</v>
      </c>
      <c r="J3133">
        <v>20230515</v>
      </c>
      <c r="K3133" t="s">
        <v>18395</v>
      </c>
      <c r="L3133" t="s">
        <v>18394</v>
      </c>
      <c r="M3133" t="s">
        <v>18197</v>
      </c>
      <c r="N3133">
        <v>6</v>
      </c>
    </row>
    <row r="3134" spans="1:14" x14ac:dyDescent="0.25">
      <c r="A3134" t="s">
        <v>18393</v>
      </c>
      <c r="B3134" t="s">
        <v>18202</v>
      </c>
      <c r="C3134" t="s">
        <v>1838</v>
      </c>
      <c r="E3134" t="s">
        <v>1837</v>
      </c>
      <c r="F3134" t="s">
        <v>2078</v>
      </c>
      <c r="G3134" t="s">
        <v>2265</v>
      </c>
      <c r="H3134" t="s">
        <v>18392</v>
      </c>
      <c r="I3134" t="s">
        <v>2070</v>
      </c>
      <c r="J3134">
        <v>20240208</v>
      </c>
      <c r="K3134" t="s">
        <v>18391</v>
      </c>
      <c r="L3134" t="s">
        <v>18390</v>
      </c>
      <c r="M3134" t="s">
        <v>18197</v>
      </c>
      <c r="N3134">
        <v>268</v>
      </c>
    </row>
    <row r="3135" spans="1:14" x14ac:dyDescent="0.25">
      <c r="A3135" t="s">
        <v>18389</v>
      </c>
      <c r="B3135" t="s">
        <v>18202</v>
      </c>
      <c r="C3135" t="s">
        <v>1838</v>
      </c>
      <c r="E3135" t="s">
        <v>18388</v>
      </c>
      <c r="F3135" t="s">
        <v>2078</v>
      </c>
      <c r="G3135" t="s">
        <v>2265</v>
      </c>
      <c r="H3135" t="s">
        <v>2456</v>
      </c>
      <c r="I3135" t="s">
        <v>2070</v>
      </c>
      <c r="J3135">
        <v>20240126</v>
      </c>
      <c r="K3135" t="s">
        <v>18387</v>
      </c>
      <c r="L3135" t="s">
        <v>18386</v>
      </c>
      <c r="M3135" t="s">
        <v>18197</v>
      </c>
      <c r="N3135">
        <v>168</v>
      </c>
    </row>
    <row r="3136" spans="1:14" x14ac:dyDescent="0.25">
      <c r="A3136" t="s">
        <v>18385</v>
      </c>
      <c r="B3136" t="s">
        <v>18202</v>
      </c>
      <c r="C3136" t="s">
        <v>1838</v>
      </c>
      <c r="E3136" t="s">
        <v>18384</v>
      </c>
      <c r="F3136" t="s">
        <v>2078</v>
      </c>
      <c r="G3136" t="s">
        <v>2265</v>
      </c>
      <c r="H3136" t="s">
        <v>3473</v>
      </c>
      <c r="I3136" t="s">
        <v>2088</v>
      </c>
      <c r="J3136">
        <v>20240220</v>
      </c>
      <c r="K3136" t="s">
        <v>18383</v>
      </c>
      <c r="L3136" t="s">
        <v>18382</v>
      </c>
      <c r="M3136" t="s">
        <v>18197</v>
      </c>
      <c r="N3136">
        <v>555</v>
      </c>
    </row>
    <row r="3137" spans="1:14" x14ac:dyDescent="0.25">
      <c r="A3137" t="s">
        <v>18381</v>
      </c>
      <c r="B3137" t="s">
        <v>18202</v>
      </c>
      <c r="C3137" t="s">
        <v>1838</v>
      </c>
      <c r="E3137" t="s">
        <v>18380</v>
      </c>
      <c r="F3137" t="s">
        <v>2078</v>
      </c>
      <c r="G3137" t="s">
        <v>2265</v>
      </c>
      <c r="H3137" t="s">
        <v>3473</v>
      </c>
      <c r="I3137" t="s">
        <v>2070</v>
      </c>
      <c r="J3137">
        <v>20240218</v>
      </c>
      <c r="K3137" t="s">
        <v>18379</v>
      </c>
      <c r="L3137" t="s">
        <v>18378</v>
      </c>
      <c r="M3137" t="s">
        <v>18197</v>
      </c>
      <c r="N3137">
        <v>73</v>
      </c>
    </row>
    <row r="3138" spans="1:14" x14ac:dyDescent="0.25">
      <c r="A3138" t="s">
        <v>18377</v>
      </c>
      <c r="B3138" t="s">
        <v>18202</v>
      </c>
      <c r="C3138" t="s">
        <v>1838</v>
      </c>
      <c r="E3138" t="s">
        <v>18376</v>
      </c>
      <c r="F3138" t="s">
        <v>2078</v>
      </c>
      <c r="G3138" t="s">
        <v>2265</v>
      </c>
      <c r="H3138" t="s">
        <v>2602</v>
      </c>
      <c r="I3138" t="s">
        <v>2070</v>
      </c>
      <c r="J3138">
        <v>20240315</v>
      </c>
      <c r="K3138" t="s">
        <v>18375</v>
      </c>
      <c r="L3138" t="s">
        <v>18374</v>
      </c>
      <c r="M3138" t="s">
        <v>18197</v>
      </c>
      <c r="N3138">
        <v>37</v>
      </c>
    </row>
    <row r="3139" spans="1:14" x14ac:dyDescent="0.25">
      <c r="A3139" t="s">
        <v>18373</v>
      </c>
      <c r="B3139" t="s">
        <v>18202</v>
      </c>
      <c r="C3139" t="s">
        <v>1056</v>
      </c>
      <c r="E3139" t="s">
        <v>18372</v>
      </c>
      <c r="F3139" t="s">
        <v>2078</v>
      </c>
      <c r="G3139" t="s">
        <v>2265</v>
      </c>
      <c r="H3139" t="s">
        <v>2089</v>
      </c>
      <c r="I3139" t="e">
        <f>--T----Weekly</f>
        <v>#NAME?</v>
      </c>
      <c r="J3139">
        <v>20240312</v>
      </c>
      <c r="K3139" t="s">
        <v>18371</v>
      </c>
      <c r="L3139" t="s">
        <v>18370</v>
      </c>
      <c r="M3139" t="s">
        <v>18197</v>
      </c>
      <c r="N3139">
        <v>175</v>
      </c>
    </row>
    <row r="3140" spans="1:14" x14ac:dyDescent="0.25">
      <c r="A3140" t="s">
        <v>18369</v>
      </c>
      <c r="B3140" t="s">
        <v>18202</v>
      </c>
      <c r="C3140" t="s">
        <v>1056</v>
      </c>
      <c r="E3140" t="s">
        <v>18368</v>
      </c>
      <c r="F3140" t="s">
        <v>2078</v>
      </c>
      <c r="G3140" t="s">
        <v>2265</v>
      </c>
      <c r="H3140" t="s">
        <v>2456</v>
      </c>
      <c r="I3140" t="s">
        <v>2088</v>
      </c>
      <c r="J3140">
        <v>20240221</v>
      </c>
      <c r="K3140" t="s">
        <v>18367</v>
      </c>
      <c r="L3140" t="s">
        <v>18366</v>
      </c>
      <c r="M3140" t="s">
        <v>18197</v>
      </c>
      <c r="N3140">
        <v>3755</v>
      </c>
    </row>
    <row r="3141" spans="1:14" x14ac:dyDescent="0.25">
      <c r="A3141" t="s">
        <v>18365</v>
      </c>
      <c r="B3141" t="s">
        <v>18202</v>
      </c>
      <c r="C3141" t="s">
        <v>1056</v>
      </c>
      <c r="E3141" t="s">
        <v>1055</v>
      </c>
      <c r="F3141" t="s">
        <v>2078</v>
      </c>
      <c r="G3141" t="s">
        <v>2265</v>
      </c>
      <c r="H3141" t="s">
        <v>2300</v>
      </c>
      <c r="I3141" t="s">
        <v>2088</v>
      </c>
      <c r="J3141">
        <v>20240223</v>
      </c>
      <c r="K3141" t="s">
        <v>18364</v>
      </c>
      <c r="L3141" t="s">
        <v>18363</v>
      </c>
      <c r="M3141" t="s">
        <v>18197</v>
      </c>
      <c r="N3141">
        <v>3279</v>
      </c>
    </row>
    <row r="3142" spans="1:14" x14ac:dyDescent="0.25">
      <c r="A3142" t="s">
        <v>18362</v>
      </c>
      <c r="B3142" t="s">
        <v>18202</v>
      </c>
      <c r="C3142" t="s">
        <v>1056</v>
      </c>
      <c r="E3142" t="s">
        <v>18361</v>
      </c>
      <c r="F3142" t="s">
        <v>2078</v>
      </c>
      <c r="G3142" t="s">
        <v>2265</v>
      </c>
      <c r="H3142" t="s">
        <v>2089</v>
      </c>
      <c r="I3142" t="e">
        <f>--T----Weekly</f>
        <v>#NAME?</v>
      </c>
      <c r="J3142">
        <v>20230207</v>
      </c>
      <c r="K3142" t="s">
        <v>18360</v>
      </c>
      <c r="L3142" t="s">
        <v>18359</v>
      </c>
      <c r="M3142" t="s">
        <v>18197</v>
      </c>
      <c r="N3142">
        <v>964</v>
      </c>
    </row>
    <row r="3143" spans="1:14" x14ac:dyDescent="0.25">
      <c r="A3143" t="s">
        <v>18358</v>
      </c>
      <c r="B3143" t="s">
        <v>18202</v>
      </c>
      <c r="C3143" t="s">
        <v>18236</v>
      </c>
      <c r="E3143" t="s">
        <v>1913</v>
      </c>
      <c r="F3143" t="s">
        <v>2078</v>
      </c>
      <c r="G3143" t="s">
        <v>2265</v>
      </c>
      <c r="H3143" t="s">
        <v>2323</v>
      </c>
      <c r="I3143" t="s">
        <v>2088</v>
      </c>
      <c r="J3143">
        <v>20240220</v>
      </c>
      <c r="K3143" t="s">
        <v>18357</v>
      </c>
      <c r="L3143" t="s">
        <v>18356</v>
      </c>
      <c r="M3143" t="s">
        <v>18197</v>
      </c>
      <c r="N3143">
        <v>47</v>
      </c>
    </row>
    <row r="3144" spans="1:14" x14ac:dyDescent="0.25">
      <c r="A3144" t="s">
        <v>18355</v>
      </c>
      <c r="B3144" t="s">
        <v>18202</v>
      </c>
      <c r="C3144" t="s">
        <v>18236</v>
      </c>
      <c r="E3144" t="s">
        <v>18354</v>
      </c>
      <c r="F3144" t="s">
        <v>2078</v>
      </c>
      <c r="G3144" t="s">
        <v>2265</v>
      </c>
      <c r="H3144" t="s">
        <v>2323</v>
      </c>
      <c r="I3144" t="s">
        <v>2088</v>
      </c>
      <c r="J3144">
        <v>20240314</v>
      </c>
      <c r="K3144" t="s">
        <v>18353</v>
      </c>
      <c r="L3144" t="s">
        <v>18352</v>
      </c>
      <c r="M3144" t="s">
        <v>18197</v>
      </c>
      <c r="N3144">
        <v>6</v>
      </c>
    </row>
    <row r="3145" spans="1:14" x14ac:dyDescent="0.25">
      <c r="A3145" t="s">
        <v>18351</v>
      </c>
      <c r="B3145" t="s">
        <v>18202</v>
      </c>
      <c r="C3145" t="s">
        <v>18236</v>
      </c>
      <c r="E3145" t="s">
        <v>18350</v>
      </c>
      <c r="F3145" t="s">
        <v>2078</v>
      </c>
      <c r="G3145" t="s">
        <v>2265</v>
      </c>
      <c r="H3145" t="s">
        <v>2323</v>
      </c>
      <c r="I3145" t="s">
        <v>2088</v>
      </c>
      <c r="J3145">
        <v>20240315</v>
      </c>
      <c r="K3145" t="s">
        <v>18349</v>
      </c>
      <c r="L3145" t="s">
        <v>18348</v>
      </c>
      <c r="M3145" t="s">
        <v>18197</v>
      </c>
      <c r="N3145">
        <v>5</v>
      </c>
    </row>
    <row r="3146" spans="1:14" x14ac:dyDescent="0.25">
      <c r="A3146" t="s">
        <v>18347</v>
      </c>
      <c r="B3146" t="s">
        <v>18202</v>
      </c>
      <c r="C3146" t="s">
        <v>18236</v>
      </c>
      <c r="E3146" t="s">
        <v>18346</v>
      </c>
      <c r="F3146" t="s">
        <v>2078</v>
      </c>
      <c r="G3146" t="s">
        <v>2265</v>
      </c>
      <c r="H3146" t="s">
        <v>2323</v>
      </c>
      <c r="I3146" t="s">
        <v>2070</v>
      </c>
      <c r="J3146">
        <v>20240229</v>
      </c>
      <c r="K3146" t="s">
        <v>18345</v>
      </c>
      <c r="L3146" t="s">
        <v>18344</v>
      </c>
      <c r="M3146" t="s">
        <v>18197</v>
      </c>
      <c r="N3146">
        <v>3</v>
      </c>
    </row>
    <row r="3147" spans="1:14" x14ac:dyDescent="0.25">
      <c r="A3147" t="s">
        <v>18343</v>
      </c>
      <c r="B3147" t="s">
        <v>18202</v>
      </c>
      <c r="C3147" t="s">
        <v>18236</v>
      </c>
      <c r="E3147" t="s">
        <v>18342</v>
      </c>
      <c r="F3147" t="s">
        <v>2078</v>
      </c>
      <c r="G3147" t="s">
        <v>2265</v>
      </c>
      <c r="H3147" t="s">
        <v>2323</v>
      </c>
      <c r="I3147" t="s">
        <v>2088</v>
      </c>
      <c r="J3147">
        <v>20240228</v>
      </c>
      <c r="K3147" t="s">
        <v>18341</v>
      </c>
      <c r="L3147" t="s">
        <v>18340</v>
      </c>
      <c r="M3147" t="s">
        <v>18197</v>
      </c>
      <c r="N3147">
        <v>5</v>
      </c>
    </row>
    <row r="3148" spans="1:14" x14ac:dyDescent="0.25">
      <c r="A3148" t="s">
        <v>18339</v>
      </c>
      <c r="B3148" t="s">
        <v>18202</v>
      </c>
      <c r="C3148" t="s">
        <v>18236</v>
      </c>
      <c r="E3148" t="s">
        <v>18338</v>
      </c>
      <c r="F3148" t="s">
        <v>2078</v>
      </c>
      <c r="G3148" t="s">
        <v>2265</v>
      </c>
      <c r="H3148" t="s">
        <v>2323</v>
      </c>
      <c r="I3148" t="s">
        <v>2088</v>
      </c>
      <c r="J3148">
        <v>20240308</v>
      </c>
      <c r="K3148" t="s">
        <v>18337</v>
      </c>
      <c r="L3148" t="s">
        <v>18336</v>
      </c>
      <c r="M3148" t="s">
        <v>18197</v>
      </c>
      <c r="N3148">
        <v>4</v>
      </c>
    </row>
    <row r="3149" spans="1:14" x14ac:dyDescent="0.25">
      <c r="A3149" t="s">
        <v>18335</v>
      </c>
      <c r="B3149" t="s">
        <v>18202</v>
      </c>
      <c r="C3149" t="s">
        <v>18236</v>
      </c>
      <c r="E3149" t="s">
        <v>1929</v>
      </c>
      <c r="F3149" t="s">
        <v>2078</v>
      </c>
      <c r="G3149" t="s">
        <v>2265</v>
      </c>
      <c r="H3149" t="s">
        <v>2323</v>
      </c>
      <c r="I3149" t="s">
        <v>2070</v>
      </c>
      <c r="J3149">
        <v>20240301</v>
      </c>
      <c r="K3149" t="s">
        <v>18334</v>
      </c>
      <c r="L3149" t="s">
        <v>18333</v>
      </c>
      <c r="M3149" t="s">
        <v>18197</v>
      </c>
      <c r="N3149">
        <v>2</v>
      </c>
    </row>
    <row r="3150" spans="1:14" x14ac:dyDescent="0.25">
      <c r="A3150" t="s">
        <v>18332</v>
      </c>
      <c r="B3150" t="s">
        <v>18202</v>
      </c>
      <c r="C3150" t="s">
        <v>18236</v>
      </c>
      <c r="E3150" t="s">
        <v>18331</v>
      </c>
      <c r="F3150" t="s">
        <v>2078</v>
      </c>
      <c r="G3150" t="s">
        <v>2265</v>
      </c>
      <c r="H3150" t="s">
        <v>2323</v>
      </c>
      <c r="I3150" t="s">
        <v>2088</v>
      </c>
      <c r="J3150">
        <v>20240223</v>
      </c>
      <c r="K3150" t="s">
        <v>18330</v>
      </c>
      <c r="L3150" t="s">
        <v>18329</v>
      </c>
      <c r="M3150" t="s">
        <v>18197</v>
      </c>
      <c r="N3150">
        <v>21</v>
      </c>
    </row>
    <row r="3151" spans="1:14" x14ac:dyDescent="0.25">
      <c r="A3151" t="s">
        <v>18328</v>
      </c>
      <c r="B3151" t="s">
        <v>18202</v>
      </c>
      <c r="C3151" t="s">
        <v>18236</v>
      </c>
      <c r="E3151" t="s">
        <v>18327</v>
      </c>
      <c r="F3151" t="s">
        <v>2078</v>
      </c>
      <c r="G3151" t="s">
        <v>2265</v>
      </c>
      <c r="H3151" t="s">
        <v>2323</v>
      </c>
      <c r="I3151" t="s">
        <v>2088</v>
      </c>
      <c r="J3151">
        <v>20240301</v>
      </c>
      <c r="K3151" t="s">
        <v>18326</v>
      </c>
      <c r="L3151" t="s">
        <v>18325</v>
      </c>
      <c r="M3151" t="s">
        <v>18197</v>
      </c>
      <c r="N3151">
        <v>2</v>
      </c>
    </row>
    <row r="3152" spans="1:14" x14ac:dyDescent="0.25">
      <c r="A3152" t="s">
        <v>18324</v>
      </c>
      <c r="B3152" t="s">
        <v>18202</v>
      </c>
      <c r="C3152" t="s">
        <v>18236</v>
      </c>
      <c r="E3152" t="s">
        <v>18323</v>
      </c>
      <c r="F3152" t="s">
        <v>2078</v>
      </c>
      <c r="G3152" t="s">
        <v>2265</v>
      </c>
      <c r="H3152" t="s">
        <v>2323</v>
      </c>
      <c r="I3152" t="s">
        <v>2088</v>
      </c>
      <c r="J3152">
        <v>20240315</v>
      </c>
      <c r="K3152" t="s">
        <v>18322</v>
      </c>
      <c r="L3152" t="s">
        <v>18321</v>
      </c>
      <c r="M3152" t="s">
        <v>18197</v>
      </c>
      <c r="N3152">
        <v>9</v>
      </c>
    </row>
    <row r="3153" spans="1:14" x14ac:dyDescent="0.25">
      <c r="A3153" t="s">
        <v>18320</v>
      </c>
      <c r="B3153" t="s">
        <v>18202</v>
      </c>
      <c r="C3153" t="s">
        <v>18236</v>
      </c>
      <c r="E3153" t="s">
        <v>18319</v>
      </c>
      <c r="F3153" t="s">
        <v>2078</v>
      </c>
      <c r="G3153" t="s">
        <v>2265</v>
      </c>
      <c r="H3153" t="s">
        <v>2323</v>
      </c>
      <c r="I3153" t="s">
        <v>2088</v>
      </c>
      <c r="J3153">
        <v>20240308</v>
      </c>
      <c r="K3153" t="s">
        <v>18318</v>
      </c>
      <c r="L3153" t="s">
        <v>18317</v>
      </c>
      <c r="M3153" t="s">
        <v>18197</v>
      </c>
      <c r="N3153">
        <v>13</v>
      </c>
    </row>
    <row r="3154" spans="1:14" x14ac:dyDescent="0.25">
      <c r="A3154" t="s">
        <v>18316</v>
      </c>
      <c r="B3154" t="s">
        <v>18202</v>
      </c>
      <c r="C3154" t="s">
        <v>18236</v>
      </c>
      <c r="E3154" t="s">
        <v>18315</v>
      </c>
      <c r="F3154" t="s">
        <v>2078</v>
      </c>
      <c r="G3154" t="s">
        <v>2265</v>
      </c>
      <c r="H3154" t="s">
        <v>2323</v>
      </c>
      <c r="I3154" t="s">
        <v>2088</v>
      </c>
      <c r="J3154">
        <v>20240228</v>
      </c>
      <c r="K3154" t="s">
        <v>18314</v>
      </c>
      <c r="L3154" t="s">
        <v>18313</v>
      </c>
      <c r="M3154" t="s">
        <v>18197</v>
      </c>
      <c r="N3154">
        <v>8</v>
      </c>
    </row>
    <row r="3155" spans="1:14" x14ac:dyDescent="0.25">
      <c r="A3155" t="s">
        <v>18312</v>
      </c>
      <c r="B3155" t="s">
        <v>18202</v>
      </c>
      <c r="C3155" t="s">
        <v>18236</v>
      </c>
      <c r="E3155" t="s">
        <v>18311</v>
      </c>
      <c r="F3155" t="s">
        <v>2078</v>
      </c>
      <c r="G3155" t="s">
        <v>2265</v>
      </c>
      <c r="H3155" t="s">
        <v>2323</v>
      </c>
      <c r="I3155" t="s">
        <v>2070</v>
      </c>
      <c r="J3155">
        <v>20240315</v>
      </c>
      <c r="K3155" t="s">
        <v>18310</v>
      </c>
      <c r="L3155" t="s">
        <v>18309</v>
      </c>
      <c r="M3155" t="s">
        <v>18197</v>
      </c>
      <c r="N3155">
        <v>6</v>
      </c>
    </row>
    <row r="3156" spans="1:14" x14ac:dyDescent="0.25">
      <c r="A3156" t="s">
        <v>18308</v>
      </c>
      <c r="B3156" t="s">
        <v>18202</v>
      </c>
      <c r="C3156" t="s">
        <v>18236</v>
      </c>
      <c r="E3156" t="s">
        <v>18307</v>
      </c>
      <c r="F3156" t="s">
        <v>2078</v>
      </c>
      <c r="G3156" t="s">
        <v>2265</v>
      </c>
      <c r="H3156" t="s">
        <v>2323</v>
      </c>
      <c r="I3156" t="s">
        <v>2088</v>
      </c>
      <c r="J3156">
        <v>20240308</v>
      </c>
      <c r="K3156" t="s">
        <v>18306</v>
      </c>
      <c r="L3156" t="s">
        <v>18305</v>
      </c>
      <c r="M3156" t="s">
        <v>18197</v>
      </c>
      <c r="N3156">
        <v>8</v>
      </c>
    </row>
    <row r="3157" spans="1:14" x14ac:dyDescent="0.25">
      <c r="A3157" t="s">
        <v>18304</v>
      </c>
      <c r="B3157" t="s">
        <v>18202</v>
      </c>
      <c r="C3157" t="s">
        <v>18236</v>
      </c>
      <c r="E3157" t="s">
        <v>18303</v>
      </c>
      <c r="F3157" t="s">
        <v>2078</v>
      </c>
      <c r="G3157" t="s">
        <v>2265</v>
      </c>
      <c r="H3157" t="s">
        <v>2323</v>
      </c>
      <c r="I3157" t="s">
        <v>2070</v>
      </c>
      <c r="J3157">
        <v>20240130</v>
      </c>
      <c r="K3157" t="s">
        <v>18302</v>
      </c>
      <c r="L3157" t="s">
        <v>18301</v>
      </c>
      <c r="M3157" t="s">
        <v>18197</v>
      </c>
      <c r="N3157">
        <v>6</v>
      </c>
    </row>
    <row r="3158" spans="1:14" x14ac:dyDescent="0.25">
      <c r="A3158" t="s">
        <v>18300</v>
      </c>
      <c r="B3158" t="s">
        <v>18202</v>
      </c>
      <c r="C3158" t="s">
        <v>18236</v>
      </c>
      <c r="E3158" t="s">
        <v>18299</v>
      </c>
      <c r="F3158" t="s">
        <v>2078</v>
      </c>
      <c r="G3158" t="s">
        <v>2265</v>
      </c>
      <c r="H3158" t="s">
        <v>2323</v>
      </c>
      <c r="I3158" t="s">
        <v>2070</v>
      </c>
      <c r="J3158">
        <v>20240315</v>
      </c>
      <c r="K3158" t="s">
        <v>18298</v>
      </c>
      <c r="L3158" t="s">
        <v>18297</v>
      </c>
      <c r="M3158" t="s">
        <v>18197</v>
      </c>
      <c r="N3158">
        <v>17</v>
      </c>
    </row>
    <row r="3159" spans="1:14" x14ac:dyDescent="0.25">
      <c r="A3159" t="s">
        <v>18296</v>
      </c>
      <c r="B3159" t="s">
        <v>18202</v>
      </c>
      <c r="C3159" t="s">
        <v>18236</v>
      </c>
      <c r="E3159" t="s">
        <v>18295</v>
      </c>
      <c r="F3159" t="s">
        <v>2078</v>
      </c>
      <c r="G3159" t="s">
        <v>2265</v>
      </c>
      <c r="H3159" t="s">
        <v>2323</v>
      </c>
      <c r="I3159" t="s">
        <v>2088</v>
      </c>
      <c r="J3159">
        <v>20240223</v>
      </c>
      <c r="K3159" t="s">
        <v>18294</v>
      </c>
      <c r="L3159" t="s">
        <v>18293</v>
      </c>
      <c r="M3159" t="s">
        <v>18197</v>
      </c>
      <c r="N3159">
        <v>17</v>
      </c>
    </row>
    <row r="3160" spans="1:14" x14ac:dyDescent="0.25">
      <c r="A3160" t="s">
        <v>18292</v>
      </c>
      <c r="B3160" t="s">
        <v>18202</v>
      </c>
      <c r="C3160" t="s">
        <v>18236</v>
      </c>
      <c r="E3160" t="s">
        <v>18291</v>
      </c>
      <c r="F3160" t="s">
        <v>2078</v>
      </c>
      <c r="G3160" t="s">
        <v>2265</v>
      </c>
      <c r="H3160" t="s">
        <v>2323</v>
      </c>
      <c r="I3160" t="s">
        <v>2070</v>
      </c>
      <c r="J3160">
        <v>20230809</v>
      </c>
      <c r="K3160" t="s">
        <v>18290</v>
      </c>
      <c r="L3160" t="s">
        <v>18289</v>
      </c>
      <c r="M3160" t="s">
        <v>18197</v>
      </c>
      <c r="N3160">
        <v>4</v>
      </c>
    </row>
    <row r="3161" spans="1:14" x14ac:dyDescent="0.25">
      <c r="A3161" t="s">
        <v>18288</v>
      </c>
      <c r="B3161" t="s">
        <v>18202</v>
      </c>
      <c r="C3161" t="s">
        <v>18236</v>
      </c>
      <c r="E3161" t="s">
        <v>18287</v>
      </c>
      <c r="F3161" t="s">
        <v>2078</v>
      </c>
      <c r="G3161" t="s">
        <v>2265</v>
      </c>
      <c r="H3161" t="s">
        <v>2323</v>
      </c>
      <c r="I3161" t="s">
        <v>2076</v>
      </c>
      <c r="J3161">
        <v>20231020</v>
      </c>
      <c r="K3161" t="s">
        <v>18286</v>
      </c>
      <c r="L3161" t="s">
        <v>18285</v>
      </c>
      <c r="M3161" t="s">
        <v>18197</v>
      </c>
      <c r="N3161">
        <v>10</v>
      </c>
    </row>
    <row r="3162" spans="1:14" x14ac:dyDescent="0.25">
      <c r="A3162" t="s">
        <v>18284</v>
      </c>
      <c r="B3162" t="s">
        <v>18202</v>
      </c>
      <c r="C3162" t="s">
        <v>18236</v>
      </c>
      <c r="E3162" t="s">
        <v>18283</v>
      </c>
      <c r="F3162" t="s">
        <v>2078</v>
      </c>
      <c r="G3162" t="s">
        <v>2265</v>
      </c>
      <c r="H3162" t="s">
        <v>2323</v>
      </c>
      <c r="I3162" t="s">
        <v>2088</v>
      </c>
      <c r="J3162">
        <v>20240308</v>
      </c>
      <c r="K3162" t="s">
        <v>18282</v>
      </c>
      <c r="L3162" t="s">
        <v>18281</v>
      </c>
      <c r="M3162" t="s">
        <v>18197</v>
      </c>
      <c r="N3162">
        <v>8</v>
      </c>
    </row>
    <row r="3163" spans="1:14" x14ac:dyDescent="0.25">
      <c r="A3163" t="s">
        <v>18280</v>
      </c>
      <c r="B3163" t="s">
        <v>18202</v>
      </c>
      <c r="C3163" t="s">
        <v>18236</v>
      </c>
      <c r="E3163" t="s">
        <v>18279</v>
      </c>
      <c r="F3163" t="s">
        <v>2078</v>
      </c>
      <c r="G3163" t="s">
        <v>2265</v>
      </c>
      <c r="H3163" t="s">
        <v>2323</v>
      </c>
      <c r="I3163" t="s">
        <v>2070</v>
      </c>
      <c r="J3163">
        <v>20240130</v>
      </c>
      <c r="K3163" t="s">
        <v>18278</v>
      </c>
      <c r="L3163" t="s">
        <v>18277</v>
      </c>
      <c r="M3163" t="s">
        <v>18197</v>
      </c>
      <c r="N3163">
        <v>10</v>
      </c>
    </row>
    <row r="3164" spans="1:14" x14ac:dyDescent="0.25">
      <c r="A3164" t="s">
        <v>18276</v>
      </c>
      <c r="B3164" t="s">
        <v>18202</v>
      </c>
      <c r="C3164" t="s">
        <v>18236</v>
      </c>
      <c r="E3164" t="s">
        <v>18275</v>
      </c>
      <c r="F3164" t="s">
        <v>2078</v>
      </c>
      <c r="G3164" t="s">
        <v>2265</v>
      </c>
      <c r="H3164" t="s">
        <v>2323</v>
      </c>
      <c r="I3164" t="s">
        <v>2070</v>
      </c>
      <c r="J3164">
        <v>20230721</v>
      </c>
      <c r="K3164" t="s">
        <v>18274</v>
      </c>
      <c r="L3164" t="s">
        <v>18273</v>
      </c>
      <c r="M3164" t="s">
        <v>18197</v>
      </c>
      <c r="N3164">
        <v>4</v>
      </c>
    </row>
    <row r="3165" spans="1:14" x14ac:dyDescent="0.25">
      <c r="A3165" t="s">
        <v>18272</v>
      </c>
      <c r="B3165" t="s">
        <v>18202</v>
      </c>
      <c r="C3165" t="s">
        <v>18236</v>
      </c>
      <c r="E3165" t="s">
        <v>18271</v>
      </c>
      <c r="F3165" t="s">
        <v>2078</v>
      </c>
      <c r="G3165" t="s">
        <v>2265</v>
      </c>
      <c r="H3165" t="s">
        <v>2323</v>
      </c>
      <c r="I3165" t="s">
        <v>2070</v>
      </c>
      <c r="J3165">
        <v>20230615</v>
      </c>
      <c r="K3165" t="s">
        <v>18270</v>
      </c>
      <c r="L3165" t="s">
        <v>18269</v>
      </c>
      <c r="M3165" t="s">
        <v>18197</v>
      </c>
      <c r="N3165">
        <v>5</v>
      </c>
    </row>
    <row r="3166" spans="1:14" x14ac:dyDescent="0.25">
      <c r="A3166" t="s">
        <v>18268</v>
      </c>
      <c r="B3166" t="s">
        <v>18202</v>
      </c>
      <c r="C3166" t="s">
        <v>18236</v>
      </c>
      <c r="E3166" t="s">
        <v>18267</v>
      </c>
      <c r="F3166" t="s">
        <v>2078</v>
      </c>
      <c r="G3166" t="s">
        <v>2265</v>
      </c>
      <c r="H3166" t="s">
        <v>2323</v>
      </c>
      <c r="I3166" t="s">
        <v>2070</v>
      </c>
      <c r="J3166">
        <v>20240314</v>
      </c>
      <c r="K3166" t="s">
        <v>18266</v>
      </c>
      <c r="L3166" t="s">
        <v>18265</v>
      </c>
      <c r="M3166" t="s">
        <v>18197</v>
      </c>
      <c r="N3166">
        <v>11</v>
      </c>
    </row>
    <row r="3167" spans="1:14" x14ac:dyDescent="0.25">
      <c r="A3167" t="s">
        <v>18264</v>
      </c>
      <c r="B3167" t="s">
        <v>18202</v>
      </c>
      <c r="C3167" t="s">
        <v>18236</v>
      </c>
      <c r="E3167" t="s">
        <v>18263</v>
      </c>
      <c r="F3167" t="s">
        <v>2078</v>
      </c>
      <c r="G3167" t="s">
        <v>2265</v>
      </c>
      <c r="H3167" t="s">
        <v>2323</v>
      </c>
      <c r="I3167" t="s">
        <v>2070</v>
      </c>
      <c r="J3167">
        <v>20240315</v>
      </c>
      <c r="K3167" t="s">
        <v>18262</v>
      </c>
      <c r="L3167" t="s">
        <v>18261</v>
      </c>
      <c r="M3167" t="s">
        <v>18197</v>
      </c>
      <c r="N3167">
        <v>13</v>
      </c>
    </row>
    <row r="3168" spans="1:14" x14ac:dyDescent="0.25">
      <c r="A3168" t="s">
        <v>18260</v>
      </c>
      <c r="B3168" t="s">
        <v>18202</v>
      </c>
      <c r="C3168" t="s">
        <v>18236</v>
      </c>
      <c r="E3168" t="s">
        <v>18259</v>
      </c>
      <c r="F3168" t="s">
        <v>2078</v>
      </c>
      <c r="G3168" t="s">
        <v>2265</v>
      </c>
      <c r="H3168" t="s">
        <v>2323</v>
      </c>
      <c r="I3168" t="s">
        <v>2088</v>
      </c>
      <c r="J3168">
        <v>20240308</v>
      </c>
      <c r="K3168" t="s">
        <v>18258</v>
      </c>
      <c r="L3168" t="s">
        <v>18257</v>
      </c>
      <c r="M3168" t="s">
        <v>18197</v>
      </c>
      <c r="N3168">
        <v>55</v>
      </c>
    </row>
    <row r="3169" spans="1:14" x14ac:dyDescent="0.25">
      <c r="A3169" t="s">
        <v>18256</v>
      </c>
      <c r="B3169" t="s">
        <v>18202</v>
      </c>
      <c r="C3169" t="s">
        <v>18236</v>
      </c>
      <c r="E3169" t="s">
        <v>1882</v>
      </c>
      <c r="F3169" t="s">
        <v>2078</v>
      </c>
      <c r="G3169" t="s">
        <v>2265</v>
      </c>
      <c r="H3169" t="s">
        <v>2323</v>
      </c>
      <c r="I3169" t="s">
        <v>4013</v>
      </c>
      <c r="J3169">
        <v>20240313</v>
      </c>
      <c r="K3169" t="s">
        <v>18255</v>
      </c>
      <c r="L3169" t="s">
        <v>18254</v>
      </c>
      <c r="M3169" t="s">
        <v>18197</v>
      </c>
      <c r="N3169">
        <v>73</v>
      </c>
    </row>
    <row r="3170" spans="1:14" x14ac:dyDescent="0.25">
      <c r="A3170" t="s">
        <v>18253</v>
      </c>
      <c r="B3170" t="s">
        <v>18202</v>
      </c>
      <c r="C3170" t="s">
        <v>18236</v>
      </c>
      <c r="E3170" t="s">
        <v>18252</v>
      </c>
      <c r="F3170" t="s">
        <v>2078</v>
      </c>
      <c r="G3170" t="s">
        <v>2265</v>
      </c>
      <c r="H3170" t="s">
        <v>2323</v>
      </c>
      <c r="I3170" t="s">
        <v>2088</v>
      </c>
      <c r="J3170">
        <v>20240315</v>
      </c>
      <c r="K3170" t="s">
        <v>18251</v>
      </c>
      <c r="L3170" t="s">
        <v>18250</v>
      </c>
      <c r="M3170" t="s">
        <v>18197</v>
      </c>
      <c r="N3170">
        <v>12</v>
      </c>
    </row>
    <row r="3171" spans="1:14" x14ac:dyDescent="0.25">
      <c r="A3171" t="s">
        <v>18249</v>
      </c>
      <c r="B3171" t="s">
        <v>18202</v>
      </c>
      <c r="C3171" t="s">
        <v>18236</v>
      </c>
      <c r="E3171" t="s">
        <v>18248</v>
      </c>
      <c r="F3171" t="s">
        <v>2078</v>
      </c>
      <c r="G3171" t="s">
        <v>2265</v>
      </c>
      <c r="H3171" t="s">
        <v>2323</v>
      </c>
      <c r="I3171" t="s">
        <v>2449</v>
      </c>
      <c r="J3171">
        <v>20240214</v>
      </c>
      <c r="K3171" t="s">
        <v>18247</v>
      </c>
      <c r="L3171" t="s">
        <v>18246</v>
      </c>
      <c r="M3171" t="s">
        <v>18197</v>
      </c>
      <c r="N3171">
        <v>21</v>
      </c>
    </row>
    <row r="3172" spans="1:14" x14ac:dyDescent="0.25">
      <c r="A3172" t="s">
        <v>18245</v>
      </c>
      <c r="B3172" t="s">
        <v>18202</v>
      </c>
      <c r="C3172" t="s">
        <v>18236</v>
      </c>
      <c r="E3172" t="s">
        <v>18244</v>
      </c>
      <c r="F3172" t="s">
        <v>2078</v>
      </c>
      <c r="G3172" t="s">
        <v>2265</v>
      </c>
      <c r="H3172" t="s">
        <v>2323</v>
      </c>
      <c r="I3172" t="s">
        <v>2070</v>
      </c>
      <c r="J3172">
        <v>20240105</v>
      </c>
      <c r="K3172" t="s">
        <v>18243</v>
      </c>
      <c r="L3172" t="s">
        <v>18242</v>
      </c>
      <c r="M3172" t="s">
        <v>18197</v>
      </c>
      <c r="N3172">
        <v>3</v>
      </c>
    </row>
    <row r="3173" spans="1:14" x14ac:dyDescent="0.25">
      <c r="A3173" t="s">
        <v>18241</v>
      </c>
      <c r="B3173" t="s">
        <v>18202</v>
      </c>
      <c r="C3173" t="s">
        <v>18236</v>
      </c>
      <c r="E3173" t="s">
        <v>18240</v>
      </c>
      <c r="F3173" t="s">
        <v>2078</v>
      </c>
      <c r="G3173" t="s">
        <v>2265</v>
      </c>
      <c r="H3173" t="s">
        <v>2323</v>
      </c>
      <c r="I3173" t="s">
        <v>2070</v>
      </c>
      <c r="J3173">
        <v>20240220</v>
      </c>
      <c r="K3173" t="s">
        <v>18239</v>
      </c>
      <c r="L3173" t="s">
        <v>18238</v>
      </c>
      <c r="M3173" t="s">
        <v>18197</v>
      </c>
      <c r="N3173">
        <v>7</v>
      </c>
    </row>
    <row r="3174" spans="1:14" x14ac:dyDescent="0.25">
      <c r="A3174" t="s">
        <v>18237</v>
      </c>
      <c r="B3174" t="s">
        <v>18202</v>
      </c>
      <c r="C3174" t="s">
        <v>18236</v>
      </c>
      <c r="E3174" t="s">
        <v>18235</v>
      </c>
      <c r="F3174" t="s">
        <v>2078</v>
      </c>
      <c r="G3174" t="s">
        <v>2265</v>
      </c>
      <c r="H3174" t="s">
        <v>2323</v>
      </c>
      <c r="I3174" t="s">
        <v>2070</v>
      </c>
      <c r="J3174">
        <v>20240215</v>
      </c>
      <c r="K3174" t="s">
        <v>18234</v>
      </c>
      <c r="L3174" t="s">
        <v>18233</v>
      </c>
      <c r="M3174" t="s">
        <v>18197</v>
      </c>
      <c r="N3174">
        <v>3</v>
      </c>
    </row>
    <row r="3175" spans="1:14" x14ac:dyDescent="0.25">
      <c r="A3175">
        <v>3960</v>
      </c>
      <c r="B3175" t="s">
        <v>18202</v>
      </c>
      <c r="C3175" t="s">
        <v>18232</v>
      </c>
      <c r="E3175" t="s">
        <v>18231</v>
      </c>
      <c r="F3175" t="s">
        <v>2078</v>
      </c>
      <c r="G3175" t="s">
        <v>2265</v>
      </c>
      <c r="H3175" t="s">
        <v>2052</v>
      </c>
      <c r="I3175" t="s">
        <v>2076</v>
      </c>
      <c r="J3175">
        <v>20221206</v>
      </c>
      <c r="K3175" t="s">
        <v>18230</v>
      </c>
      <c r="L3175" t="s">
        <v>18229</v>
      </c>
      <c r="M3175" t="s">
        <v>18197</v>
      </c>
      <c r="N3175">
        <v>548</v>
      </c>
    </row>
    <row r="3176" spans="1:14" x14ac:dyDescent="0.25">
      <c r="A3176" t="s">
        <v>18228</v>
      </c>
      <c r="B3176" t="s">
        <v>18202</v>
      </c>
      <c r="C3176" t="s">
        <v>18227</v>
      </c>
      <c r="E3176" t="s">
        <v>18226</v>
      </c>
      <c r="F3176" t="s">
        <v>2021</v>
      </c>
      <c r="G3176" t="s">
        <v>2265</v>
      </c>
      <c r="H3176" t="s">
        <v>2077</v>
      </c>
      <c r="I3176" t="e">
        <f>-M-----Weekly</f>
        <v>#NAME?</v>
      </c>
      <c r="J3176">
        <v>20231204</v>
      </c>
      <c r="K3176" t="s">
        <v>18225</v>
      </c>
      <c r="L3176" t="s">
        <v>18224</v>
      </c>
      <c r="M3176" t="s">
        <v>18197</v>
      </c>
      <c r="N3176">
        <v>2076</v>
      </c>
    </row>
    <row r="3177" spans="1:14" x14ac:dyDescent="0.25">
      <c r="A3177" t="s">
        <v>18223</v>
      </c>
      <c r="B3177" t="s">
        <v>18202</v>
      </c>
      <c r="C3177" t="s">
        <v>18222</v>
      </c>
      <c r="E3177" t="s">
        <v>18221</v>
      </c>
      <c r="F3177" t="s">
        <v>2078</v>
      </c>
      <c r="G3177" t="s">
        <v>2265</v>
      </c>
      <c r="H3177" t="s">
        <v>2247</v>
      </c>
      <c r="I3177" t="s">
        <v>2076</v>
      </c>
      <c r="J3177">
        <v>20240301</v>
      </c>
      <c r="K3177" t="s">
        <v>18220</v>
      </c>
      <c r="L3177" t="s">
        <v>18219</v>
      </c>
      <c r="M3177" t="s">
        <v>18197</v>
      </c>
      <c r="N3177">
        <v>40</v>
      </c>
    </row>
    <row r="3178" spans="1:14" x14ac:dyDescent="0.25">
      <c r="A3178" t="s">
        <v>18218</v>
      </c>
      <c r="B3178" t="s">
        <v>18202</v>
      </c>
      <c r="C3178" t="s">
        <v>1747</v>
      </c>
      <c r="E3178" t="s">
        <v>18217</v>
      </c>
      <c r="F3178" t="s">
        <v>2078</v>
      </c>
      <c r="G3178" t="s">
        <v>2265</v>
      </c>
      <c r="H3178" t="s">
        <v>2456</v>
      </c>
      <c r="I3178" t="s">
        <v>2070</v>
      </c>
      <c r="J3178">
        <v>20211101</v>
      </c>
      <c r="K3178" t="s">
        <v>18216</v>
      </c>
      <c r="L3178" t="s">
        <v>18215</v>
      </c>
      <c r="M3178" t="s">
        <v>18197</v>
      </c>
      <c r="N3178">
        <v>295</v>
      </c>
    </row>
    <row r="3179" spans="1:14" x14ac:dyDescent="0.25">
      <c r="A3179" t="s">
        <v>18214</v>
      </c>
      <c r="B3179" t="s">
        <v>18202</v>
      </c>
      <c r="C3179" t="s">
        <v>1747</v>
      </c>
      <c r="E3179" t="s">
        <v>18213</v>
      </c>
      <c r="F3179" t="s">
        <v>2078</v>
      </c>
      <c r="G3179" t="s">
        <v>2265</v>
      </c>
      <c r="H3179" t="s">
        <v>18212</v>
      </c>
      <c r="I3179" t="s">
        <v>2088</v>
      </c>
      <c r="J3179">
        <v>20211106</v>
      </c>
      <c r="K3179" t="s">
        <v>18211</v>
      </c>
      <c r="L3179" t="s">
        <v>18210</v>
      </c>
      <c r="M3179" t="s">
        <v>18197</v>
      </c>
      <c r="N3179">
        <v>228</v>
      </c>
    </row>
    <row r="3180" spans="1:14" x14ac:dyDescent="0.25">
      <c r="A3180" t="s">
        <v>18209</v>
      </c>
      <c r="B3180" t="s">
        <v>18202</v>
      </c>
      <c r="C3180" t="s">
        <v>1747</v>
      </c>
      <c r="E3180" t="s">
        <v>1746</v>
      </c>
      <c r="F3180" t="s">
        <v>2078</v>
      </c>
      <c r="G3180" t="s">
        <v>2265</v>
      </c>
      <c r="H3180" t="s">
        <v>2077</v>
      </c>
      <c r="I3180" t="s">
        <v>2076</v>
      </c>
      <c r="J3180">
        <v>20220111</v>
      </c>
      <c r="K3180" t="s">
        <v>18208</v>
      </c>
      <c r="L3180" t="s">
        <v>18207</v>
      </c>
      <c r="M3180" t="s">
        <v>18197</v>
      </c>
      <c r="N3180">
        <v>382</v>
      </c>
    </row>
    <row r="3181" spans="1:14" x14ac:dyDescent="0.25">
      <c r="A3181">
        <v>4895</v>
      </c>
      <c r="B3181" t="s">
        <v>18202</v>
      </c>
      <c r="C3181" t="s">
        <v>18206</v>
      </c>
      <c r="E3181" t="s">
        <v>18205</v>
      </c>
      <c r="F3181" t="s">
        <v>2078</v>
      </c>
      <c r="G3181" t="s">
        <v>5869</v>
      </c>
      <c r="H3181" t="s">
        <v>2173</v>
      </c>
      <c r="I3181" t="s">
        <v>2315</v>
      </c>
      <c r="J3181">
        <v>20141101</v>
      </c>
      <c r="K3181" t="s">
        <v>18204</v>
      </c>
      <c r="L3181" t="s">
        <v>18203</v>
      </c>
      <c r="M3181" t="s">
        <v>18197</v>
      </c>
      <c r="N3181">
        <v>114</v>
      </c>
    </row>
    <row r="3182" spans="1:14" x14ac:dyDescent="0.25">
      <c r="A3182">
        <v>3591</v>
      </c>
      <c r="B3182" t="s">
        <v>18202</v>
      </c>
      <c r="C3182" t="s">
        <v>18201</v>
      </c>
      <c r="E3182" t="s">
        <v>18200</v>
      </c>
      <c r="F3182" t="s">
        <v>2078</v>
      </c>
      <c r="G3182" t="s">
        <v>2265</v>
      </c>
      <c r="H3182" t="s">
        <v>4050</v>
      </c>
      <c r="I3182" t="s">
        <v>2088</v>
      </c>
      <c r="J3182">
        <v>20240215</v>
      </c>
      <c r="K3182" t="s">
        <v>18199</v>
      </c>
      <c r="L3182" t="s">
        <v>18198</v>
      </c>
      <c r="M3182" t="s">
        <v>18197</v>
      </c>
      <c r="N3182">
        <v>2885</v>
      </c>
    </row>
    <row r="3183" spans="1:14" x14ac:dyDescent="0.25">
      <c r="A3183">
        <v>9164</v>
      </c>
      <c r="B3183" t="s">
        <v>18189</v>
      </c>
      <c r="C3183" t="s">
        <v>293</v>
      </c>
      <c r="E3183" t="s">
        <v>18196</v>
      </c>
      <c r="F3183" t="s">
        <v>2021</v>
      </c>
      <c r="G3183" t="s">
        <v>2020</v>
      </c>
      <c r="H3183" t="s">
        <v>2019</v>
      </c>
      <c r="I3183" t="s">
        <v>2096</v>
      </c>
      <c r="J3183">
        <v>20240314</v>
      </c>
      <c r="K3183" t="s">
        <v>18195</v>
      </c>
      <c r="L3183" t="s">
        <v>18194</v>
      </c>
      <c r="M3183" t="s">
        <v>18186</v>
      </c>
      <c r="N3183">
        <v>2769</v>
      </c>
    </row>
    <row r="3184" spans="1:14" x14ac:dyDescent="0.25">
      <c r="A3184">
        <v>9171</v>
      </c>
      <c r="B3184" t="s">
        <v>18189</v>
      </c>
      <c r="C3184" t="s">
        <v>293</v>
      </c>
      <c r="E3184" t="s">
        <v>18193</v>
      </c>
      <c r="F3184" t="s">
        <v>2021</v>
      </c>
      <c r="G3184" t="s">
        <v>2020</v>
      </c>
      <c r="H3184" t="s">
        <v>2019</v>
      </c>
      <c r="I3184" t="e">
        <f>-MTWTF-Weekly</f>
        <v>#NAME?</v>
      </c>
      <c r="J3184">
        <v>20240314</v>
      </c>
      <c r="K3184" t="s">
        <v>18192</v>
      </c>
      <c r="L3184" t="s">
        <v>18191</v>
      </c>
      <c r="M3184" t="s">
        <v>18186</v>
      </c>
      <c r="N3184">
        <v>1966</v>
      </c>
    </row>
    <row r="3185" spans="1:14" x14ac:dyDescent="0.25">
      <c r="A3185" t="s">
        <v>18190</v>
      </c>
      <c r="B3185" t="s">
        <v>18189</v>
      </c>
      <c r="C3185" t="s">
        <v>316</v>
      </c>
      <c r="E3185" t="s">
        <v>315</v>
      </c>
      <c r="F3185" t="s">
        <v>2021</v>
      </c>
      <c r="G3185" t="s">
        <v>2020</v>
      </c>
      <c r="H3185" t="s">
        <v>2019</v>
      </c>
      <c r="I3185" t="s">
        <v>2096</v>
      </c>
      <c r="J3185">
        <v>20240315</v>
      </c>
      <c r="K3185" t="s">
        <v>18188</v>
      </c>
      <c r="L3185" t="s">
        <v>18187</v>
      </c>
      <c r="M3185" t="s">
        <v>18186</v>
      </c>
      <c r="N3185">
        <v>2109</v>
      </c>
    </row>
    <row r="3186" spans="1:14" x14ac:dyDescent="0.25">
      <c r="A3186">
        <v>5014</v>
      </c>
      <c r="B3186" t="s">
        <v>18106</v>
      </c>
      <c r="C3186" t="s">
        <v>1337</v>
      </c>
      <c r="E3186" t="s">
        <v>1337</v>
      </c>
      <c r="F3186" t="s">
        <v>2021</v>
      </c>
      <c r="G3186" t="s">
        <v>2223</v>
      </c>
      <c r="H3186" t="s">
        <v>2019</v>
      </c>
      <c r="I3186" t="s">
        <v>2096</v>
      </c>
      <c r="J3186">
        <v>20240315</v>
      </c>
      <c r="K3186" t="s">
        <v>18185</v>
      </c>
      <c r="L3186" t="s">
        <v>18184</v>
      </c>
      <c r="M3186" t="s">
        <v>18103</v>
      </c>
      <c r="N3186">
        <v>45611</v>
      </c>
    </row>
    <row r="3187" spans="1:14" x14ac:dyDescent="0.25">
      <c r="A3187">
        <v>5126</v>
      </c>
      <c r="B3187" t="s">
        <v>18106</v>
      </c>
      <c r="C3187" t="s">
        <v>1337</v>
      </c>
      <c r="E3187" t="s">
        <v>1830</v>
      </c>
      <c r="F3187" t="s">
        <v>2021</v>
      </c>
      <c r="G3187" t="s">
        <v>2223</v>
      </c>
      <c r="H3187" t="s">
        <v>2019</v>
      </c>
      <c r="I3187" t="e">
        <f>-MTWTFSWeekly</f>
        <v>#NAME?</v>
      </c>
      <c r="J3187">
        <v>20240314</v>
      </c>
      <c r="K3187" t="s">
        <v>18183</v>
      </c>
      <c r="L3187" t="s">
        <v>18182</v>
      </c>
      <c r="M3187" t="s">
        <v>18103</v>
      </c>
      <c r="N3187">
        <v>1741</v>
      </c>
    </row>
    <row r="3188" spans="1:14" x14ac:dyDescent="0.25">
      <c r="A3188">
        <v>5080</v>
      </c>
      <c r="B3188" t="s">
        <v>18106</v>
      </c>
      <c r="C3188" t="s">
        <v>720</v>
      </c>
      <c r="E3188" t="s">
        <v>1418</v>
      </c>
      <c r="F3188" t="s">
        <v>2078</v>
      </c>
      <c r="G3188" t="s">
        <v>2223</v>
      </c>
      <c r="H3188" t="s">
        <v>2089</v>
      </c>
      <c r="I3188" t="s">
        <v>2088</v>
      </c>
      <c r="J3188">
        <v>20240401</v>
      </c>
      <c r="K3188" t="s">
        <v>18181</v>
      </c>
      <c r="L3188" t="s">
        <v>18180</v>
      </c>
      <c r="M3188" t="s">
        <v>18103</v>
      </c>
      <c r="N3188">
        <v>586</v>
      </c>
    </row>
    <row r="3189" spans="1:14" x14ac:dyDescent="0.25">
      <c r="A3189">
        <v>5105</v>
      </c>
      <c r="B3189" t="s">
        <v>18106</v>
      </c>
      <c r="C3189" t="s">
        <v>720</v>
      </c>
      <c r="E3189" t="s">
        <v>18179</v>
      </c>
      <c r="F3189" t="s">
        <v>2078</v>
      </c>
      <c r="G3189" t="s">
        <v>2223</v>
      </c>
      <c r="H3189" t="s">
        <v>3733</v>
      </c>
      <c r="I3189" t="s">
        <v>2088</v>
      </c>
      <c r="J3189">
        <v>20240501</v>
      </c>
      <c r="K3189" t="s">
        <v>18178</v>
      </c>
      <c r="L3189" t="s">
        <v>18177</v>
      </c>
      <c r="M3189" t="s">
        <v>18103</v>
      </c>
      <c r="N3189">
        <v>841</v>
      </c>
    </row>
    <row r="3190" spans="1:14" x14ac:dyDescent="0.25">
      <c r="A3190">
        <v>5127</v>
      </c>
      <c r="B3190" t="s">
        <v>18106</v>
      </c>
      <c r="C3190" t="s">
        <v>720</v>
      </c>
      <c r="E3190" t="s">
        <v>18176</v>
      </c>
      <c r="F3190" t="s">
        <v>2078</v>
      </c>
      <c r="G3190" t="s">
        <v>2223</v>
      </c>
      <c r="H3190" t="s">
        <v>2173</v>
      </c>
      <c r="I3190" t="s">
        <v>2088</v>
      </c>
      <c r="J3190">
        <v>20240401</v>
      </c>
      <c r="K3190" t="s">
        <v>18175</v>
      </c>
      <c r="L3190" t="s">
        <v>18174</v>
      </c>
      <c r="M3190" t="s">
        <v>18103</v>
      </c>
      <c r="N3190">
        <v>333</v>
      </c>
    </row>
    <row r="3191" spans="1:14" x14ac:dyDescent="0.25">
      <c r="A3191">
        <v>5086</v>
      </c>
      <c r="B3191" t="s">
        <v>18106</v>
      </c>
      <c r="C3191" t="s">
        <v>720</v>
      </c>
      <c r="E3191" t="s">
        <v>1364</v>
      </c>
      <c r="F3191" t="s">
        <v>2078</v>
      </c>
      <c r="G3191" t="s">
        <v>2223</v>
      </c>
      <c r="H3191" t="s">
        <v>4037</v>
      </c>
      <c r="I3191" t="s">
        <v>2088</v>
      </c>
      <c r="J3191">
        <v>20240401</v>
      </c>
      <c r="K3191" t="s">
        <v>18173</v>
      </c>
      <c r="L3191" t="s">
        <v>18172</v>
      </c>
      <c r="M3191" t="s">
        <v>18103</v>
      </c>
      <c r="N3191">
        <v>321</v>
      </c>
    </row>
    <row r="3192" spans="1:14" x14ac:dyDescent="0.25">
      <c r="A3192">
        <v>5092</v>
      </c>
      <c r="B3192" t="s">
        <v>18106</v>
      </c>
      <c r="C3192" t="s">
        <v>720</v>
      </c>
      <c r="E3192" t="s">
        <v>1410</v>
      </c>
      <c r="F3192" t="s">
        <v>2078</v>
      </c>
      <c r="G3192" t="s">
        <v>2223</v>
      </c>
      <c r="H3192" t="s">
        <v>2300</v>
      </c>
      <c r="I3192" t="s">
        <v>2088</v>
      </c>
      <c r="J3192">
        <v>20240401</v>
      </c>
      <c r="K3192" t="s">
        <v>18171</v>
      </c>
      <c r="L3192" t="s">
        <v>18170</v>
      </c>
      <c r="M3192" t="s">
        <v>18103</v>
      </c>
      <c r="N3192">
        <v>548</v>
      </c>
    </row>
    <row r="3193" spans="1:14" x14ac:dyDescent="0.25">
      <c r="A3193">
        <v>5078</v>
      </c>
      <c r="B3193" t="s">
        <v>18106</v>
      </c>
      <c r="C3193" t="s">
        <v>720</v>
      </c>
      <c r="E3193" t="s">
        <v>1376</v>
      </c>
      <c r="F3193" t="s">
        <v>2078</v>
      </c>
      <c r="G3193" t="s">
        <v>2223</v>
      </c>
      <c r="H3193" t="s">
        <v>2173</v>
      </c>
      <c r="I3193" t="s">
        <v>2088</v>
      </c>
      <c r="J3193">
        <v>20240401</v>
      </c>
      <c r="K3193" t="s">
        <v>18169</v>
      </c>
      <c r="L3193" t="s">
        <v>18168</v>
      </c>
      <c r="M3193" t="s">
        <v>18103</v>
      </c>
      <c r="N3193">
        <v>1009</v>
      </c>
    </row>
    <row r="3194" spans="1:14" x14ac:dyDescent="0.25">
      <c r="A3194">
        <v>5102</v>
      </c>
      <c r="B3194" t="s">
        <v>18106</v>
      </c>
      <c r="C3194" t="s">
        <v>720</v>
      </c>
      <c r="E3194" t="s">
        <v>1361</v>
      </c>
      <c r="F3194" t="s">
        <v>2078</v>
      </c>
      <c r="G3194" t="s">
        <v>2223</v>
      </c>
      <c r="H3194" t="s">
        <v>3733</v>
      </c>
      <c r="I3194" t="s">
        <v>2088</v>
      </c>
      <c r="J3194">
        <v>20240201</v>
      </c>
      <c r="K3194" t="s">
        <v>18167</v>
      </c>
      <c r="L3194" t="s">
        <v>18166</v>
      </c>
      <c r="M3194" t="s">
        <v>18103</v>
      </c>
      <c r="N3194">
        <v>956</v>
      </c>
    </row>
    <row r="3195" spans="1:14" x14ac:dyDescent="0.25">
      <c r="A3195">
        <v>5108</v>
      </c>
      <c r="B3195" t="s">
        <v>18106</v>
      </c>
      <c r="C3195" t="s">
        <v>720</v>
      </c>
      <c r="E3195" t="s">
        <v>18165</v>
      </c>
      <c r="F3195" t="s">
        <v>2078</v>
      </c>
      <c r="G3195" t="s">
        <v>2223</v>
      </c>
      <c r="H3195" t="s">
        <v>2602</v>
      </c>
      <c r="I3195" t="s">
        <v>2088</v>
      </c>
      <c r="J3195">
        <v>20240401</v>
      </c>
      <c r="K3195" t="s">
        <v>18164</v>
      </c>
      <c r="L3195" t="s">
        <v>18163</v>
      </c>
      <c r="M3195" t="s">
        <v>18103</v>
      </c>
      <c r="N3195">
        <v>110</v>
      </c>
    </row>
    <row r="3196" spans="1:14" x14ac:dyDescent="0.25">
      <c r="A3196">
        <v>5104</v>
      </c>
      <c r="B3196" t="s">
        <v>18106</v>
      </c>
      <c r="C3196" t="s">
        <v>720</v>
      </c>
      <c r="E3196" t="s">
        <v>18162</v>
      </c>
      <c r="F3196" t="s">
        <v>2078</v>
      </c>
      <c r="G3196" t="s">
        <v>2223</v>
      </c>
      <c r="H3196" t="s">
        <v>3733</v>
      </c>
      <c r="I3196" t="s">
        <v>2076</v>
      </c>
      <c r="J3196">
        <v>20240201</v>
      </c>
      <c r="K3196" t="s">
        <v>18161</v>
      </c>
      <c r="L3196" t="s">
        <v>18160</v>
      </c>
      <c r="M3196" t="s">
        <v>18103</v>
      </c>
      <c r="N3196">
        <v>391</v>
      </c>
    </row>
    <row r="3197" spans="1:14" x14ac:dyDescent="0.25">
      <c r="A3197">
        <v>5087</v>
      </c>
      <c r="B3197" t="s">
        <v>18106</v>
      </c>
      <c r="C3197" t="s">
        <v>720</v>
      </c>
      <c r="E3197" t="s">
        <v>1401</v>
      </c>
      <c r="F3197" t="s">
        <v>2078</v>
      </c>
      <c r="G3197" t="s">
        <v>2223</v>
      </c>
      <c r="H3197" t="s">
        <v>3473</v>
      </c>
      <c r="I3197" t="s">
        <v>2088</v>
      </c>
      <c r="J3197">
        <v>20240401</v>
      </c>
      <c r="K3197" t="s">
        <v>18159</v>
      </c>
      <c r="L3197" t="s">
        <v>18158</v>
      </c>
      <c r="M3197" t="s">
        <v>18103</v>
      </c>
      <c r="N3197">
        <v>614</v>
      </c>
    </row>
    <row r="3198" spans="1:14" x14ac:dyDescent="0.25">
      <c r="A3198">
        <v>5129</v>
      </c>
      <c r="B3198" t="s">
        <v>18106</v>
      </c>
      <c r="C3198" t="s">
        <v>720</v>
      </c>
      <c r="E3198" t="s">
        <v>18157</v>
      </c>
      <c r="F3198" t="s">
        <v>2078</v>
      </c>
      <c r="G3198" t="s">
        <v>2223</v>
      </c>
      <c r="H3198" t="s">
        <v>2173</v>
      </c>
      <c r="I3198" t="s">
        <v>2088</v>
      </c>
      <c r="J3198">
        <v>20240401</v>
      </c>
      <c r="K3198" t="s">
        <v>18156</v>
      </c>
      <c r="L3198" t="s">
        <v>18155</v>
      </c>
      <c r="M3198" t="s">
        <v>18103</v>
      </c>
      <c r="N3198">
        <v>289</v>
      </c>
    </row>
    <row r="3199" spans="1:14" x14ac:dyDescent="0.25">
      <c r="A3199">
        <v>5082</v>
      </c>
      <c r="B3199" t="s">
        <v>18106</v>
      </c>
      <c r="C3199" t="s">
        <v>720</v>
      </c>
      <c r="E3199" t="s">
        <v>1381</v>
      </c>
      <c r="F3199" t="s">
        <v>2078</v>
      </c>
      <c r="G3199" t="s">
        <v>2223</v>
      </c>
      <c r="H3199" t="s">
        <v>2089</v>
      </c>
      <c r="I3199" t="s">
        <v>2088</v>
      </c>
      <c r="J3199">
        <v>20240401</v>
      </c>
      <c r="K3199" t="s">
        <v>18154</v>
      </c>
      <c r="L3199" t="s">
        <v>18153</v>
      </c>
      <c r="M3199" t="s">
        <v>18103</v>
      </c>
      <c r="N3199">
        <v>784</v>
      </c>
    </row>
    <row r="3200" spans="1:14" x14ac:dyDescent="0.25">
      <c r="A3200">
        <v>5107</v>
      </c>
      <c r="B3200" t="s">
        <v>18106</v>
      </c>
      <c r="C3200" t="s">
        <v>720</v>
      </c>
      <c r="E3200" t="s">
        <v>18152</v>
      </c>
      <c r="F3200" t="s">
        <v>2078</v>
      </c>
      <c r="G3200" t="s">
        <v>2223</v>
      </c>
      <c r="H3200" t="s">
        <v>2333</v>
      </c>
      <c r="I3200" t="s">
        <v>2088</v>
      </c>
      <c r="J3200">
        <v>20240401</v>
      </c>
      <c r="K3200" t="s">
        <v>18151</v>
      </c>
      <c r="L3200" t="s">
        <v>18150</v>
      </c>
      <c r="M3200" t="s">
        <v>18103</v>
      </c>
      <c r="N3200">
        <v>90</v>
      </c>
    </row>
    <row r="3201" spans="1:14" x14ac:dyDescent="0.25">
      <c r="A3201">
        <v>5079</v>
      </c>
      <c r="B3201" t="s">
        <v>18106</v>
      </c>
      <c r="C3201" t="s">
        <v>720</v>
      </c>
      <c r="E3201" t="s">
        <v>1438</v>
      </c>
      <c r="F3201" t="s">
        <v>2078</v>
      </c>
      <c r="G3201" t="s">
        <v>2223</v>
      </c>
      <c r="H3201" t="s">
        <v>2089</v>
      </c>
      <c r="I3201" t="s">
        <v>2088</v>
      </c>
      <c r="J3201">
        <v>20240401</v>
      </c>
      <c r="K3201" t="s">
        <v>18149</v>
      </c>
      <c r="L3201" t="s">
        <v>18148</v>
      </c>
      <c r="M3201" t="s">
        <v>18103</v>
      </c>
      <c r="N3201">
        <v>569</v>
      </c>
    </row>
    <row r="3202" spans="1:14" x14ac:dyDescent="0.25">
      <c r="A3202">
        <v>5124</v>
      </c>
      <c r="B3202" t="s">
        <v>18106</v>
      </c>
      <c r="C3202" t="s">
        <v>720</v>
      </c>
      <c r="E3202" t="s">
        <v>18147</v>
      </c>
      <c r="F3202" t="s">
        <v>2078</v>
      </c>
      <c r="G3202" t="s">
        <v>2223</v>
      </c>
      <c r="H3202" t="s">
        <v>3733</v>
      </c>
      <c r="I3202" t="s">
        <v>2088</v>
      </c>
      <c r="J3202">
        <v>20240401</v>
      </c>
      <c r="K3202" t="s">
        <v>18146</v>
      </c>
      <c r="L3202" t="s">
        <v>18145</v>
      </c>
      <c r="M3202" t="s">
        <v>18103</v>
      </c>
      <c r="N3202">
        <v>469</v>
      </c>
    </row>
    <row r="3203" spans="1:14" x14ac:dyDescent="0.25">
      <c r="A3203">
        <v>5083</v>
      </c>
      <c r="B3203" t="s">
        <v>18106</v>
      </c>
      <c r="C3203" t="s">
        <v>720</v>
      </c>
      <c r="E3203" t="s">
        <v>1403</v>
      </c>
      <c r="F3203" t="s">
        <v>2078</v>
      </c>
      <c r="G3203" t="s">
        <v>2223</v>
      </c>
      <c r="H3203" t="s">
        <v>2089</v>
      </c>
      <c r="I3203" t="s">
        <v>2088</v>
      </c>
      <c r="J3203">
        <v>20240401</v>
      </c>
      <c r="K3203" t="s">
        <v>18144</v>
      </c>
      <c r="L3203" t="s">
        <v>18143</v>
      </c>
      <c r="M3203" t="s">
        <v>18103</v>
      </c>
      <c r="N3203">
        <v>37747</v>
      </c>
    </row>
    <row r="3204" spans="1:14" x14ac:dyDescent="0.25">
      <c r="A3204" t="s">
        <v>18142</v>
      </c>
      <c r="B3204" t="s">
        <v>18106</v>
      </c>
      <c r="C3204" t="s">
        <v>720</v>
      </c>
      <c r="E3204" t="s">
        <v>18141</v>
      </c>
      <c r="F3204" t="s">
        <v>2078</v>
      </c>
      <c r="G3204" t="s">
        <v>2020</v>
      </c>
      <c r="H3204" t="s">
        <v>2052</v>
      </c>
      <c r="I3204" t="s">
        <v>2076</v>
      </c>
      <c r="J3204">
        <v>20240101</v>
      </c>
      <c r="K3204" t="s">
        <v>18140</v>
      </c>
      <c r="L3204" t="s">
        <v>18139</v>
      </c>
      <c r="M3204" t="s">
        <v>18103</v>
      </c>
      <c r="N3204">
        <v>79</v>
      </c>
    </row>
    <row r="3205" spans="1:14" x14ac:dyDescent="0.25">
      <c r="A3205">
        <v>5128</v>
      </c>
      <c r="B3205" t="s">
        <v>18106</v>
      </c>
      <c r="C3205" t="s">
        <v>720</v>
      </c>
      <c r="E3205" t="s">
        <v>1852</v>
      </c>
      <c r="F3205" t="s">
        <v>2078</v>
      </c>
      <c r="G3205" t="s">
        <v>2223</v>
      </c>
      <c r="H3205" t="s">
        <v>2173</v>
      </c>
      <c r="I3205" t="s">
        <v>2088</v>
      </c>
      <c r="J3205">
        <v>20240401</v>
      </c>
      <c r="K3205" t="s">
        <v>18138</v>
      </c>
      <c r="L3205" t="s">
        <v>18137</v>
      </c>
      <c r="M3205" t="s">
        <v>18103</v>
      </c>
      <c r="N3205">
        <v>268</v>
      </c>
    </row>
    <row r="3206" spans="1:14" x14ac:dyDescent="0.25">
      <c r="A3206">
        <v>5101</v>
      </c>
      <c r="B3206" t="s">
        <v>18106</v>
      </c>
      <c r="C3206" t="s">
        <v>720</v>
      </c>
      <c r="E3206" t="s">
        <v>18136</v>
      </c>
      <c r="F3206" t="s">
        <v>2078</v>
      </c>
      <c r="G3206" t="s">
        <v>2223</v>
      </c>
      <c r="H3206" t="s">
        <v>3733</v>
      </c>
      <c r="I3206" t="s">
        <v>2088</v>
      </c>
      <c r="J3206">
        <v>20240401</v>
      </c>
      <c r="K3206" t="s">
        <v>18135</v>
      </c>
      <c r="L3206" t="s">
        <v>18134</v>
      </c>
      <c r="M3206" t="s">
        <v>18103</v>
      </c>
      <c r="N3206">
        <v>513</v>
      </c>
    </row>
    <row r="3207" spans="1:14" x14ac:dyDescent="0.25">
      <c r="A3207">
        <v>5096</v>
      </c>
      <c r="B3207" t="s">
        <v>18106</v>
      </c>
      <c r="C3207" t="s">
        <v>720</v>
      </c>
      <c r="E3207" t="s">
        <v>1406</v>
      </c>
      <c r="F3207" t="s">
        <v>2078</v>
      </c>
      <c r="G3207" t="s">
        <v>2223</v>
      </c>
      <c r="H3207" t="s">
        <v>2089</v>
      </c>
      <c r="I3207" t="s">
        <v>2088</v>
      </c>
      <c r="J3207">
        <v>20240401</v>
      </c>
      <c r="K3207" t="s">
        <v>18133</v>
      </c>
      <c r="L3207" t="s">
        <v>18132</v>
      </c>
      <c r="M3207" t="s">
        <v>18103</v>
      </c>
      <c r="N3207">
        <v>471</v>
      </c>
    </row>
    <row r="3208" spans="1:14" x14ac:dyDescent="0.25">
      <c r="A3208">
        <v>5081</v>
      </c>
      <c r="B3208" t="s">
        <v>18106</v>
      </c>
      <c r="C3208" t="s">
        <v>720</v>
      </c>
      <c r="E3208" t="s">
        <v>879</v>
      </c>
      <c r="F3208" t="s">
        <v>2078</v>
      </c>
      <c r="G3208" t="s">
        <v>2223</v>
      </c>
      <c r="H3208" t="s">
        <v>3733</v>
      </c>
      <c r="I3208" t="s">
        <v>4734</v>
      </c>
      <c r="J3208">
        <v>20240401</v>
      </c>
      <c r="K3208" t="s">
        <v>18131</v>
      </c>
      <c r="L3208" t="s">
        <v>18130</v>
      </c>
      <c r="M3208" t="s">
        <v>18103</v>
      </c>
      <c r="N3208">
        <v>1143</v>
      </c>
    </row>
    <row r="3209" spans="1:14" x14ac:dyDescent="0.25">
      <c r="A3209">
        <v>5095</v>
      </c>
      <c r="B3209" t="s">
        <v>18106</v>
      </c>
      <c r="C3209" t="s">
        <v>720</v>
      </c>
      <c r="E3209" t="s">
        <v>719</v>
      </c>
      <c r="F3209" t="s">
        <v>2078</v>
      </c>
      <c r="G3209" t="s">
        <v>2223</v>
      </c>
      <c r="H3209" t="s">
        <v>3733</v>
      </c>
      <c r="I3209" t="s">
        <v>2088</v>
      </c>
      <c r="J3209">
        <v>20240401</v>
      </c>
      <c r="K3209" t="s">
        <v>18129</v>
      </c>
      <c r="L3209" t="s">
        <v>18128</v>
      </c>
      <c r="M3209" t="s">
        <v>18103</v>
      </c>
      <c r="N3209">
        <v>677</v>
      </c>
    </row>
    <row r="3210" spans="1:14" x14ac:dyDescent="0.25">
      <c r="A3210">
        <v>5085</v>
      </c>
      <c r="B3210" t="s">
        <v>18106</v>
      </c>
      <c r="C3210" t="s">
        <v>720</v>
      </c>
      <c r="E3210" t="s">
        <v>1360</v>
      </c>
      <c r="F3210" t="s">
        <v>2078</v>
      </c>
      <c r="G3210" t="s">
        <v>2223</v>
      </c>
      <c r="H3210" t="s">
        <v>2779</v>
      </c>
      <c r="I3210" t="s">
        <v>2070</v>
      </c>
      <c r="J3210">
        <v>20240301</v>
      </c>
      <c r="K3210" t="s">
        <v>18127</v>
      </c>
      <c r="L3210" t="s">
        <v>18126</v>
      </c>
      <c r="M3210" t="s">
        <v>18103</v>
      </c>
      <c r="N3210">
        <v>754</v>
      </c>
    </row>
    <row r="3211" spans="1:14" x14ac:dyDescent="0.25">
      <c r="A3211">
        <v>5094</v>
      </c>
      <c r="B3211" t="s">
        <v>18106</v>
      </c>
      <c r="C3211" t="s">
        <v>720</v>
      </c>
      <c r="E3211" t="s">
        <v>1370</v>
      </c>
      <c r="F3211" t="s">
        <v>2078</v>
      </c>
      <c r="G3211" t="s">
        <v>2223</v>
      </c>
      <c r="H3211" t="s">
        <v>2089</v>
      </c>
      <c r="I3211" t="s">
        <v>2088</v>
      </c>
      <c r="J3211">
        <v>20240401</v>
      </c>
      <c r="K3211" t="s">
        <v>18125</v>
      </c>
      <c r="L3211" t="s">
        <v>18124</v>
      </c>
      <c r="M3211" t="s">
        <v>18103</v>
      </c>
      <c r="N3211">
        <v>943</v>
      </c>
    </row>
    <row r="3212" spans="1:14" x14ac:dyDescent="0.25">
      <c r="A3212">
        <v>5089</v>
      </c>
      <c r="B3212" t="s">
        <v>18106</v>
      </c>
      <c r="C3212" t="s">
        <v>720</v>
      </c>
      <c r="E3212" t="s">
        <v>1416</v>
      </c>
      <c r="F3212" t="s">
        <v>2078</v>
      </c>
      <c r="G3212" t="s">
        <v>2223</v>
      </c>
      <c r="H3212" t="s">
        <v>2089</v>
      </c>
      <c r="I3212" t="s">
        <v>2088</v>
      </c>
      <c r="J3212">
        <v>20240401</v>
      </c>
      <c r="K3212" t="s">
        <v>18123</v>
      </c>
      <c r="L3212" t="s">
        <v>18122</v>
      </c>
      <c r="M3212" t="s">
        <v>18103</v>
      </c>
      <c r="N3212">
        <v>1152</v>
      </c>
    </row>
    <row r="3213" spans="1:14" x14ac:dyDescent="0.25">
      <c r="A3213">
        <v>5090</v>
      </c>
      <c r="B3213" t="s">
        <v>18106</v>
      </c>
      <c r="C3213" t="s">
        <v>720</v>
      </c>
      <c r="E3213" t="s">
        <v>1382</v>
      </c>
      <c r="F3213" t="s">
        <v>2078</v>
      </c>
      <c r="G3213" t="s">
        <v>2223</v>
      </c>
      <c r="H3213" t="s">
        <v>2089</v>
      </c>
      <c r="I3213" t="s">
        <v>2088</v>
      </c>
      <c r="J3213">
        <v>20240401</v>
      </c>
      <c r="K3213" t="s">
        <v>18121</v>
      </c>
      <c r="L3213" t="s">
        <v>18120</v>
      </c>
      <c r="M3213" t="s">
        <v>18103</v>
      </c>
      <c r="N3213">
        <v>415</v>
      </c>
    </row>
    <row r="3214" spans="1:14" x14ac:dyDescent="0.25">
      <c r="A3214">
        <v>5091</v>
      </c>
      <c r="B3214" t="s">
        <v>18106</v>
      </c>
      <c r="C3214" t="s">
        <v>720</v>
      </c>
      <c r="E3214" t="s">
        <v>1367</v>
      </c>
      <c r="F3214" t="s">
        <v>2078</v>
      </c>
      <c r="G3214" t="s">
        <v>2223</v>
      </c>
      <c r="H3214" t="s">
        <v>3032</v>
      </c>
      <c r="I3214" t="s">
        <v>2088</v>
      </c>
      <c r="J3214">
        <v>20240401</v>
      </c>
      <c r="K3214" t="s">
        <v>18119</v>
      </c>
      <c r="L3214" t="s">
        <v>18118</v>
      </c>
      <c r="M3214" t="s">
        <v>18103</v>
      </c>
      <c r="N3214">
        <v>528</v>
      </c>
    </row>
    <row r="3215" spans="1:14" x14ac:dyDescent="0.25">
      <c r="A3215">
        <v>5097</v>
      </c>
      <c r="B3215" t="s">
        <v>18106</v>
      </c>
      <c r="C3215" t="s">
        <v>720</v>
      </c>
      <c r="E3215" t="s">
        <v>1390</v>
      </c>
      <c r="F3215" t="s">
        <v>2078</v>
      </c>
      <c r="G3215" t="s">
        <v>2223</v>
      </c>
      <c r="H3215" t="s">
        <v>2089</v>
      </c>
      <c r="I3215" t="s">
        <v>2088</v>
      </c>
      <c r="J3215">
        <v>20240401</v>
      </c>
      <c r="K3215" t="s">
        <v>18117</v>
      </c>
      <c r="L3215" t="s">
        <v>18116</v>
      </c>
      <c r="M3215" t="s">
        <v>18103</v>
      </c>
      <c r="N3215">
        <v>368</v>
      </c>
    </row>
    <row r="3216" spans="1:14" x14ac:dyDescent="0.25">
      <c r="A3216">
        <v>5100</v>
      </c>
      <c r="B3216" t="s">
        <v>18106</v>
      </c>
      <c r="C3216" t="s">
        <v>720</v>
      </c>
      <c r="E3216" t="s">
        <v>18115</v>
      </c>
      <c r="F3216" t="s">
        <v>2078</v>
      </c>
      <c r="G3216" t="s">
        <v>2223</v>
      </c>
      <c r="H3216" t="s">
        <v>3733</v>
      </c>
      <c r="I3216" t="s">
        <v>2088</v>
      </c>
      <c r="J3216">
        <v>20240401</v>
      </c>
      <c r="K3216" t="s">
        <v>18114</v>
      </c>
      <c r="L3216" t="s">
        <v>18113</v>
      </c>
      <c r="M3216" t="s">
        <v>18103</v>
      </c>
      <c r="N3216">
        <v>478</v>
      </c>
    </row>
    <row r="3217" spans="1:14" x14ac:dyDescent="0.25">
      <c r="A3217">
        <v>5084</v>
      </c>
      <c r="B3217" t="s">
        <v>18106</v>
      </c>
      <c r="C3217" t="s">
        <v>720</v>
      </c>
      <c r="E3217" t="s">
        <v>1466</v>
      </c>
      <c r="F3217" t="s">
        <v>2078</v>
      </c>
      <c r="G3217" t="s">
        <v>2223</v>
      </c>
      <c r="H3217" t="s">
        <v>2089</v>
      </c>
      <c r="I3217" t="s">
        <v>2076</v>
      </c>
      <c r="J3217">
        <v>20240401</v>
      </c>
      <c r="K3217" t="s">
        <v>18112</v>
      </c>
      <c r="L3217" t="s">
        <v>18111</v>
      </c>
      <c r="M3217" t="s">
        <v>18103</v>
      </c>
      <c r="N3217">
        <v>269</v>
      </c>
    </row>
    <row r="3218" spans="1:14" x14ac:dyDescent="0.25">
      <c r="A3218">
        <v>5123</v>
      </c>
      <c r="B3218" t="s">
        <v>18106</v>
      </c>
      <c r="C3218" t="s">
        <v>720</v>
      </c>
      <c r="E3218" t="s">
        <v>1745</v>
      </c>
      <c r="F3218" t="s">
        <v>2078</v>
      </c>
      <c r="G3218" t="s">
        <v>2223</v>
      </c>
      <c r="H3218" t="s">
        <v>2173</v>
      </c>
      <c r="I3218" t="s">
        <v>2088</v>
      </c>
      <c r="J3218">
        <v>20240401</v>
      </c>
      <c r="K3218" t="s">
        <v>18110</v>
      </c>
      <c r="L3218" t="s">
        <v>18109</v>
      </c>
      <c r="M3218" t="s">
        <v>18103</v>
      </c>
      <c r="N3218">
        <v>993</v>
      </c>
    </row>
    <row r="3219" spans="1:14" x14ac:dyDescent="0.25">
      <c r="A3219">
        <v>5093</v>
      </c>
      <c r="B3219" t="s">
        <v>18106</v>
      </c>
      <c r="C3219" t="s">
        <v>720</v>
      </c>
      <c r="E3219" t="s">
        <v>1431</v>
      </c>
      <c r="F3219" t="s">
        <v>2078</v>
      </c>
      <c r="G3219" t="s">
        <v>2223</v>
      </c>
      <c r="H3219" t="s">
        <v>2624</v>
      </c>
      <c r="I3219" t="s">
        <v>2070</v>
      </c>
      <c r="J3219">
        <v>20240401</v>
      </c>
      <c r="K3219" t="s">
        <v>18108</v>
      </c>
      <c r="L3219" t="s">
        <v>18107</v>
      </c>
      <c r="M3219" t="s">
        <v>18103</v>
      </c>
      <c r="N3219">
        <v>1138</v>
      </c>
    </row>
    <row r="3220" spans="1:14" x14ac:dyDescent="0.25">
      <c r="A3220">
        <v>5106</v>
      </c>
      <c r="B3220" t="s">
        <v>18106</v>
      </c>
      <c r="C3220" t="s">
        <v>514</v>
      </c>
      <c r="E3220" t="s">
        <v>513</v>
      </c>
      <c r="F3220" t="s">
        <v>2021</v>
      </c>
      <c r="G3220" t="s">
        <v>2020</v>
      </c>
      <c r="H3220" t="s">
        <v>2019</v>
      </c>
      <c r="I3220" t="e">
        <f>-----F-Weekly</f>
        <v>#NAME?</v>
      </c>
      <c r="J3220">
        <v>20240315</v>
      </c>
      <c r="K3220" t="s">
        <v>18105</v>
      </c>
      <c r="L3220" t="s">
        <v>18104</v>
      </c>
      <c r="M3220" t="s">
        <v>18103</v>
      </c>
      <c r="N3220">
        <v>39320</v>
      </c>
    </row>
    <row r="3221" spans="1:14" x14ac:dyDescent="0.25">
      <c r="A3221">
        <v>452</v>
      </c>
      <c r="B3221" t="s">
        <v>18093</v>
      </c>
      <c r="C3221" t="s">
        <v>18102</v>
      </c>
      <c r="E3221" t="s">
        <v>18101</v>
      </c>
      <c r="F3221" t="s">
        <v>2078</v>
      </c>
      <c r="G3221" t="s">
        <v>18100</v>
      </c>
      <c r="H3221" t="s">
        <v>2077</v>
      </c>
      <c r="I3221" t="s">
        <v>2070</v>
      </c>
      <c r="J3221">
        <v>20240301</v>
      </c>
      <c r="K3221" t="s">
        <v>18099</v>
      </c>
      <c r="L3221" t="s">
        <v>18098</v>
      </c>
      <c r="M3221" t="s">
        <v>18090</v>
      </c>
      <c r="N3221">
        <v>88</v>
      </c>
    </row>
    <row r="3222" spans="1:14" x14ac:dyDescent="0.25">
      <c r="A3222">
        <v>389</v>
      </c>
      <c r="B3222" t="s">
        <v>18093</v>
      </c>
      <c r="C3222" t="s">
        <v>18097</v>
      </c>
      <c r="E3222" t="s">
        <v>18096</v>
      </c>
      <c r="F3222" t="s">
        <v>2021</v>
      </c>
      <c r="G3222" t="s">
        <v>2293</v>
      </c>
      <c r="H3222" t="s">
        <v>2019</v>
      </c>
      <c r="I3222" t="e">
        <f>-----F-Weekly</f>
        <v>#NAME?</v>
      </c>
      <c r="J3222">
        <v>20240315</v>
      </c>
      <c r="K3222" t="s">
        <v>18095</v>
      </c>
      <c r="L3222" t="s">
        <v>18094</v>
      </c>
      <c r="M3222" t="s">
        <v>18090</v>
      </c>
      <c r="N3222">
        <v>97</v>
      </c>
    </row>
    <row r="3223" spans="1:14" x14ac:dyDescent="0.25">
      <c r="A3223">
        <v>935</v>
      </c>
      <c r="B3223" t="s">
        <v>18093</v>
      </c>
      <c r="C3223" t="s">
        <v>1521</v>
      </c>
      <c r="E3223" t="s">
        <v>1521</v>
      </c>
      <c r="F3223" t="s">
        <v>2021</v>
      </c>
      <c r="G3223" t="s">
        <v>2293</v>
      </c>
      <c r="H3223" t="s">
        <v>2019</v>
      </c>
      <c r="I3223" t="e">
        <f>--TWT-SWeekly</f>
        <v>#NAME?</v>
      </c>
      <c r="J3223">
        <v>20240314</v>
      </c>
      <c r="K3223" t="s">
        <v>18092</v>
      </c>
      <c r="L3223" t="s">
        <v>18091</v>
      </c>
      <c r="M3223" t="s">
        <v>18090</v>
      </c>
      <c r="N3223">
        <v>1571</v>
      </c>
    </row>
    <row r="3224" spans="1:14" x14ac:dyDescent="0.25">
      <c r="A3224" t="s">
        <v>18089</v>
      </c>
      <c r="B3224" t="s">
        <v>18088</v>
      </c>
      <c r="C3224" t="s">
        <v>18087</v>
      </c>
      <c r="E3224" t="s">
        <v>18086</v>
      </c>
      <c r="F3224" t="s">
        <v>2078</v>
      </c>
      <c r="G3224" t="s">
        <v>2020</v>
      </c>
      <c r="H3224" t="s">
        <v>2052</v>
      </c>
      <c r="I3224" t="s">
        <v>2088</v>
      </c>
      <c r="J3224">
        <v>20221001</v>
      </c>
      <c r="K3224" t="s">
        <v>18085</v>
      </c>
      <c r="L3224" t="s">
        <v>18084</v>
      </c>
      <c r="M3224" t="s">
        <v>18083</v>
      </c>
      <c r="N3224">
        <v>73</v>
      </c>
    </row>
    <row r="3225" spans="1:14" x14ac:dyDescent="0.25">
      <c r="A3225">
        <v>5256</v>
      </c>
      <c r="B3225" t="s">
        <v>18044</v>
      </c>
      <c r="C3225" t="s">
        <v>18079</v>
      </c>
      <c r="E3225" t="s">
        <v>18082</v>
      </c>
      <c r="F3225" t="s">
        <v>2021</v>
      </c>
      <c r="G3225" t="s">
        <v>2217</v>
      </c>
      <c r="H3225" t="s">
        <v>2052</v>
      </c>
      <c r="I3225" t="e">
        <f>-MTWTF-Weekly</f>
        <v>#NAME?</v>
      </c>
      <c r="J3225">
        <v>20240315</v>
      </c>
      <c r="K3225" t="s">
        <v>18081</v>
      </c>
      <c r="L3225" t="s">
        <v>18080</v>
      </c>
      <c r="M3225" t="s">
        <v>18039</v>
      </c>
      <c r="N3225">
        <v>1779</v>
      </c>
    </row>
    <row r="3226" spans="1:14" x14ac:dyDescent="0.25">
      <c r="A3226">
        <v>5258</v>
      </c>
      <c r="B3226" t="s">
        <v>18044</v>
      </c>
      <c r="C3226" t="s">
        <v>18079</v>
      </c>
      <c r="E3226" t="s">
        <v>18078</v>
      </c>
      <c r="F3226" t="s">
        <v>2021</v>
      </c>
      <c r="G3226" t="s">
        <v>2230</v>
      </c>
      <c r="H3226" t="s">
        <v>2052</v>
      </c>
      <c r="I3226" t="e">
        <f>-M-W-F-Weekly</f>
        <v>#NAME?</v>
      </c>
      <c r="J3226">
        <v>20240315</v>
      </c>
      <c r="K3226" t="s">
        <v>18077</v>
      </c>
      <c r="L3226" t="s">
        <v>18076</v>
      </c>
      <c r="M3226" t="s">
        <v>18039</v>
      </c>
      <c r="N3226">
        <v>1584</v>
      </c>
    </row>
    <row r="3227" spans="1:14" x14ac:dyDescent="0.25">
      <c r="A3227">
        <v>5266</v>
      </c>
      <c r="B3227" t="s">
        <v>18044</v>
      </c>
      <c r="C3227" t="s">
        <v>1916</v>
      </c>
      <c r="E3227" t="s">
        <v>1916</v>
      </c>
      <c r="F3227" t="s">
        <v>2078</v>
      </c>
      <c r="G3227" t="s">
        <v>2217</v>
      </c>
      <c r="H3227" t="s">
        <v>2323</v>
      </c>
      <c r="I3227" t="e">
        <f>-----F-Weekly</f>
        <v>#NAME?</v>
      </c>
      <c r="J3227">
        <v>20240308</v>
      </c>
      <c r="K3227" t="s">
        <v>18075</v>
      </c>
      <c r="L3227" t="s">
        <v>18074</v>
      </c>
      <c r="M3227" t="s">
        <v>18039</v>
      </c>
      <c r="N3227">
        <v>233</v>
      </c>
    </row>
    <row r="3228" spans="1:14" x14ac:dyDescent="0.25">
      <c r="A3228">
        <v>5510</v>
      </c>
      <c r="B3228" t="s">
        <v>18044</v>
      </c>
      <c r="C3228" t="s">
        <v>1349</v>
      </c>
      <c r="E3228" t="s">
        <v>1349</v>
      </c>
      <c r="F3228" t="s">
        <v>2021</v>
      </c>
      <c r="G3228" t="s">
        <v>2217</v>
      </c>
      <c r="H3228" t="s">
        <v>2019</v>
      </c>
      <c r="I3228" t="e">
        <f>-MTWTFSDaily</f>
        <v>#NAME?</v>
      </c>
      <c r="J3228">
        <v>20240315</v>
      </c>
      <c r="K3228" t="s">
        <v>18073</v>
      </c>
      <c r="L3228" t="s">
        <v>18072</v>
      </c>
      <c r="M3228" t="s">
        <v>18039</v>
      </c>
      <c r="N3228">
        <v>3002</v>
      </c>
    </row>
    <row r="3229" spans="1:14" x14ac:dyDescent="0.25">
      <c r="A3229" t="s">
        <v>18071</v>
      </c>
      <c r="B3229" t="s">
        <v>18044</v>
      </c>
      <c r="C3229" t="s">
        <v>694</v>
      </c>
      <c r="E3229" t="s">
        <v>693</v>
      </c>
      <c r="F3229" t="s">
        <v>2078</v>
      </c>
      <c r="G3229" t="s">
        <v>2020</v>
      </c>
      <c r="H3229" t="s">
        <v>2052</v>
      </c>
      <c r="I3229" t="s">
        <v>2076</v>
      </c>
      <c r="J3229">
        <v>20231227</v>
      </c>
      <c r="K3229" t="s">
        <v>18070</v>
      </c>
      <c r="L3229" t="s">
        <v>18069</v>
      </c>
      <c r="M3229" t="s">
        <v>18039</v>
      </c>
      <c r="N3229">
        <v>2664</v>
      </c>
    </row>
    <row r="3230" spans="1:14" x14ac:dyDescent="0.25">
      <c r="A3230">
        <v>5264</v>
      </c>
      <c r="B3230" t="s">
        <v>18044</v>
      </c>
      <c r="C3230" t="s">
        <v>18066</v>
      </c>
      <c r="E3230" t="s">
        <v>1915</v>
      </c>
      <c r="F3230" t="s">
        <v>2021</v>
      </c>
      <c r="G3230" t="s">
        <v>2217</v>
      </c>
      <c r="H3230" t="s">
        <v>2019</v>
      </c>
      <c r="I3230" t="e">
        <f>-MTWTFSWeekly</f>
        <v>#NAME?</v>
      </c>
      <c r="J3230">
        <v>20240315</v>
      </c>
      <c r="K3230" t="s">
        <v>18068</v>
      </c>
      <c r="L3230" t="s">
        <v>18067</v>
      </c>
      <c r="M3230" t="s">
        <v>18039</v>
      </c>
      <c r="N3230">
        <v>477</v>
      </c>
    </row>
    <row r="3231" spans="1:14" x14ac:dyDescent="0.25">
      <c r="A3231">
        <v>5265</v>
      </c>
      <c r="B3231" t="s">
        <v>18044</v>
      </c>
      <c r="C3231" t="s">
        <v>18066</v>
      </c>
      <c r="E3231" t="s">
        <v>18065</v>
      </c>
      <c r="F3231" t="s">
        <v>2078</v>
      </c>
      <c r="G3231" t="s">
        <v>2217</v>
      </c>
      <c r="H3231" t="s">
        <v>2052</v>
      </c>
      <c r="I3231" t="e">
        <f>-M-----Weekly</f>
        <v>#NAME?</v>
      </c>
      <c r="J3231">
        <v>20240318</v>
      </c>
      <c r="K3231" t="s">
        <v>18064</v>
      </c>
      <c r="L3231" t="s">
        <v>18063</v>
      </c>
      <c r="M3231" t="s">
        <v>18039</v>
      </c>
      <c r="N3231">
        <v>253</v>
      </c>
    </row>
    <row r="3232" spans="1:14" x14ac:dyDescent="0.25">
      <c r="A3232">
        <v>5505</v>
      </c>
      <c r="B3232" t="s">
        <v>18044</v>
      </c>
      <c r="C3232" t="s">
        <v>18062</v>
      </c>
      <c r="E3232" t="s">
        <v>18062</v>
      </c>
      <c r="F3232" t="s">
        <v>2021</v>
      </c>
      <c r="G3232" t="s">
        <v>2217</v>
      </c>
      <c r="H3232" t="s">
        <v>2019</v>
      </c>
      <c r="I3232" t="e">
        <f>-MTWTFSDaily</f>
        <v>#NAME?</v>
      </c>
      <c r="J3232">
        <v>20240315</v>
      </c>
      <c r="K3232" t="s">
        <v>18061</v>
      </c>
      <c r="L3232" t="s">
        <v>18060</v>
      </c>
      <c r="M3232" t="s">
        <v>18039</v>
      </c>
      <c r="N3232">
        <v>6621</v>
      </c>
    </row>
    <row r="3233" spans="1:14" x14ac:dyDescent="0.25">
      <c r="A3233" t="s">
        <v>18059</v>
      </c>
      <c r="B3233" t="s">
        <v>18044</v>
      </c>
      <c r="C3233" t="s">
        <v>18058</v>
      </c>
      <c r="E3233" t="s">
        <v>18058</v>
      </c>
      <c r="F3233" t="s">
        <v>2021</v>
      </c>
      <c r="G3233" t="s">
        <v>2217</v>
      </c>
      <c r="H3233" t="s">
        <v>2019</v>
      </c>
      <c r="I3233" t="e">
        <f>-MTWTF-Weekly</f>
        <v>#NAME?</v>
      </c>
      <c r="J3233">
        <v>20240315</v>
      </c>
      <c r="K3233" t="s">
        <v>18057</v>
      </c>
      <c r="L3233" t="s">
        <v>18056</v>
      </c>
      <c r="M3233" t="s">
        <v>18039</v>
      </c>
      <c r="N3233">
        <v>1918</v>
      </c>
    </row>
    <row r="3234" spans="1:14" x14ac:dyDescent="0.25">
      <c r="A3234" t="s">
        <v>18055</v>
      </c>
      <c r="B3234" t="s">
        <v>18044</v>
      </c>
      <c r="C3234" t="s">
        <v>1976</v>
      </c>
      <c r="E3234" t="s">
        <v>1976</v>
      </c>
      <c r="F3234" t="s">
        <v>2021</v>
      </c>
      <c r="G3234" t="s">
        <v>2020</v>
      </c>
      <c r="H3234" t="s">
        <v>16060</v>
      </c>
      <c r="I3234" t="e">
        <f>-MTWTF-Weekly</f>
        <v>#NAME?</v>
      </c>
      <c r="J3234">
        <v>20240315</v>
      </c>
      <c r="K3234" t="s">
        <v>18054</v>
      </c>
      <c r="L3234" t="s">
        <v>18053</v>
      </c>
      <c r="M3234" t="s">
        <v>18039</v>
      </c>
      <c r="N3234">
        <v>213</v>
      </c>
    </row>
    <row r="3235" spans="1:14" x14ac:dyDescent="0.25">
      <c r="A3235">
        <v>9378</v>
      </c>
      <c r="B3235" t="s">
        <v>18044</v>
      </c>
      <c r="C3235" t="s">
        <v>455</v>
      </c>
      <c r="E3235" t="s">
        <v>454</v>
      </c>
      <c r="F3235" t="s">
        <v>2021</v>
      </c>
      <c r="G3235" t="s">
        <v>2020</v>
      </c>
      <c r="H3235" t="s">
        <v>2019</v>
      </c>
      <c r="I3235" t="e">
        <f>-MTWTFS</f>
        <v>#NAME?</v>
      </c>
      <c r="J3235">
        <v>20240315</v>
      </c>
      <c r="K3235" t="s">
        <v>18052</v>
      </c>
      <c r="L3235" t="s">
        <v>18051</v>
      </c>
      <c r="M3235" t="s">
        <v>18039</v>
      </c>
      <c r="N3235">
        <v>4936</v>
      </c>
    </row>
    <row r="3236" spans="1:14" x14ac:dyDescent="0.25">
      <c r="A3236">
        <v>5267</v>
      </c>
      <c r="B3236" t="s">
        <v>18044</v>
      </c>
      <c r="C3236" t="s">
        <v>18043</v>
      </c>
      <c r="E3236" t="s">
        <v>18050</v>
      </c>
      <c r="F3236" t="s">
        <v>2021</v>
      </c>
      <c r="G3236" t="s">
        <v>2217</v>
      </c>
      <c r="H3236" t="s">
        <v>2019</v>
      </c>
      <c r="I3236" t="e">
        <f>-MTWTF-Weekly</f>
        <v>#NAME?</v>
      </c>
      <c r="J3236">
        <v>20240315</v>
      </c>
      <c r="K3236" t="s">
        <v>18049</v>
      </c>
      <c r="L3236" t="s">
        <v>18048</v>
      </c>
      <c r="M3236" t="s">
        <v>18039</v>
      </c>
      <c r="N3236">
        <v>404</v>
      </c>
    </row>
    <row r="3237" spans="1:14" x14ac:dyDescent="0.25">
      <c r="A3237">
        <v>5268</v>
      </c>
      <c r="B3237" t="s">
        <v>18044</v>
      </c>
      <c r="C3237" t="s">
        <v>18043</v>
      </c>
      <c r="E3237" t="s">
        <v>18047</v>
      </c>
      <c r="F3237" t="s">
        <v>2021</v>
      </c>
      <c r="G3237" t="s">
        <v>2217</v>
      </c>
      <c r="H3237" t="s">
        <v>2333</v>
      </c>
      <c r="I3237" t="e">
        <f>-MTWTF-Weekly</f>
        <v>#NAME?</v>
      </c>
      <c r="J3237">
        <v>20240315</v>
      </c>
      <c r="K3237" t="s">
        <v>18046</v>
      </c>
      <c r="L3237" t="s">
        <v>18045</v>
      </c>
      <c r="M3237" t="s">
        <v>18039</v>
      </c>
      <c r="N3237">
        <v>42</v>
      </c>
    </row>
    <row r="3238" spans="1:14" x14ac:dyDescent="0.25">
      <c r="A3238">
        <v>5269</v>
      </c>
      <c r="B3238" t="s">
        <v>18044</v>
      </c>
      <c r="C3238" t="s">
        <v>18043</v>
      </c>
      <c r="E3238" t="s">
        <v>18042</v>
      </c>
      <c r="F3238" t="s">
        <v>2078</v>
      </c>
      <c r="G3238" t="s">
        <v>2217</v>
      </c>
      <c r="H3238" t="s">
        <v>2052</v>
      </c>
      <c r="I3238" t="e">
        <f>-M-----Weekly</f>
        <v>#NAME?</v>
      </c>
      <c r="J3238">
        <v>20240311</v>
      </c>
      <c r="K3238" t="s">
        <v>18041</v>
      </c>
      <c r="L3238" t="s">
        <v>18040</v>
      </c>
      <c r="M3238" t="s">
        <v>18039</v>
      </c>
      <c r="N3238">
        <v>153</v>
      </c>
    </row>
    <row r="3239" spans="1:14" x14ac:dyDescent="0.25">
      <c r="A3239" t="s">
        <v>18038</v>
      </c>
      <c r="B3239" t="s">
        <v>18009</v>
      </c>
      <c r="C3239" t="s">
        <v>18037</v>
      </c>
      <c r="E3239" t="s">
        <v>18036</v>
      </c>
      <c r="F3239" t="s">
        <v>2021</v>
      </c>
      <c r="G3239" t="s">
        <v>5869</v>
      </c>
      <c r="H3239" t="s">
        <v>2019</v>
      </c>
      <c r="I3239" t="s">
        <v>3049</v>
      </c>
      <c r="J3239">
        <v>20240315</v>
      </c>
      <c r="K3239" t="s">
        <v>18035</v>
      </c>
      <c r="L3239" t="s">
        <v>18034</v>
      </c>
      <c r="M3239" t="s">
        <v>18006</v>
      </c>
      <c r="N3239">
        <v>30</v>
      </c>
    </row>
    <row r="3240" spans="1:14" x14ac:dyDescent="0.25">
      <c r="A3240">
        <v>4253</v>
      </c>
      <c r="B3240" t="s">
        <v>18009</v>
      </c>
      <c r="C3240" t="s">
        <v>18033</v>
      </c>
      <c r="E3240" t="s">
        <v>18033</v>
      </c>
      <c r="F3240" t="s">
        <v>2021</v>
      </c>
      <c r="G3240" t="s">
        <v>5869</v>
      </c>
      <c r="H3240" t="s">
        <v>2019</v>
      </c>
      <c r="I3240" t="s">
        <v>3049</v>
      </c>
      <c r="J3240">
        <v>20231217</v>
      </c>
      <c r="K3240" t="s">
        <v>18032</v>
      </c>
      <c r="L3240" t="s">
        <v>18031</v>
      </c>
      <c r="M3240" t="s">
        <v>18006</v>
      </c>
      <c r="N3240">
        <v>5035</v>
      </c>
    </row>
    <row r="3241" spans="1:14" x14ac:dyDescent="0.25">
      <c r="A3241">
        <v>4310</v>
      </c>
      <c r="B3241" t="s">
        <v>18009</v>
      </c>
      <c r="C3241" t="s">
        <v>18030</v>
      </c>
      <c r="E3241" t="s">
        <v>18030</v>
      </c>
      <c r="F3241" t="s">
        <v>2021</v>
      </c>
      <c r="G3241" t="s">
        <v>5869</v>
      </c>
      <c r="H3241" t="s">
        <v>2019</v>
      </c>
      <c r="I3241" t="s">
        <v>2096</v>
      </c>
      <c r="J3241">
        <v>20240315</v>
      </c>
      <c r="K3241" t="s">
        <v>18029</v>
      </c>
      <c r="L3241" t="s">
        <v>18028</v>
      </c>
      <c r="M3241" t="s">
        <v>18006</v>
      </c>
      <c r="N3241">
        <v>1747</v>
      </c>
    </row>
    <row r="3242" spans="1:14" x14ac:dyDescent="0.25">
      <c r="A3242">
        <v>4315</v>
      </c>
      <c r="B3242" t="s">
        <v>18009</v>
      </c>
      <c r="C3242" t="s">
        <v>533</v>
      </c>
      <c r="E3242" t="s">
        <v>18027</v>
      </c>
      <c r="F3242" t="s">
        <v>2021</v>
      </c>
      <c r="G3242" t="s">
        <v>5869</v>
      </c>
      <c r="H3242" t="s">
        <v>2019</v>
      </c>
      <c r="I3242" t="s">
        <v>3049</v>
      </c>
      <c r="J3242">
        <v>20240311</v>
      </c>
      <c r="K3242" t="s">
        <v>18026</v>
      </c>
      <c r="L3242" t="s">
        <v>18025</v>
      </c>
      <c r="M3242" t="s">
        <v>18006</v>
      </c>
      <c r="N3242">
        <v>7864</v>
      </c>
    </row>
    <row r="3243" spans="1:14" x14ac:dyDescent="0.25">
      <c r="A3243">
        <v>9139</v>
      </c>
      <c r="B3243" t="s">
        <v>18009</v>
      </c>
      <c r="C3243" t="s">
        <v>533</v>
      </c>
      <c r="E3243" t="s">
        <v>532</v>
      </c>
      <c r="F3243" t="s">
        <v>2021</v>
      </c>
      <c r="G3243" t="s">
        <v>2020</v>
      </c>
      <c r="H3243" t="s">
        <v>2019</v>
      </c>
      <c r="I3243" t="s">
        <v>3049</v>
      </c>
      <c r="J3243">
        <v>20240315</v>
      </c>
      <c r="K3243" t="s">
        <v>18024</v>
      </c>
      <c r="L3243" t="s">
        <v>18023</v>
      </c>
      <c r="M3243" t="s">
        <v>18006</v>
      </c>
      <c r="N3243">
        <v>4269</v>
      </c>
    </row>
    <row r="3244" spans="1:14" x14ac:dyDescent="0.25">
      <c r="A3244" t="s">
        <v>18022</v>
      </c>
      <c r="B3244" t="s">
        <v>18009</v>
      </c>
      <c r="C3244" t="s">
        <v>18017</v>
      </c>
      <c r="E3244" t="s">
        <v>18021</v>
      </c>
      <c r="F3244" t="s">
        <v>2021</v>
      </c>
      <c r="G3244" t="s">
        <v>5869</v>
      </c>
      <c r="H3244" t="s">
        <v>2019</v>
      </c>
      <c r="I3244" t="s">
        <v>3049</v>
      </c>
      <c r="J3244">
        <v>20240315</v>
      </c>
      <c r="K3244" t="s">
        <v>18020</v>
      </c>
      <c r="L3244" t="s">
        <v>18019</v>
      </c>
      <c r="M3244" t="s">
        <v>18006</v>
      </c>
      <c r="N3244">
        <v>34</v>
      </c>
    </row>
    <row r="3245" spans="1:14" x14ac:dyDescent="0.25">
      <c r="A3245" t="s">
        <v>18018</v>
      </c>
      <c r="B3245" t="s">
        <v>18009</v>
      </c>
      <c r="C3245" t="s">
        <v>18017</v>
      </c>
      <c r="E3245" t="s">
        <v>18016</v>
      </c>
      <c r="F3245" t="s">
        <v>2078</v>
      </c>
      <c r="G3245" t="s">
        <v>5869</v>
      </c>
      <c r="H3245" t="s">
        <v>18015</v>
      </c>
      <c r="I3245" t="s">
        <v>2088</v>
      </c>
      <c r="J3245">
        <v>20230901</v>
      </c>
      <c r="K3245" t="s">
        <v>18014</v>
      </c>
      <c r="L3245" t="s">
        <v>18013</v>
      </c>
      <c r="M3245" t="s">
        <v>18006</v>
      </c>
      <c r="N3245">
        <v>22</v>
      </c>
    </row>
    <row r="3246" spans="1:14" x14ac:dyDescent="0.25">
      <c r="A3246">
        <v>9184</v>
      </c>
      <c r="B3246" t="s">
        <v>18009</v>
      </c>
      <c r="C3246" t="s">
        <v>481</v>
      </c>
      <c r="E3246" t="s">
        <v>480</v>
      </c>
      <c r="F3246" t="s">
        <v>2021</v>
      </c>
      <c r="G3246" t="s">
        <v>2020</v>
      </c>
      <c r="H3246" t="s">
        <v>2019</v>
      </c>
      <c r="I3246" t="s">
        <v>3049</v>
      </c>
      <c r="J3246">
        <v>20240315</v>
      </c>
      <c r="K3246" t="s">
        <v>18012</v>
      </c>
      <c r="L3246" t="s">
        <v>18011</v>
      </c>
      <c r="M3246" t="s">
        <v>18006</v>
      </c>
      <c r="N3246">
        <v>2666</v>
      </c>
    </row>
    <row r="3247" spans="1:14" x14ac:dyDescent="0.25">
      <c r="A3247" t="s">
        <v>18010</v>
      </c>
      <c r="B3247" t="s">
        <v>18009</v>
      </c>
      <c r="C3247" t="s">
        <v>1536</v>
      </c>
      <c r="E3247" t="s">
        <v>1536</v>
      </c>
      <c r="F3247" t="s">
        <v>2021</v>
      </c>
      <c r="G3247" t="s">
        <v>2020</v>
      </c>
      <c r="H3247" t="s">
        <v>2019</v>
      </c>
      <c r="I3247" t="s">
        <v>2018</v>
      </c>
      <c r="J3247">
        <v>20240310</v>
      </c>
      <c r="K3247" t="s">
        <v>18008</v>
      </c>
      <c r="L3247" t="s">
        <v>18007</v>
      </c>
      <c r="M3247" t="s">
        <v>18006</v>
      </c>
      <c r="N3247">
        <v>7864</v>
      </c>
    </row>
    <row r="3248" spans="1:14" x14ac:dyDescent="0.25">
      <c r="A3248">
        <v>4443</v>
      </c>
      <c r="B3248" t="s">
        <v>17975</v>
      </c>
      <c r="C3248" t="s">
        <v>18005</v>
      </c>
      <c r="E3248" t="s">
        <v>18005</v>
      </c>
      <c r="F3248" t="s">
        <v>2078</v>
      </c>
      <c r="G3248" t="s">
        <v>5869</v>
      </c>
      <c r="H3248" t="s">
        <v>2052</v>
      </c>
      <c r="I3248" t="s">
        <v>2088</v>
      </c>
      <c r="J3248">
        <v>20240201</v>
      </c>
      <c r="K3248" t="s">
        <v>18004</v>
      </c>
      <c r="L3248" t="s">
        <v>18003</v>
      </c>
      <c r="M3248" t="s">
        <v>17970</v>
      </c>
      <c r="N3248">
        <v>119</v>
      </c>
    </row>
    <row r="3249" spans="1:14" x14ac:dyDescent="0.25">
      <c r="A3249" t="s">
        <v>18002</v>
      </c>
      <c r="B3249" t="s">
        <v>17975</v>
      </c>
      <c r="C3249" t="s">
        <v>18001</v>
      </c>
      <c r="E3249" t="s">
        <v>18001</v>
      </c>
      <c r="F3249" t="s">
        <v>2078</v>
      </c>
      <c r="G3249" t="s">
        <v>2020</v>
      </c>
      <c r="H3249" t="s">
        <v>2052</v>
      </c>
      <c r="I3249" t="s">
        <v>2088</v>
      </c>
      <c r="J3249">
        <v>20231001</v>
      </c>
      <c r="K3249" t="s">
        <v>18000</v>
      </c>
      <c r="L3249" t="s">
        <v>17999</v>
      </c>
      <c r="M3249" t="s">
        <v>17970</v>
      </c>
      <c r="N3249">
        <v>1344</v>
      </c>
    </row>
    <row r="3250" spans="1:14" x14ac:dyDescent="0.25">
      <c r="A3250" t="s">
        <v>17998</v>
      </c>
      <c r="B3250" t="s">
        <v>17975</v>
      </c>
      <c r="C3250" t="s">
        <v>17989</v>
      </c>
      <c r="E3250" t="s">
        <v>17997</v>
      </c>
      <c r="F3250" t="s">
        <v>2078</v>
      </c>
      <c r="G3250" t="s">
        <v>2020</v>
      </c>
      <c r="H3250" t="s">
        <v>16831</v>
      </c>
      <c r="I3250" t="s">
        <v>2070</v>
      </c>
      <c r="J3250">
        <v>20240205</v>
      </c>
      <c r="K3250" t="s">
        <v>17996</v>
      </c>
      <c r="L3250" t="s">
        <v>17995</v>
      </c>
      <c r="M3250" t="s">
        <v>17970</v>
      </c>
      <c r="N3250">
        <v>413</v>
      </c>
    </row>
    <row r="3251" spans="1:14" x14ac:dyDescent="0.25">
      <c r="A3251" t="s">
        <v>17994</v>
      </c>
      <c r="B3251" t="s">
        <v>17975</v>
      </c>
      <c r="C3251" t="s">
        <v>17989</v>
      </c>
      <c r="E3251" t="s">
        <v>17993</v>
      </c>
      <c r="F3251" t="s">
        <v>2078</v>
      </c>
      <c r="G3251" t="s">
        <v>2020</v>
      </c>
      <c r="H3251" t="s">
        <v>2077</v>
      </c>
      <c r="I3251" t="s">
        <v>2076</v>
      </c>
      <c r="J3251">
        <v>20191212</v>
      </c>
      <c r="K3251" t="s">
        <v>17992</v>
      </c>
      <c r="L3251" t="s">
        <v>17991</v>
      </c>
      <c r="M3251" t="s">
        <v>17970</v>
      </c>
      <c r="N3251">
        <v>161</v>
      </c>
    </row>
    <row r="3252" spans="1:14" x14ac:dyDescent="0.25">
      <c r="A3252" t="s">
        <v>17990</v>
      </c>
      <c r="B3252" t="s">
        <v>17975</v>
      </c>
      <c r="C3252" t="s">
        <v>17989</v>
      </c>
      <c r="E3252" t="s">
        <v>17988</v>
      </c>
      <c r="F3252" t="s">
        <v>2078</v>
      </c>
      <c r="G3252" t="s">
        <v>2020</v>
      </c>
      <c r="H3252" t="s">
        <v>2456</v>
      </c>
      <c r="I3252" t="s">
        <v>2076</v>
      </c>
      <c r="J3252">
        <v>20220103</v>
      </c>
      <c r="K3252" t="s">
        <v>17987</v>
      </c>
      <c r="L3252" t="s">
        <v>17986</v>
      </c>
      <c r="M3252" t="s">
        <v>17970</v>
      </c>
      <c r="N3252">
        <v>1078</v>
      </c>
    </row>
    <row r="3253" spans="1:14" x14ac:dyDescent="0.25">
      <c r="A3253" t="s">
        <v>17985</v>
      </c>
      <c r="B3253" t="s">
        <v>17975</v>
      </c>
      <c r="C3253" t="s">
        <v>17984</v>
      </c>
      <c r="E3253" t="s">
        <v>17983</v>
      </c>
      <c r="F3253" t="s">
        <v>2078</v>
      </c>
      <c r="G3253" t="s">
        <v>5869</v>
      </c>
      <c r="H3253" t="s">
        <v>2019</v>
      </c>
      <c r="I3253" t="e">
        <f>----T--Weekly</f>
        <v>#NAME?</v>
      </c>
      <c r="J3253">
        <v>20240314</v>
      </c>
      <c r="K3253" t="s">
        <v>17982</v>
      </c>
      <c r="L3253" t="s">
        <v>17981</v>
      </c>
      <c r="M3253" t="s">
        <v>17970</v>
      </c>
      <c r="N3253">
        <v>223</v>
      </c>
    </row>
    <row r="3254" spans="1:14" x14ac:dyDescent="0.25">
      <c r="A3254" t="s">
        <v>17980</v>
      </c>
      <c r="B3254" t="s">
        <v>17975</v>
      </c>
      <c r="C3254" t="s">
        <v>17974</v>
      </c>
      <c r="E3254" t="s">
        <v>17979</v>
      </c>
      <c r="F3254" t="s">
        <v>2078</v>
      </c>
      <c r="G3254" t="s">
        <v>2020</v>
      </c>
      <c r="H3254" t="s">
        <v>2052</v>
      </c>
      <c r="I3254" t="s">
        <v>2070</v>
      </c>
      <c r="J3254">
        <v>20240201</v>
      </c>
      <c r="K3254" t="s">
        <v>17978</v>
      </c>
      <c r="L3254" t="s">
        <v>17977</v>
      </c>
      <c r="M3254" t="s">
        <v>17970</v>
      </c>
      <c r="N3254">
        <v>332</v>
      </c>
    </row>
    <row r="3255" spans="1:14" x14ac:dyDescent="0.25">
      <c r="A3255" t="s">
        <v>17976</v>
      </c>
      <c r="B3255" t="s">
        <v>17975</v>
      </c>
      <c r="C3255" t="s">
        <v>17974</v>
      </c>
      <c r="E3255" t="s">
        <v>17973</v>
      </c>
      <c r="F3255" t="s">
        <v>2078</v>
      </c>
      <c r="G3255" t="s">
        <v>2105</v>
      </c>
      <c r="H3255" t="s">
        <v>2089</v>
      </c>
      <c r="I3255" t="s">
        <v>2088</v>
      </c>
      <c r="J3255">
        <v>20240201</v>
      </c>
      <c r="K3255" t="s">
        <v>17972</v>
      </c>
      <c r="L3255" t="s">
        <v>17971</v>
      </c>
      <c r="M3255" t="s">
        <v>17970</v>
      </c>
      <c r="N3255">
        <v>138</v>
      </c>
    </row>
    <row r="3256" spans="1:14" x14ac:dyDescent="0.25">
      <c r="A3256" t="s">
        <v>17969</v>
      </c>
      <c r="B3256" t="s">
        <v>17968</v>
      </c>
      <c r="C3256" t="s">
        <v>17967</v>
      </c>
      <c r="E3256" t="s">
        <v>17966</v>
      </c>
      <c r="F3256" t="s">
        <v>2021</v>
      </c>
      <c r="G3256" t="s">
        <v>2270</v>
      </c>
      <c r="H3256" t="s">
        <v>2019</v>
      </c>
      <c r="I3256" t="e">
        <f>-MTWTFSWeekly</f>
        <v>#NAME?</v>
      </c>
      <c r="J3256">
        <v>20240315</v>
      </c>
      <c r="K3256" t="s">
        <v>17965</v>
      </c>
      <c r="L3256" t="s">
        <v>17964</v>
      </c>
      <c r="M3256" t="s">
        <v>17963</v>
      </c>
      <c r="N3256">
        <v>1</v>
      </c>
    </row>
    <row r="3257" spans="1:14" x14ac:dyDescent="0.25">
      <c r="A3257">
        <v>855</v>
      </c>
      <c r="B3257" t="s">
        <v>17962</v>
      </c>
      <c r="C3257" t="s">
        <v>17961</v>
      </c>
      <c r="E3257" t="s">
        <v>17961</v>
      </c>
      <c r="F3257" t="s">
        <v>2021</v>
      </c>
      <c r="G3257" t="s">
        <v>17960</v>
      </c>
      <c r="H3257" t="s">
        <v>2019</v>
      </c>
      <c r="I3257" t="e">
        <f>--T-T-SWeekly</f>
        <v>#NAME?</v>
      </c>
      <c r="J3257">
        <v>20240308</v>
      </c>
      <c r="K3257" t="s">
        <v>17959</v>
      </c>
      <c r="L3257" t="s">
        <v>17958</v>
      </c>
      <c r="M3257" t="s">
        <v>17957</v>
      </c>
      <c r="N3257">
        <v>2717</v>
      </c>
    </row>
    <row r="3258" spans="1:14" x14ac:dyDescent="0.25">
      <c r="A3258" t="s">
        <v>17956</v>
      </c>
      <c r="B3258" t="s">
        <v>17952</v>
      </c>
      <c r="C3258" t="s">
        <v>17951</v>
      </c>
      <c r="E3258" t="s">
        <v>17955</v>
      </c>
      <c r="F3258" t="s">
        <v>2078</v>
      </c>
      <c r="G3258" t="s">
        <v>2020</v>
      </c>
      <c r="H3258" t="s">
        <v>2052</v>
      </c>
      <c r="I3258" t="s">
        <v>2145</v>
      </c>
      <c r="J3258">
        <v>20230501</v>
      </c>
      <c r="K3258" t="s">
        <v>17954</v>
      </c>
      <c r="L3258" t="s">
        <v>17953</v>
      </c>
      <c r="M3258" t="s">
        <v>17948</v>
      </c>
      <c r="N3258">
        <v>172</v>
      </c>
    </row>
    <row r="3259" spans="1:14" x14ac:dyDescent="0.25">
      <c r="A3259">
        <v>3034</v>
      </c>
      <c r="B3259" t="s">
        <v>17952</v>
      </c>
      <c r="C3259" t="s">
        <v>17951</v>
      </c>
      <c r="E3259" t="s">
        <v>17951</v>
      </c>
      <c r="F3259" t="s">
        <v>2021</v>
      </c>
      <c r="G3259" t="s">
        <v>2270</v>
      </c>
      <c r="H3259" t="s">
        <v>2019</v>
      </c>
      <c r="I3259" t="e">
        <f>-MTWTFSWeekly</f>
        <v>#NAME?</v>
      </c>
      <c r="J3259">
        <v>20240315</v>
      </c>
      <c r="K3259" t="s">
        <v>17950</v>
      </c>
      <c r="L3259" t="s">
        <v>17949</v>
      </c>
      <c r="M3259" t="s">
        <v>17948</v>
      </c>
      <c r="N3259">
        <v>3319</v>
      </c>
    </row>
    <row r="3260" spans="1:14" x14ac:dyDescent="0.25">
      <c r="A3260" t="s">
        <v>17947</v>
      </c>
      <c r="B3260" t="s">
        <v>17943</v>
      </c>
      <c r="C3260" t="s">
        <v>15319</v>
      </c>
      <c r="E3260" t="s">
        <v>443</v>
      </c>
      <c r="F3260" t="s">
        <v>2021</v>
      </c>
      <c r="G3260" t="s">
        <v>2020</v>
      </c>
      <c r="H3260" t="s">
        <v>2019</v>
      </c>
      <c r="I3260" t="e">
        <f>-MTWTF-Weekly</f>
        <v>#NAME?</v>
      </c>
      <c r="J3260">
        <v>20240314</v>
      </c>
      <c r="K3260" t="s">
        <v>17946</v>
      </c>
      <c r="L3260" t="s">
        <v>17945</v>
      </c>
      <c r="M3260" t="s">
        <v>17940</v>
      </c>
      <c r="N3260">
        <v>1820</v>
      </c>
    </row>
    <row r="3261" spans="1:14" x14ac:dyDescent="0.25">
      <c r="A3261" t="s">
        <v>17944</v>
      </c>
      <c r="B3261" t="s">
        <v>17943</v>
      </c>
      <c r="C3261" t="s">
        <v>429</v>
      </c>
      <c r="E3261" t="s">
        <v>1535</v>
      </c>
      <c r="F3261" t="s">
        <v>2078</v>
      </c>
      <c r="G3261" t="s">
        <v>17735</v>
      </c>
      <c r="H3261" t="s">
        <v>2089</v>
      </c>
      <c r="I3261" t="s">
        <v>2076</v>
      </c>
      <c r="J3261">
        <v>20231101</v>
      </c>
      <c r="K3261" t="s">
        <v>17942</v>
      </c>
      <c r="L3261" t="s">
        <v>17941</v>
      </c>
      <c r="M3261" t="s">
        <v>17940</v>
      </c>
      <c r="N3261">
        <v>33</v>
      </c>
    </row>
    <row r="3262" spans="1:14" x14ac:dyDescent="0.25">
      <c r="A3262" t="s">
        <v>17939</v>
      </c>
      <c r="B3262" t="s">
        <v>17808</v>
      </c>
      <c r="E3262" t="s">
        <v>17938</v>
      </c>
      <c r="F3262" t="s">
        <v>2021</v>
      </c>
      <c r="G3262" t="s">
        <v>2230</v>
      </c>
      <c r="H3262" t="s">
        <v>2019</v>
      </c>
      <c r="I3262" t="s">
        <v>2397</v>
      </c>
      <c r="J3262">
        <v>20240315</v>
      </c>
      <c r="K3262" t="s">
        <v>17937</v>
      </c>
      <c r="L3262" t="s">
        <v>17936</v>
      </c>
      <c r="M3262" t="s">
        <v>17805</v>
      </c>
      <c r="N3262">
        <v>9588</v>
      </c>
    </row>
    <row r="3263" spans="1:14" x14ac:dyDescent="0.25">
      <c r="A3263">
        <v>7258</v>
      </c>
      <c r="B3263" t="s">
        <v>17808</v>
      </c>
      <c r="C3263" t="s">
        <v>15</v>
      </c>
      <c r="E3263" t="s">
        <v>14</v>
      </c>
      <c r="F3263" t="s">
        <v>2021</v>
      </c>
      <c r="G3263" t="s">
        <v>2020</v>
      </c>
      <c r="H3263" t="s">
        <v>2019</v>
      </c>
      <c r="I3263" t="s">
        <v>2096</v>
      </c>
      <c r="J3263">
        <v>20240315</v>
      </c>
      <c r="K3263" t="s">
        <v>17935</v>
      </c>
      <c r="L3263" t="s">
        <v>17934</v>
      </c>
      <c r="M3263" t="s">
        <v>17805</v>
      </c>
      <c r="N3263">
        <v>3786</v>
      </c>
    </row>
    <row r="3264" spans="1:14" x14ac:dyDescent="0.25">
      <c r="A3264" s="1">
        <v>9.0000000000000001E+80</v>
      </c>
      <c r="B3264" t="s">
        <v>17808</v>
      </c>
      <c r="C3264" t="s">
        <v>15</v>
      </c>
      <c r="E3264" t="s">
        <v>49</v>
      </c>
      <c r="F3264" t="s">
        <v>2021</v>
      </c>
      <c r="G3264" t="s">
        <v>2020</v>
      </c>
      <c r="H3264" t="s">
        <v>2019</v>
      </c>
      <c r="I3264" t="s">
        <v>2397</v>
      </c>
      <c r="J3264">
        <v>20240315</v>
      </c>
      <c r="K3264" t="s">
        <v>17933</v>
      </c>
      <c r="L3264" t="s">
        <v>17932</v>
      </c>
      <c r="M3264" t="s">
        <v>17805</v>
      </c>
      <c r="N3264">
        <v>3767</v>
      </c>
    </row>
    <row r="3265" spans="1:14" x14ac:dyDescent="0.25">
      <c r="A3265">
        <v>4965</v>
      </c>
      <c r="B3265" t="s">
        <v>17808</v>
      </c>
      <c r="C3265" t="s">
        <v>15</v>
      </c>
      <c r="E3265" t="s">
        <v>1197</v>
      </c>
      <c r="F3265" t="s">
        <v>2021</v>
      </c>
      <c r="G3265" t="s">
        <v>14218</v>
      </c>
      <c r="H3265" t="s">
        <v>2019</v>
      </c>
      <c r="I3265" t="s">
        <v>2096</v>
      </c>
      <c r="J3265">
        <v>20240315</v>
      </c>
      <c r="K3265" t="s">
        <v>17931</v>
      </c>
      <c r="L3265" t="s">
        <v>17930</v>
      </c>
      <c r="M3265" t="s">
        <v>17805</v>
      </c>
      <c r="N3265">
        <v>1831</v>
      </c>
    </row>
    <row r="3266" spans="1:14" x14ac:dyDescent="0.25">
      <c r="A3266">
        <v>4888</v>
      </c>
      <c r="B3266" t="s">
        <v>17808</v>
      </c>
      <c r="C3266" t="s">
        <v>15</v>
      </c>
      <c r="E3266" t="s">
        <v>1122</v>
      </c>
      <c r="F3266" t="s">
        <v>2021</v>
      </c>
      <c r="G3266" t="s">
        <v>14218</v>
      </c>
      <c r="H3266" t="s">
        <v>2019</v>
      </c>
      <c r="I3266" t="s">
        <v>2096</v>
      </c>
      <c r="J3266">
        <v>20240315</v>
      </c>
      <c r="K3266" t="s">
        <v>17929</v>
      </c>
      <c r="L3266" t="s">
        <v>17928</v>
      </c>
      <c r="M3266" t="s">
        <v>17805</v>
      </c>
      <c r="N3266">
        <v>2007</v>
      </c>
    </row>
    <row r="3267" spans="1:14" x14ac:dyDescent="0.25">
      <c r="A3267" t="s">
        <v>17927</v>
      </c>
      <c r="B3267" t="s">
        <v>17808</v>
      </c>
      <c r="C3267" t="s">
        <v>15</v>
      </c>
      <c r="D3267" t="s">
        <v>14</v>
      </c>
      <c r="E3267" t="s">
        <v>17926</v>
      </c>
      <c r="F3267" t="s">
        <v>2021</v>
      </c>
      <c r="G3267" t="s">
        <v>2020</v>
      </c>
      <c r="H3267" t="s">
        <v>2052</v>
      </c>
      <c r="I3267" t="e">
        <f>---W---Weekly</f>
        <v>#NAME?</v>
      </c>
      <c r="J3267">
        <v>20191127</v>
      </c>
      <c r="K3267" t="s">
        <v>17925</v>
      </c>
      <c r="L3267" t="s">
        <v>17924</v>
      </c>
      <c r="M3267" t="s">
        <v>17805</v>
      </c>
      <c r="N3267">
        <v>1600</v>
      </c>
    </row>
    <row r="3268" spans="1:14" x14ac:dyDescent="0.25">
      <c r="A3268" t="s">
        <v>17923</v>
      </c>
      <c r="B3268" t="s">
        <v>17808</v>
      </c>
      <c r="C3268" t="s">
        <v>1612</v>
      </c>
      <c r="E3268" t="s">
        <v>1611</v>
      </c>
      <c r="F3268" t="s">
        <v>2078</v>
      </c>
      <c r="G3268" t="s">
        <v>2020</v>
      </c>
      <c r="H3268" t="s">
        <v>2052</v>
      </c>
      <c r="I3268" t="s">
        <v>2076</v>
      </c>
      <c r="J3268">
        <v>20220912</v>
      </c>
      <c r="K3268" t="s">
        <v>17922</v>
      </c>
      <c r="L3268" t="s">
        <v>17921</v>
      </c>
      <c r="M3268" t="s">
        <v>17805</v>
      </c>
      <c r="N3268">
        <v>118</v>
      </c>
    </row>
    <row r="3269" spans="1:14" x14ac:dyDescent="0.25">
      <c r="A3269">
        <v>5601</v>
      </c>
      <c r="B3269" t="s">
        <v>17808</v>
      </c>
      <c r="C3269" t="s">
        <v>1345</v>
      </c>
      <c r="E3269" t="s">
        <v>1345</v>
      </c>
      <c r="F3269" t="s">
        <v>2021</v>
      </c>
      <c r="G3269" t="s">
        <v>2230</v>
      </c>
      <c r="H3269" t="s">
        <v>2019</v>
      </c>
      <c r="I3269" t="s">
        <v>2397</v>
      </c>
      <c r="J3269">
        <v>20240315</v>
      </c>
      <c r="K3269" t="s">
        <v>17920</v>
      </c>
      <c r="L3269" t="s">
        <v>17919</v>
      </c>
      <c r="M3269" t="s">
        <v>17805</v>
      </c>
      <c r="N3269">
        <v>3114</v>
      </c>
    </row>
    <row r="3270" spans="1:14" x14ac:dyDescent="0.25">
      <c r="A3270" t="s">
        <v>17918</v>
      </c>
      <c r="B3270" t="s">
        <v>17808</v>
      </c>
      <c r="C3270" t="s">
        <v>2213</v>
      </c>
      <c r="E3270" t="s">
        <v>17917</v>
      </c>
      <c r="F3270" t="s">
        <v>2078</v>
      </c>
      <c r="G3270" t="s">
        <v>2020</v>
      </c>
      <c r="H3270" t="s">
        <v>2173</v>
      </c>
      <c r="I3270" t="s">
        <v>2076</v>
      </c>
      <c r="J3270">
        <v>20231225</v>
      </c>
      <c r="K3270" t="s">
        <v>17916</v>
      </c>
      <c r="L3270" t="s">
        <v>17915</v>
      </c>
      <c r="M3270" t="s">
        <v>17805</v>
      </c>
      <c r="N3270">
        <v>41</v>
      </c>
    </row>
    <row r="3271" spans="1:14" x14ac:dyDescent="0.25">
      <c r="A3271" t="s">
        <v>17914</v>
      </c>
      <c r="B3271" t="s">
        <v>17808</v>
      </c>
      <c r="C3271" t="s">
        <v>17905</v>
      </c>
      <c r="E3271" t="s">
        <v>17913</v>
      </c>
      <c r="F3271" t="s">
        <v>2078</v>
      </c>
      <c r="G3271" t="s">
        <v>2020</v>
      </c>
      <c r="H3271" t="s">
        <v>3733</v>
      </c>
      <c r="I3271" t="s">
        <v>7272</v>
      </c>
      <c r="J3271">
        <v>20230901</v>
      </c>
      <c r="K3271" t="s">
        <v>17912</v>
      </c>
      <c r="L3271" t="s">
        <v>17911</v>
      </c>
      <c r="M3271" t="s">
        <v>17805</v>
      </c>
      <c r="N3271">
        <v>278</v>
      </c>
    </row>
    <row r="3272" spans="1:14" x14ac:dyDescent="0.25">
      <c r="A3272" t="s">
        <v>17910</v>
      </c>
      <c r="B3272" t="s">
        <v>17808</v>
      </c>
      <c r="C3272" t="s">
        <v>17905</v>
      </c>
      <c r="E3272" t="s">
        <v>17909</v>
      </c>
      <c r="F3272" t="s">
        <v>2078</v>
      </c>
      <c r="G3272" t="s">
        <v>2230</v>
      </c>
      <c r="H3272" t="s">
        <v>3733</v>
      </c>
      <c r="I3272" t="s">
        <v>2088</v>
      </c>
      <c r="J3272">
        <v>20230801</v>
      </c>
      <c r="K3272" t="s">
        <v>17908</v>
      </c>
      <c r="L3272" t="s">
        <v>17907</v>
      </c>
      <c r="M3272" t="s">
        <v>17805</v>
      </c>
      <c r="N3272">
        <v>118</v>
      </c>
    </row>
    <row r="3273" spans="1:14" x14ac:dyDescent="0.25">
      <c r="A3273" t="s">
        <v>17906</v>
      </c>
      <c r="B3273" t="s">
        <v>17808</v>
      </c>
      <c r="C3273" t="s">
        <v>17905</v>
      </c>
      <c r="E3273" t="s">
        <v>17904</v>
      </c>
      <c r="F3273" t="s">
        <v>2078</v>
      </c>
      <c r="G3273" t="s">
        <v>2020</v>
      </c>
      <c r="H3273" t="s">
        <v>3733</v>
      </c>
      <c r="I3273" t="s">
        <v>2088</v>
      </c>
      <c r="J3273">
        <v>20230401</v>
      </c>
      <c r="K3273" t="s">
        <v>17903</v>
      </c>
      <c r="L3273" t="s">
        <v>17902</v>
      </c>
      <c r="M3273" t="s">
        <v>17805</v>
      </c>
      <c r="N3273">
        <v>347</v>
      </c>
    </row>
    <row r="3274" spans="1:14" x14ac:dyDescent="0.25">
      <c r="A3274" t="s">
        <v>17901</v>
      </c>
      <c r="B3274" t="s">
        <v>17808</v>
      </c>
      <c r="C3274" t="s">
        <v>690</v>
      </c>
      <c r="E3274" t="s">
        <v>17900</v>
      </c>
      <c r="F3274" t="s">
        <v>2078</v>
      </c>
      <c r="G3274" t="s">
        <v>2020</v>
      </c>
      <c r="H3274" t="s">
        <v>2543</v>
      </c>
      <c r="I3274" t="s">
        <v>2088</v>
      </c>
      <c r="J3274">
        <v>20210201</v>
      </c>
      <c r="K3274" t="s">
        <v>17899</v>
      </c>
      <c r="L3274" t="s">
        <v>17898</v>
      </c>
      <c r="M3274" t="s">
        <v>17805</v>
      </c>
      <c r="N3274">
        <v>230</v>
      </c>
    </row>
    <row r="3275" spans="1:14" x14ac:dyDescent="0.25">
      <c r="A3275">
        <v>5819</v>
      </c>
      <c r="B3275" t="s">
        <v>17808</v>
      </c>
      <c r="C3275" t="s">
        <v>1356</v>
      </c>
      <c r="E3275" t="s">
        <v>17893</v>
      </c>
      <c r="F3275" t="s">
        <v>2021</v>
      </c>
      <c r="G3275" t="s">
        <v>2230</v>
      </c>
      <c r="H3275" t="s">
        <v>2019</v>
      </c>
      <c r="I3275" t="s">
        <v>2096</v>
      </c>
      <c r="J3275">
        <v>20240315</v>
      </c>
      <c r="K3275" t="s">
        <v>17897</v>
      </c>
      <c r="L3275" t="s">
        <v>17896</v>
      </c>
      <c r="M3275" t="s">
        <v>17805</v>
      </c>
      <c r="N3275">
        <v>4001</v>
      </c>
    </row>
    <row r="3276" spans="1:14" x14ac:dyDescent="0.25">
      <c r="A3276">
        <v>5788</v>
      </c>
      <c r="B3276" t="s">
        <v>17808</v>
      </c>
      <c r="C3276" t="s">
        <v>1356</v>
      </c>
      <c r="E3276" t="s">
        <v>17881</v>
      </c>
      <c r="F3276" t="s">
        <v>2021</v>
      </c>
      <c r="G3276" t="s">
        <v>2230</v>
      </c>
      <c r="H3276" t="s">
        <v>2019</v>
      </c>
      <c r="I3276" t="s">
        <v>2096</v>
      </c>
      <c r="J3276">
        <v>20240315</v>
      </c>
      <c r="K3276" t="s">
        <v>17895</v>
      </c>
      <c r="L3276" t="s">
        <v>17894</v>
      </c>
      <c r="M3276" t="s">
        <v>17805</v>
      </c>
      <c r="N3276">
        <v>886</v>
      </c>
    </row>
    <row r="3277" spans="1:14" x14ac:dyDescent="0.25">
      <c r="A3277">
        <v>5789</v>
      </c>
      <c r="B3277" t="s">
        <v>17808</v>
      </c>
      <c r="C3277" t="s">
        <v>1356</v>
      </c>
      <c r="D3277" t="s">
        <v>17893</v>
      </c>
      <c r="E3277" t="s">
        <v>1355</v>
      </c>
      <c r="F3277" t="s">
        <v>2021</v>
      </c>
      <c r="G3277" t="s">
        <v>2230</v>
      </c>
      <c r="H3277" t="s">
        <v>2019</v>
      </c>
      <c r="I3277" t="s">
        <v>2096</v>
      </c>
      <c r="J3277">
        <v>20240315</v>
      </c>
      <c r="K3277" t="s">
        <v>17892</v>
      </c>
      <c r="L3277" t="s">
        <v>17891</v>
      </c>
      <c r="M3277" t="s">
        <v>17805</v>
      </c>
      <c r="N3277">
        <v>608</v>
      </c>
    </row>
    <row r="3278" spans="1:14" x14ac:dyDescent="0.25">
      <c r="A3278">
        <v>5792</v>
      </c>
      <c r="B3278" t="s">
        <v>17808</v>
      </c>
      <c r="C3278" t="s">
        <v>1356</v>
      </c>
      <c r="D3278" t="s">
        <v>17881</v>
      </c>
      <c r="E3278" t="s">
        <v>17890</v>
      </c>
      <c r="F3278" t="s">
        <v>2021</v>
      </c>
      <c r="G3278" t="s">
        <v>2230</v>
      </c>
      <c r="H3278" t="s">
        <v>2019</v>
      </c>
      <c r="I3278" t="s">
        <v>2096</v>
      </c>
      <c r="J3278">
        <v>20240315</v>
      </c>
      <c r="K3278" t="s">
        <v>17889</v>
      </c>
      <c r="L3278" t="s">
        <v>17888</v>
      </c>
      <c r="M3278" t="s">
        <v>17805</v>
      </c>
      <c r="N3278">
        <v>414</v>
      </c>
    </row>
    <row r="3279" spans="1:14" x14ac:dyDescent="0.25">
      <c r="A3279">
        <v>5793</v>
      </c>
      <c r="B3279" t="s">
        <v>17808</v>
      </c>
      <c r="C3279" t="s">
        <v>1356</v>
      </c>
      <c r="D3279" t="s">
        <v>17881</v>
      </c>
      <c r="E3279" t="s">
        <v>17887</v>
      </c>
      <c r="F3279" t="s">
        <v>2021</v>
      </c>
      <c r="G3279" t="s">
        <v>2230</v>
      </c>
      <c r="H3279" t="s">
        <v>2019</v>
      </c>
      <c r="I3279" t="s">
        <v>2018</v>
      </c>
      <c r="J3279">
        <v>20230121</v>
      </c>
      <c r="K3279" t="s">
        <v>17886</v>
      </c>
      <c r="L3279" t="s">
        <v>17885</v>
      </c>
      <c r="M3279" t="s">
        <v>17805</v>
      </c>
      <c r="N3279">
        <v>284</v>
      </c>
    </row>
    <row r="3280" spans="1:14" x14ac:dyDescent="0.25">
      <c r="A3280">
        <v>5794</v>
      </c>
      <c r="B3280" t="s">
        <v>17808</v>
      </c>
      <c r="C3280" t="s">
        <v>1356</v>
      </c>
      <c r="D3280" t="s">
        <v>17881</v>
      </c>
      <c r="E3280" t="s">
        <v>17884</v>
      </c>
      <c r="F3280" t="s">
        <v>2021</v>
      </c>
      <c r="G3280" t="s">
        <v>2230</v>
      </c>
      <c r="H3280" t="s">
        <v>2019</v>
      </c>
      <c r="I3280" t="s">
        <v>2449</v>
      </c>
      <c r="J3280">
        <v>20230121</v>
      </c>
      <c r="K3280" t="s">
        <v>17883</v>
      </c>
      <c r="L3280" t="s">
        <v>17882</v>
      </c>
      <c r="M3280" t="s">
        <v>17805</v>
      </c>
      <c r="N3280">
        <v>311</v>
      </c>
    </row>
    <row r="3281" spans="1:14" x14ac:dyDescent="0.25">
      <c r="A3281">
        <v>5790</v>
      </c>
      <c r="B3281" t="s">
        <v>17808</v>
      </c>
      <c r="C3281" t="s">
        <v>1356</v>
      </c>
      <c r="D3281" t="s">
        <v>17881</v>
      </c>
      <c r="E3281" t="s">
        <v>17880</v>
      </c>
      <c r="F3281" t="s">
        <v>2021</v>
      </c>
      <c r="G3281" t="s">
        <v>2230</v>
      </c>
      <c r="H3281" t="s">
        <v>2019</v>
      </c>
      <c r="I3281" t="s">
        <v>2096</v>
      </c>
      <c r="J3281">
        <v>20240315</v>
      </c>
      <c r="K3281" t="s">
        <v>17879</v>
      </c>
      <c r="L3281" t="s">
        <v>17878</v>
      </c>
      <c r="M3281" t="s">
        <v>17805</v>
      </c>
      <c r="N3281">
        <v>536</v>
      </c>
    </row>
    <row r="3282" spans="1:14" x14ac:dyDescent="0.25">
      <c r="A3282">
        <v>5831</v>
      </c>
      <c r="B3282" t="s">
        <v>17808</v>
      </c>
      <c r="C3282" t="s">
        <v>120</v>
      </c>
      <c r="E3282" t="s">
        <v>14219</v>
      </c>
      <c r="F3282" t="s">
        <v>2021</v>
      </c>
      <c r="G3282" t="s">
        <v>14218</v>
      </c>
      <c r="H3282" t="s">
        <v>2019</v>
      </c>
      <c r="I3282" t="s">
        <v>2096</v>
      </c>
      <c r="J3282">
        <v>20240315</v>
      </c>
      <c r="K3282" t="s">
        <v>17877</v>
      </c>
      <c r="L3282" t="s">
        <v>17876</v>
      </c>
      <c r="M3282" t="s">
        <v>17805</v>
      </c>
      <c r="N3282">
        <v>1417</v>
      </c>
    </row>
    <row r="3283" spans="1:14" x14ac:dyDescent="0.25">
      <c r="A3283">
        <v>5832</v>
      </c>
      <c r="B3283" t="s">
        <v>17808</v>
      </c>
      <c r="C3283" t="s">
        <v>120</v>
      </c>
      <c r="E3283" t="s">
        <v>933</v>
      </c>
      <c r="F3283" t="s">
        <v>2021</v>
      </c>
      <c r="G3283" t="s">
        <v>14218</v>
      </c>
      <c r="H3283" t="s">
        <v>2019</v>
      </c>
      <c r="I3283" t="s">
        <v>2096</v>
      </c>
      <c r="J3283">
        <v>20240315</v>
      </c>
      <c r="K3283" t="s">
        <v>17875</v>
      </c>
      <c r="L3283" t="s">
        <v>17874</v>
      </c>
      <c r="M3283" t="s">
        <v>17805</v>
      </c>
      <c r="N3283">
        <v>2425</v>
      </c>
    </row>
    <row r="3284" spans="1:14" x14ac:dyDescent="0.25">
      <c r="A3284" t="s">
        <v>17873</v>
      </c>
      <c r="B3284" t="s">
        <v>17808</v>
      </c>
      <c r="C3284" t="s">
        <v>120</v>
      </c>
      <c r="E3284" t="s">
        <v>119</v>
      </c>
      <c r="F3284" t="s">
        <v>2021</v>
      </c>
      <c r="G3284" t="s">
        <v>2020</v>
      </c>
      <c r="H3284" t="s">
        <v>2019</v>
      </c>
      <c r="I3284" t="s">
        <v>2096</v>
      </c>
      <c r="J3284">
        <v>20240315</v>
      </c>
      <c r="K3284" t="s">
        <v>17872</v>
      </c>
      <c r="L3284" t="s">
        <v>17871</v>
      </c>
      <c r="M3284" t="s">
        <v>17805</v>
      </c>
      <c r="N3284">
        <v>4059</v>
      </c>
    </row>
    <row r="3285" spans="1:14" x14ac:dyDescent="0.25">
      <c r="A3285">
        <v>5778</v>
      </c>
      <c r="B3285" t="s">
        <v>17808</v>
      </c>
      <c r="C3285" t="s">
        <v>871</v>
      </c>
      <c r="E3285" t="s">
        <v>1338</v>
      </c>
      <c r="F3285" t="s">
        <v>2021</v>
      </c>
      <c r="G3285" t="s">
        <v>2230</v>
      </c>
      <c r="H3285" t="s">
        <v>2019</v>
      </c>
      <c r="I3285" t="s">
        <v>2096</v>
      </c>
      <c r="J3285">
        <v>20240315</v>
      </c>
      <c r="K3285" t="s">
        <v>17870</v>
      </c>
      <c r="L3285" t="s">
        <v>17869</v>
      </c>
      <c r="M3285" t="s">
        <v>17805</v>
      </c>
      <c r="N3285">
        <v>1559</v>
      </c>
    </row>
    <row r="3286" spans="1:14" x14ac:dyDescent="0.25">
      <c r="A3286">
        <v>5774</v>
      </c>
      <c r="B3286" t="s">
        <v>17808</v>
      </c>
      <c r="C3286" t="s">
        <v>871</v>
      </c>
      <c r="E3286" t="s">
        <v>1336</v>
      </c>
      <c r="F3286" t="s">
        <v>2021</v>
      </c>
      <c r="G3286" t="s">
        <v>2230</v>
      </c>
      <c r="H3286" t="s">
        <v>2019</v>
      </c>
      <c r="I3286" t="s">
        <v>2096</v>
      </c>
      <c r="J3286">
        <v>20240315</v>
      </c>
      <c r="K3286" t="s">
        <v>17868</v>
      </c>
      <c r="L3286" t="s">
        <v>17867</v>
      </c>
      <c r="M3286" t="s">
        <v>17805</v>
      </c>
      <c r="N3286">
        <v>2254</v>
      </c>
    </row>
    <row r="3287" spans="1:14" x14ac:dyDescent="0.25">
      <c r="A3287">
        <v>5776</v>
      </c>
      <c r="B3287" t="s">
        <v>17808</v>
      </c>
      <c r="C3287" t="s">
        <v>871</v>
      </c>
      <c r="E3287" t="s">
        <v>1387</v>
      </c>
      <c r="F3287" t="s">
        <v>2021</v>
      </c>
      <c r="G3287" t="s">
        <v>2230</v>
      </c>
      <c r="H3287" t="s">
        <v>2019</v>
      </c>
      <c r="I3287" t="s">
        <v>2096</v>
      </c>
      <c r="J3287">
        <v>20240315</v>
      </c>
      <c r="K3287" t="s">
        <v>17866</v>
      </c>
      <c r="L3287" t="s">
        <v>17865</v>
      </c>
      <c r="M3287" t="s">
        <v>17805</v>
      </c>
      <c r="N3287">
        <v>1616</v>
      </c>
    </row>
    <row r="3288" spans="1:14" x14ac:dyDescent="0.25">
      <c r="A3288">
        <v>5772</v>
      </c>
      <c r="B3288" t="s">
        <v>17808</v>
      </c>
      <c r="C3288" t="s">
        <v>871</v>
      </c>
      <c r="E3288" t="s">
        <v>870</v>
      </c>
      <c r="F3288" t="s">
        <v>2021</v>
      </c>
      <c r="G3288" t="s">
        <v>2230</v>
      </c>
      <c r="H3288" t="s">
        <v>2019</v>
      </c>
      <c r="I3288" t="s">
        <v>2096</v>
      </c>
      <c r="J3288">
        <v>20240315</v>
      </c>
      <c r="K3288" t="s">
        <v>17864</v>
      </c>
      <c r="L3288" t="s">
        <v>17863</v>
      </c>
      <c r="M3288" t="s">
        <v>17805</v>
      </c>
      <c r="N3288">
        <v>2159</v>
      </c>
    </row>
    <row r="3289" spans="1:14" x14ac:dyDescent="0.25">
      <c r="A3289">
        <v>5773</v>
      </c>
      <c r="B3289" t="s">
        <v>17808</v>
      </c>
      <c r="C3289" t="s">
        <v>871</v>
      </c>
      <c r="E3289" t="s">
        <v>906</v>
      </c>
      <c r="F3289" t="s">
        <v>2021</v>
      </c>
      <c r="G3289" t="s">
        <v>2230</v>
      </c>
      <c r="H3289" t="s">
        <v>2019</v>
      </c>
      <c r="I3289" t="s">
        <v>2096</v>
      </c>
      <c r="J3289">
        <v>20240314</v>
      </c>
      <c r="K3289" t="s">
        <v>17862</v>
      </c>
      <c r="L3289" t="s">
        <v>17861</v>
      </c>
      <c r="M3289" t="s">
        <v>17805</v>
      </c>
      <c r="N3289">
        <v>3661</v>
      </c>
    </row>
    <row r="3290" spans="1:14" x14ac:dyDescent="0.25">
      <c r="A3290">
        <v>5779</v>
      </c>
      <c r="B3290" t="s">
        <v>17808</v>
      </c>
      <c r="C3290" t="s">
        <v>871</v>
      </c>
      <c r="E3290" t="s">
        <v>1425</v>
      </c>
      <c r="F3290" t="s">
        <v>2021</v>
      </c>
      <c r="G3290" t="s">
        <v>2230</v>
      </c>
      <c r="H3290" t="s">
        <v>2019</v>
      </c>
      <c r="I3290" t="s">
        <v>2096</v>
      </c>
      <c r="J3290">
        <v>20240315</v>
      </c>
      <c r="K3290" t="s">
        <v>17860</v>
      </c>
      <c r="L3290" t="s">
        <v>17859</v>
      </c>
      <c r="M3290" t="s">
        <v>17805</v>
      </c>
      <c r="N3290">
        <v>1575</v>
      </c>
    </row>
    <row r="3291" spans="1:14" x14ac:dyDescent="0.25">
      <c r="A3291">
        <v>5777</v>
      </c>
      <c r="B3291" t="s">
        <v>17808</v>
      </c>
      <c r="C3291" t="s">
        <v>871</v>
      </c>
      <c r="E3291" t="s">
        <v>957</v>
      </c>
      <c r="F3291" t="s">
        <v>2021</v>
      </c>
      <c r="G3291" t="s">
        <v>2230</v>
      </c>
      <c r="H3291" t="s">
        <v>2019</v>
      </c>
      <c r="I3291" t="s">
        <v>2096</v>
      </c>
      <c r="J3291">
        <v>20240315</v>
      </c>
      <c r="K3291" t="s">
        <v>17858</v>
      </c>
      <c r="L3291" t="s">
        <v>17857</v>
      </c>
      <c r="M3291" t="s">
        <v>17805</v>
      </c>
      <c r="N3291">
        <v>1667</v>
      </c>
    </row>
    <row r="3292" spans="1:14" x14ac:dyDescent="0.25">
      <c r="A3292">
        <v>5780</v>
      </c>
      <c r="B3292" t="s">
        <v>17808</v>
      </c>
      <c r="C3292" t="s">
        <v>871</v>
      </c>
      <c r="E3292" t="s">
        <v>1342</v>
      </c>
      <c r="F3292" t="s">
        <v>2021</v>
      </c>
      <c r="G3292" t="s">
        <v>2230</v>
      </c>
      <c r="H3292" t="s">
        <v>2019</v>
      </c>
      <c r="I3292" t="s">
        <v>2096</v>
      </c>
      <c r="J3292">
        <v>20240315</v>
      </c>
      <c r="K3292" t="s">
        <v>17856</v>
      </c>
      <c r="L3292" t="s">
        <v>17855</v>
      </c>
      <c r="M3292" t="s">
        <v>17805</v>
      </c>
      <c r="N3292">
        <v>1616</v>
      </c>
    </row>
    <row r="3293" spans="1:14" x14ac:dyDescent="0.25">
      <c r="A3293">
        <v>5782</v>
      </c>
      <c r="B3293" t="s">
        <v>17808</v>
      </c>
      <c r="C3293" t="s">
        <v>871</v>
      </c>
      <c r="E3293" t="s">
        <v>1414</v>
      </c>
      <c r="F3293" t="s">
        <v>2021</v>
      </c>
      <c r="G3293" t="s">
        <v>2230</v>
      </c>
      <c r="H3293" t="s">
        <v>2019</v>
      </c>
      <c r="I3293" t="s">
        <v>2096</v>
      </c>
      <c r="J3293">
        <v>20240315</v>
      </c>
      <c r="K3293" t="s">
        <v>17854</v>
      </c>
      <c r="L3293" t="s">
        <v>17853</v>
      </c>
      <c r="M3293" t="s">
        <v>17805</v>
      </c>
      <c r="N3293">
        <v>1647</v>
      </c>
    </row>
    <row r="3294" spans="1:14" x14ac:dyDescent="0.25">
      <c r="A3294">
        <v>5783</v>
      </c>
      <c r="B3294" t="s">
        <v>17808</v>
      </c>
      <c r="C3294" t="s">
        <v>871</v>
      </c>
      <c r="E3294" t="s">
        <v>1343</v>
      </c>
      <c r="F3294" t="s">
        <v>2021</v>
      </c>
      <c r="G3294" t="s">
        <v>2230</v>
      </c>
      <c r="H3294" t="s">
        <v>2019</v>
      </c>
      <c r="I3294" t="s">
        <v>2096</v>
      </c>
      <c r="J3294">
        <v>20240315</v>
      </c>
      <c r="K3294" t="s">
        <v>17852</v>
      </c>
      <c r="L3294" t="s">
        <v>17851</v>
      </c>
      <c r="M3294" t="s">
        <v>17805</v>
      </c>
      <c r="N3294">
        <v>1571</v>
      </c>
    </row>
    <row r="3295" spans="1:14" x14ac:dyDescent="0.25">
      <c r="A3295">
        <v>5784</v>
      </c>
      <c r="B3295" t="s">
        <v>17808</v>
      </c>
      <c r="C3295" t="s">
        <v>871</v>
      </c>
      <c r="E3295" t="s">
        <v>1344</v>
      </c>
      <c r="F3295" t="s">
        <v>2021</v>
      </c>
      <c r="G3295" t="s">
        <v>2230</v>
      </c>
      <c r="H3295" t="s">
        <v>2019</v>
      </c>
      <c r="I3295" t="s">
        <v>2096</v>
      </c>
      <c r="J3295">
        <v>20240315</v>
      </c>
      <c r="K3295" t="s">
        <v>17850</v>
      </c>
      <c r="L3295" t="s">
        <v>17849</v>
      </c>
      <c r="M3295" t="s">
        <v>17805</v>
      </c>
      <c r="N3295">
        <v>1627</v>
      </c>
    </row>
    <row r="3296" spans="1:14" x14ac:dyDescent="0.25">
      <c r="A3296">
        <v>4409</v>
      </c>
      <c r="B3296" t="s">
        <v>17808</v>
      </c>
      <c r="C3296" t="s">
        <v>212</v>
      </c>
      <c r="E3296" t="s">
        <v>17848</v>
      </c>
      <c r="F3296" t="s">
        <v>2078</v>
      </c>
      <c r="G3296" t="s">
        <v>14218</v>
      </c>
      <c r="H3296" t="s">
        <v>2089</v>
      </c>
      <c r="I3296" t="s">
        <v>2070</v>
      </c>
      <c r="J3296">
        <v>20240101</v>
      </c>
      <c r="K3296" t="s">
        <v>17847</v>
      </c>
      <c r="L3296" t="s">
        <v>17846</v>
      </c>
      <c r="M3296" t="s">
        <v>17805</v>
      </c>
      <c r="N3296">
        <v>1658</v>
      </c>
    </row>
    <row r="3297" spans="1:14" x14ac:dyDescent="0.25">
      <c r="A3297">
        <v>4404</v>
      </c>
      <c r="B3297" t="s">
        <v>17808</v>
      </c>
      <c r="C3297" t="s">
        <v>212</v>
      </c>
      <c r="E3297" t="s">
        <v>273</v>
      </c>
      <c r="F3297" t="s">
        <v>2078</v>
      </c>
      <c r="G3297" t="s">
        <v>2020</v>
      </c>
      <c r="H3297" t="s">
        <v>2173</v>
      </c>
      <c r="I3297" t="s">
        <v>2088</v>
      </c>
      <c r="J3297">
        <v>20240301</v>
      </c>
      <c r="K3297" t="s">
        <v>17845</v>
      </c>
      <c r="L3297" t="s">
        <v>17844</v>
      </c>
      <c r="M3297" t="s">
        <v>17805</v>
      </c>
      <c r="N3297">
        <v>23592</v>
      </c>
    </row>
    <row r="3298" spans="1:14" x14ac:dyDescent="0.25">
      <c r="A3298">
        <v>4411</v>
      </c>
      <c r="B3298" t="s">
        <v>17808</v>
      </c>
      <c r="C3298" t="s">
        <v>212</v>
      </c>
      <c r="E3298" t="s">
        <v>17843</v>
      </c>
      <c r="F3298" t="s">
        <v>2078</v>
      </c>
      <c r="G3298" t="s">
        <v>2230</v>
      </c>
      <c r="H3298" t="s">
        <v>2089</v>
      </c>
      <c r="I3298" t="s">
        <v>2145</v>
      </c>
      <c r="J3298">
        <v>20240201</v>
      </c>
      <c r="K3298" t="s">
        <v>17842</v>
      </c>
      <c r="L3298" t="s">
        <v>17841</v>
      </c>
      <c r="M3298" t="s">
        <v>17805</v>
      </c>
      <c r="N3298">
        <v>1657</v>
      </c>
    </row>
    <row r="3299" spans="1:14" x14ac:dyDescent="0.25">
      <c r="A3299">
        <v>1342</v>
      </c>
      <c r="B3299" t="s">
        <v>17808</v>
      </c>
      <c r="C3299" t="s">
        <v>10</v>
      </c>
      <c r="E3299" t="s">
        <v>9</v>
      </c>
      <c r="F3299" t="s">
        <v>2021</v>
      </c>
      <c r="G3299" t="s">
        <v>2020</v>
      </c>
      <c r="H3299" t="s">
        <v>2019</v>
      </c>
      <c r="I3299" t="s">
        <v>2096</v>
      </c>
      <c r="J3299">
        <v>20240315</v>
      </c>
      <c r="K3299" t="s">
        <v>17840</v>
      </c>
      <c r="L3299" t="s">
        <v>17839</v>
      </c>
      <c r="M3299" t="s">
        <v>17805</v>
      </c>
      <c r="N3299">
        <v>17351</v>
      </c>
    </row>
    <row r="3300" spans="1:14" x14ac:dyDescent="0.25">
      <c r="A3300">
        <v>7843</v>
      </c>
      <c r="B3300" t="s">
        <v>17808</v>
      </c>
      <c r="C3300" t="s">
        <v>10</v>
      </c>
      <c r="D3300" t="s">
        <v>9</v>
      </c>
      <c r="E3300" t="s">
        <v>52</v>
      </c>
      <c r="F3300" t="s">
        <v>2021</v>
      </c>
      <c r="G3300" t="s">
        <v>2020</v>
      </c>
      <c r="H3300" t="s">
        <v>2019</v>
      </c>
      <c r="I3300" t="s">
        <v>2096</v>
      </c>
      <c r="J3300">
        <v>20240315</v>
      </c>
      <c r="K3300" t="s">
        <v>17838</v>
      </c>
      <c r="L3300" t="s">
        <v>17837</v>
      </c>
      <c r="M3300" t="s">
        <v>17805</v>
      </c>
      <c r="N3300">
        <v>3556</v>
      </c>
    </row>
    <row r="3301" spans="1:14" x14ac:dyDescent="0.25">
      <c r="A3301">
        <v>7842</v>
      </c>
      <c r="B3301" t="s">
        <v>17808</v>
      </c>
      <c r="C3301" t="s">
        <v>10</v>
      </c>
      <c r="D3301" t="s">
        <v>9</v>
      </c>
      <c r="E3301" t="s">
        <v>17836</v>
      </c>
      <c r="F3301" t="s">
        <v>2021</v>
      </c>
      <c r="G3301" t="s">
        <v>2020</v>
      </c>
      <c r="H3301" t="s">
        <v>2019</v>
      </c>
      <c r="I3301" t="e">
        <f>-MTWTFS</f>
        <v>#NAME?</v>
      </c>
      <c r="J3301">
        <v>20240315</v>
      </c>
      <c r="K3301" t="s">
        <v>17835</v>
      </c>
      <c r="L3301" t="s">
        <v>17834</v>
      </c>
      <c r="M3301" t="s">
        <v>17805</v>
      </c>
      <c r="N3301">
        <v>1416</v>
      </c>
    </row>
    <row r="3302" spans="1:14" x14ac:dyDescent="0.25">
      <c r="A3302" t="s">
        <v>17833</v>
      </c>
      <c r="B3302" t="s">
        <v>17808</v>
      </c>
      <c r="C3302" t="s">
        <v>429</v>
      </c>
      <c r="E3302" t="s">
        <v>17832</v>
      </c>
      <c r="F3302" t="s">
        <v>2078</v>
      </c>
      <c r="G3302" t="s">
        <v>2020</v>
      </c>
      <c r="H3302" t="s">
        <v>2543</v>
      </c>
      <c r="I3302" t="s">
        <v>2108</v>
      </c>
      <c r="J3302">
        <v>20190101</v>
      </c>
      <c r="K3302" t="s">
        <v>17831</v>
      </c>
      <c r="L3302" t="s">
        <v>17830</v>
      </c>
      <c r="M3302" t="s">
        <v>17805</v>
      </c>
      <c r="N3302">
        <v>87</v>
      </c>
    </row>
    <row r="3303" spans="1:14" x14ac:dyDescent="0.25">
      <c r="A3303" t="s">
        <v>17829</v>
      </c>
      <c r="B3303" t="s">
        <v>17808</v>
      </c>
      <c r="C3303" t="s">
        <v>429</v>
      </c>
      <c r="E3303" t="s">
        <v>17828</v>
      </c>
      <c r="F3303" t="s">
        <v>2078</v>
      </c>
      <c r="G3303" t="s">
        <v>2020</v>
      </c>
      <c r="H3303" t="s">
        <v>2543</v>
      </c>
      <c r="I3303" t="s">
        <v>2108</v>
      </c>
      <c r="J3303">
        <v>20190430</v>
      </c>
      <c r="K3303" t="s">
        <v>17827</v>
      </c>
      <c r="L3303" t="s">
        <v>17826</v>
      </c>
      <c r="M3303" t="s">
        <v>17805</v>
      </c>
      <c r="N3303">
        <v>88</v>
      </c>
    </row>
    <row r="3304" spans="1:14" x14ac:dyDescent="0.25">
      <c r="A3304" t="s">
        <v>17825</v>
      </c>
      <c r="B3304" t="s">
        <v>17808</v>
      </c>
      <c r="C3304" t="s">
        <v>429</v>
      </c>
      <c r="E3304" t="s">
        <v>17824</v>
      </c>
      <c r="F3304" t="s">
        <v>2078</v>
      </c>
      <c r="G3304" t="s">
        <v>2020</v>
      </c>
      <c r="H3304" t="s">
        <v>2456</v>
      </c>
      <c r="I3304" t="s">
        <v>2108</v>
      </c>
      <c r="J3304">
        <v>20240101</v>
      </c>
      <c r="K3304" t="s">
        <v>17823</v>
      </c>
      <c r="L3304" t="s">
        <v>17822</v>
      </c>
      <c r="M3304" t="s">
        <v>17805</v>
      </c>
      <c r="N3304">
        <v>225</v>
      </c>
    </row>
    <row r="3305" spans="1:14" x14ac:dyDescent="0.25">
      <c r="A3305" t="s">
        <v>17821</v>
      </c>
      <c r="B3305" t="s">
        <v>17808</v>
      </c>
      <c r="C3305" t="s">
        <v>429</v>
      </c>
      <c r="E3305" t="s">
        <v>17820</v>
      </c>
      <c r="F3305" t="s">
        <v>2078</v>
      </c>
      <c r="G3305" t="s">
        <v>2020</v>
      </c>
      <c r="H3305" t="s">
        <v>3032</v>
      </c>
      <c r="I3305" t="s">
        <v>2108</v>
      </c>
      <c r="J3305">
        <v>20230823</v>
      </c>
      <c r="K3305" t="s">
        <v>17819</v>
      </c>
      <c r="L3305" t="s">
        <v>17818</v>
      </c>
      <c r="M3305" t="s">
        <v>17805</v>
      </c>
      <c r="N3305">
        <v>16</v>
      </c>
    </row>
    <row r="3306" spans="1:14" x14ac:dyDescent="0.25">
      <c r="A3306" t="s">
        <v>17817</v>
      </c>
      <c r="B3306" t="s">
        <v>17808</v>
      </c>
      <c r="C3306" t="s">
        <v>429</v>
      </c>
      <c r="E3306" t="s">
        <v>17816</v>
      </c>
      <c r="F3306" t="s">
        <v>2078</v>
      </c>
      <c r="G3306" t="s">
        <v>2020</v>
      </c>
      <c r="H3306" t="s">
        <v>2779</v>
      </c>
      <c r="I3306" t="s">
        <v>2449</v>
      </c>
      <c r="J3306">
        <v>20230801</v>
      </c>
      <c r="K3306" t="s">
        <v>17815</v>
      </c>
      <c r="L3306" t="s">
        <v>17814</v>
      </c>
      <c r="M3306" t="s">
        <v>17805</v>
      </c>
      <c r="N3306">
        <v>152</v>
      </c>
    </row>
    <row r="3307" spans="1:14" x14ac:dyDescent="0.25">
      <c r="A3307" t="s">
        <v>17813</v>
      </c>
      <c r="B3307" t="s">
        <v>17808</v>
      </c>
      <c r="C3307" t="s">
        <v>429</v>
      </c>
      <c r="E3307" t="s">
        <v>17812</v>
      </c>
      <c r="F3307" t="s">
        <v>2078</v>
      </c>
      <c r="G3307" t="s">
        <v>2020</v>
      </c>
      <c r="H3307" t="s">
        <v>2089</v>
      </c>
      <c r="I3307" t="s">
        <v>2088</v>
      </c>
      <c r="J3307">
        <v>20240301</v>
      </c>
      <c r="K3307" t="s">
        <v>17811</v>
      </c>
      <c r="L3307" t="s">
        <v>17810</v>
      </c>
      <c r="M3307" t="s">
        <v>17805</v>
      </c>
      <c r="N3307">
        <v>373</v>
      </c>
    </row>
    <row r="3308" spans="1:14" x14ac:dyDescent="0.25">
      <c r="A3308" t="s">
        <v>17809</v>
      </c>
      <c r="B3308" t="s">
        <v>17808</v>
      </c>
      <c r="C3308" t="s">
        <v>126</v>
      </c>
      <c r="E3308" t="s">
        <v>125</v>
      </c>
      <c r="F3308" t="s">
        <v>2021</v>
      </c>
      <c r="G3308" t="s">
        <v>2020</v>
      </c>
      <c r="H3308" t="s">
        <v>2019</v>
      </c>
      <c r="I3308" t="s">
        <v>16797</v>
      </c>
      <c r="J3308">
        <v>20240315</v>
      </c>
      <c r="K3308" t="s">
        <v>17807</v>
      </c>
      <c r="L3308" t="s">
        <v>17806</v>
      </c>
      <c r="M3308" t="s">
        <v>17805</v>
      </c>
      <c r="N3308">
        <v>3688</v>
      </c>
    </row>
    <row r="3309" spans="1:14" x14ac:dyDescent="0.25">
      <c r="A3309" t="s">
        <v>17804</v>
      </c>
      <c r="B3309" t="s">
        <v>17803</v>
      </c>
      <c r="C3309" t="s">
        <v>17802</v>
      </c>
      <c r="E3309" t="s">
        <v>17801</v>
      </c>
      <c r="F3309" t="s">
        <v>2078</v>
      </c>
      <c r="G3309" t="s">
        <v>2105</v>
      </c>
      <c r="H3309" t="s">
        <v>2052</v>
      </c>
      <c r="I3309" t="s">
        <v>2088</v>
      </c>
      <c r="J3309">
        <v>20240115</v>
      </c>
      <c r="K3309" t="s">
        <v>17800</v>
      </c>
      <c r="L3309" t="s">
        <v>17799</v>
      </c>
      <c r="M3309" t="s">
        <v>17798</v>
      </c>
      <c r="N3309">
        <v>2</v>
      </c>
    </row>
    <row r="3310" spans="1:14" x14ac:dyDescent="0.25">
      <c r="A3310">
        <v>1805</v>
      </c>
      <c r="B3310" t="s">
        <v>17750</v>
      </c>
      <c r="C3310" t="s">
        <v>17772</v>
      </c>
      <c r="E3310" t="s">
        <v>1543</v>
      </c>
      <c r="F3310" t="s">
        <v>2021</v>
      </c>
      <c r="G3310" t="s">
        <v>2020</v>
      </c>
      <c r="H3310" t="s">
        <v>2019</v>
      </c>
      <c r="I3310" t="s">
        <v>2018</v>
      </c>
      <c r="J3310">
        <v>20240310</v>
      </c>
      <c r="K3310" t="s">
        <v>17797</v>
      </c>
      <c r="L3310" t="s">
        <v>17796</v>
      </c>
      <c r="M3310" t="s">
        <v>17746</v>
      </c>
      <c r="N3310">
        <v>2783</v>
      </c>
    </row>
    <row r="3311" spans="1:14" x14ac:dyDescent="0.25">
      <c r="A3311">
        <v>1409</v>
      </c>
      <c r="B3311" t="s">
        <v>17750</v>
      </c>
      <c r="C3311" t="s">
        <v>17772</v>
      </c>
      <c r="E3311" t="s">
        <v>17771</v>
      </c>
      <c r="F3311" t="s">
        <v>2021</v>
      </c>
      <c r="G3311" t="s">
        <v>2020</v>
      </c>
      <c r="H3311" t="s">
        <v>2019</v>
      </c>
      <c r="I3311" t="e">
        <f>-MTWTFSWeekly</f>
        <v>#NAME?</v>
      </c>
      <c r="J3311">
        <v>20240315</v>
      </c>
      <c r="K3311" t="s">
        <v>17795</v>
      </c>
      <c r="L3311" t="s">
        <v>17794</v>
      </c>
      <c r="M3311" t="s">
        <v>17746</v>
      </c>
      <c r="N3311">
        <v>3513</v>
      </c>
    </row>
    <row r="3312" spans="1:14" x14ac:dyDescent="0.25">
      <c r="A3312" t="s">
        <v>17793</v>
      </c>
      <c r="B3312" t="s">
        <v>17750</v>
      </c>
      <c r="C3312" t="s">
        <v>17772</v>
      </c>
      <c r="D3312" t="s">
        <v>1543</v>
      </c>
      <c r="E3312" t="s">
        <v>17792</v>
      </c>
      <c r="F3312" t="s">
        <v>2021</v>
      </c>
      <c r="G3312" t="s">
        <v>2020</v>
      </c>
      <c r="H3312" t="s">
        <v>2019</v>
      </c>
      <c r="I3312" t="s">
        <v>2018</v>
      </c>
      <c r="J3312">
        <v>20240310</v>
      </c>
      <c r="K3312" t="s">
        <v>17791</v>
      </c>
      <c r="L3312" t="s">
        <v>17790</v>
      </c>
      <c r="M3312" t="s">
        <v>17746</v>
      </c>
      <c r="N3312">
        <v>5</v>
      </c>
    </row>
    <row r="3313" spans="1:14" x14ac:dyDescent="0.25">
      <c r="A3313" t="s">
        <v>17789</v>
      </c>
      <c r="B3313" t="s">
        <v>17750</v>
      </c>
      <c r="C3313" t="s">
        <v>17772</v>
      </c>
      <c r="D3313" t="s">
        <v>1543</v>
      </c>
      <c r="E3313" t="s">
        <v>17788</v>
      </c>
      <c r="F3313" t="s">
        <v>2021</v>
      </c>
      <c r="G3313" t="s">
        <v>2020</v>
      </c>
      <c r="H3313" t="s">
        <v>2602</v>
      </c>
      <c r="I3313" t="s">
        <v>4734</v>
      </c>
      <c r="J3313">
        <v>20230611</v>
      </c>
      <c r="K3313" t="s">
        <v>17787</v>
      </c>
      <c r="L3313" t="s">
        <v>17786</v>
      </c>
      <c r="M3313" t="s">
        <v>17746</v>
      </c>
      <c r="N3313">
        <v>7</v>
      </c>
    </row>
    <row r="3314" spans="1:14" x14ac:dyDescent="0.25">
      <c r="A3314" t="s">
        <v>17785</v>
      </c>
      <c r="B3314" t="s">
        <v>17750</v>
      </c>
      <c r="C3314" t="s">
        <v>17772</v>
      </c>
      <c r="D3314" t="s">
        <v>1543</v>
      </c>
      <c r="E3314" t="s">
        <v>17784</v>
      </c>
      <c r="F3314" t="s">
        <v>2021</v>
      </c>
      <c r="G3314" t="s">
        <v>2020</v>
      </c>
      <c r="H3314" t="s">
        <v>2543</v>
      </c>
      <c r="I3314" t="s">
        <v>2145</v>
      </c>
      <c r="J3314">
        <v>20221113</v>
      </c>
      <c r="K3314" t="s">
        <v>17783</v>
      </c>
      <c r="L3314" t="s">
        <v>17782</v>
      </c>
      <c r="M3314" t="s">
        <v>17746</v>
      </c>
      <c r="N3314">
        <v>5</v>
      </c>
    </row>
    <row r="3315" spans="1:14" x14ac:dyDescent="0.25">
      <c r="A3315" t="s">
        <v>17781</v>
      </c>
      <c r="B3315" t="s">
        <v>17750</v>
      </c>
      <c r="C3315" t="s">
        <v>17772</v>
      </c>
      <c r="D3315" t="s">
        <v>1543</v>
      </c>
      <c r="E3315" t="s">
        <v>17780</v>
      </c>
      <c r="F3315" t="s">
        <v>2078</v>
      </c>
      <c r="G3315" t="s">
        <v>2020</v>
      </c>
      <c r="H3315" t="s">
        <v>2543</v>
      </c>
      <c r="I3315" t="s">
        <v>4734</v>
      </c>
      <c r="J3315">
        <v>20230716</v>
      </c>
      <c r="K3315" t="s">
        <v>17779</v>
      </c>
      <c r="L3315" t="s">
        <v>17778</v>
      </c>
      <c r="M3315" t="s">
        <v>17746</v>
      </c>
      <c r="N3315">
        <v>10</v>
      </c>
    </row>
    <row r="3316" spans="1:14" x14ac:dyDescent="0.25">
      <c r="A3316" t="s">
        <v>17777</v>
      </c>
      <c r="B3316" t="s">
        <v>17750</v>
      </c>
      <c r="C3316" t="s">
        <v>17772</v>
      </c>
      <c r="D3316" t="s">
        <v>17771</v>
      </c>
      <c r="E3316" t="s">
        <v>17776</v>
      </c>
      <c r="F3316" t="s">
        <v>2021</v>
      </c>
      <c r="G3316" t="s">
        <v>2020</v>
      </c>
      <c r="H3316" t="s">
        <v>2019</v>
      </c>
      <c r="I3316" t="s">
        <v>2088</v>
      </c>
      <c r="J3316">
        <v>20240315</v>
      </c>
      <c r="K3316" t="s">
        <v>17775</v>
      </c>
      <c r="L3316" t="s">
        <v>17774</v>
      </c>
      <c r="M3316" t="s">
        <v>17746</v>
      </c>
      <c r="N3316">
        <v>5</v>
      </c>
    </row>
    <row r="3317" spans="1:14" x14ac:dyDescent="0.25">
      <c r="A3317" t="s">
        <v>17773</v>
      </c>
      <c r="B3317" t="s">
        <v>17750</v>
      </c>
      <c r="C3317" t="s">
        <v>17772</v>
      </c>
      <c r="D3317" t="s">
        <v>17771</v>
      </c>
      <c r="E3317" t="s">
        <v>17770</v>
      </c>
      <c r="F3317" t="s">
        <v>2021</v>
      </c>
      <c r="G3317" t="s">
        <v>2020</v>
      </c>
      <c r="H3317" t="s">
        <v>2052</v>
      </c>
      <c r="I3317" t="s">
        <v>2088</v>
      </c>
      <c r="J3317">
        <v>20240225</v>
      </c>
      <c r="K3317" t="s">
        <v>17769</v>
      </c>
      <c r="L3317" t="s">
        <v>17768</v>
      </c>
      <c r="M3317" t="s">
        <v>17746</v>
      </c>
      <c r="N3317">
        <v>6</v>
      </c>
    </row>
    <row r="3318" spans="1:14" x14ac:dyDescent="0.25">
      <c r="A3318" t="s">
        <v>17767</v>
      </c>
      <c r="B3318" t="s">
        <v>17750</v>
      </c>
      <c r="C3318" t="s">
        <v>17758</v>
      </c>
      <c r="E3318" t="s">
        <v>17766</v>
      </c>
      <c r="F3318" t="s">
        <v>2078</v>
      </c>
      <c r="G3318" t="s">
        <v>2020</v>
      </c>
      <c r="H3318" t="s">
        <v>2052</v>
      </c>
      <c r="I3318" t="s">
        <v>2145</v>
      </c>
      <c r="J3318">
        <v>20221222</v>
      </c>
      <c r="K3318" t="s">
        <v>17765</v>
      </c>
      <c r="L3318" t="s">
        <v>17764</v>
      </c>
      <c r="M3318" t="s">
        <v>17746</v>
      </c>
      <c r="N3318">
        <v>177</v>
      </c>
    </row>
    <row r="3319" spans="1:14" x14ac:dyDescent="0.25">
      <c r="A3319" t="s">
        <v>17763</v>
      </c>
      <c r="B3319" t="s">
        <v>17750</v>
      </c>
      <c r="C3319" t="s">
        <v>17758</v>
      </c>
      <c r="E3319" t="s">
        <v>17762</v>
      </c>
      <c r="F3319" t="s">
        <v>2078</v>
      </c>
      <c r="G3319" t="s">
        <v>2020</v>
      </c>
      <c r="H3319" t="s">
        <v>2052</v>
      </c>
      <c r="I3319" t="s">
        <v>2145</v>
      </c>
      <c r="J3319">
        <v>20201214</v>
      </c>
      <c r="K3319" t="s">
        <v>17761</v>
      </c>
      <c r="L3319" t="s">
        <v>17760</v>
      </c>
      <c r="M3319" t="s">
        <v>17746</v>
      </c>
      <c r="N3319">
        <v>417</v>
      </c>
    </row>
    <row r="3320" spans="1:14" x14ac:dyDescent="0.25">
      <c r="A3320" t="s">
        <v>17759</v>
      </c>
      <c r="B3320" t="s">
        <v>17750</v>
      </c>
      <c r="C3320" t="s">
        <v>17758</v>
      </c>
      <c r="E3320" t="s">
        <v>17757</v>
      </c>
      <c r="F3320" t="s">
        <v>2078</v>
      </c>
      <c r="G3320" t="s">
        <v>2020</v>
      </c>
      <c r="H3320" t="s">
        <v>2052</v>
      </c>
      <c r="I3320" t="s">
        <v>2076</v>
      </c>
      <c r="J3320">
        <v>20240105</v>
      </c>
      <c r="K3320" t="s">
        <v>17756</v>
      </c>
      <c r="L3320" t="s">
        <v>17755</v>
      </c>
      <c r="M3320" t="s">
        <v>17746</v>
      </c>
      <c r="N3320">
        <v>116</v>
      </c>
    </row>
    <row r="3321" spans="1:14" x14ac:dyDescent="0.25">
      <c r="A3321">
        <v>1770</v>
      </c>
      <c r="B3321" t="s">
        <v>17750</v>
      </c>
      <c r="C3321" t="s">
        <v>420</v>
      </c>
      <c r="E3321" t="s">
        <v>420</v>
      </c>
      <c r="F3321" t="s">
        <v>2021</v>
      </c>
      <c r="G3321" t="s">
        <v>2020</v>
      </c>
      <c r="H3321" t="s">
        <v>2019</v>
      </c>
      <c r="I3321" t="e">
        <f>-MTWTFSWeekly</f>
        <v>#NAME?</v>
      </c>
      <c r="J3321">
        <v>20240315</v>
      </c>
      <c r="K3321" t="s">
        <v>17754</v>
      </c>
      <c r="L3321" t="s">
        <v>17753</v>
      </c>
      <c r="M3321" t="s">
        <v>17746</v>
      </c>
      <c r="N3321">
        <v>2918</v>
      </c>
    </row>
    <row r="3322" spans="1:14" x14ac:dyDescent="0.25">
      <c r="A3322">
        <v>9146</v>
      </c>
      <c r="B3322" t="s">
        <v>17750</v>
      </c>
      <c r="C3322" t="s">
        <v>420</v>
      </c>
      <c r="E3322" t="s">
        <v>682</v>
      </c>
      <c r="F3322" t="s">
        <v>2021</v>
      </c>
      <c r="G3322" t="s">
        <v>2020</v>
      </c>
      <c r="H3322" t="s">
        <v>2019</v>
      </c>
      <c r="I3322" t="e">
        <f>----T--Weekly</f>
        <v>#NAME?</v>
      </c>
      <c r="J3322">
        <v>20240314</v>
      </c>
      <c r="K3322" t="s">
        <v>17752</v>
      </c>
      <c r="L3322" t="s">
        <v>17751</v>
      </c>
      <c r="M3322" t="s">
        <v>17746</v>
      </c>
      <c r="N3322">
        <v>2088</v>
      </c>
    </row>
    <row r="3323" spans="1:14" x14ac:dyDescent="0.25">
      <c r="A3323">
        <v>9145</v>
      </c>
      <c r="B3323" t="s">
        <v>17750</v>
      </c>
      <c r="C3323" t="s">
        <v>420</v>
      </c>
      <c r="E3323" t="s">
        <v>17749</v>
      </c>
      <c r="F3323" t="s">
        <v>2021</v>
      </c>
      <c r="G3323" t="s">
        <v>2020</v>
      </c>
      <c r="H3323" t="s">
        <v>2019</v>
      </c>
      <c r="I3323" t="s">
        <v>2018</v>
      </c>
      <c r="J3323">
        <v>20240310</v>
      </c>
      <c r="K3323" t="s">
        <v>17748</v>
      </c>
      <c r="L3323" t="s">
        <v>17747</v>
      </c>
      <c r="M3323" t="s">
        <v>17746</v>
      </c>
      <c r="N3323">
        <v>2014</v>
      </c>
    </row>
    <row r="3324" spans="1:14" x14ac:dyDescent="0.25">
      <c r="A3324" t="s">
        <v>17745</v>
      </c>
      <c r="B3324" t="s">
        <v>17720</v>
      </c>
      <c r="E3324" t="s">
        <v>17744</v>
      </c>
      <c r="F3324" t="s">
        <v>2078</v>
      </c>
      <c r="G3324" t="s">
        <v>2105</v>
      </c>
      <c r="H3324" t="s">
        <v>2077</v>
      </c>
      <c r="I3324" t="s">
        <v>2070</v>
      </c>
      <c r="J3324">
        <v>20200228</v>
      </c>
      <c r="K3324" t="s">
        <v>17743</v>
      </c>
      <c r="L3324" t="s">
        <v>17742</v>
      </c>
      <c r="M3324" t="s">
        <v>17715</v>
      </c>
      <c r="N3324">
        <v>168</v>
      </c>
    </row>
    <row r="3325" spans="1:14" x14ac:dyDescent="0.25">
      <c r="A3325" t="s">
        <v>17741</v>
      </c>
      <c r="B3325" t="s">
        <v>17720</v>
      </c>
      <c r="C3325" t="s">
        <v>17725</v>
      </c>
      <c r="E3325" t="s">
        <v>17740</v>
      </c>
      <c r="F3325" t="s">
        <v>2078</v>
      </c>
      <c r="G3325" t="s">
        <v>2020</v>
      </c>
      <c r="H3325" t="s">
        <v>2052</v>
      </c>
      <c r="I3325" t="s">
        <v>2522</v>
      </c>
      <c r="J3325">
        <v>20190401</v>
      </c>
      <c r="K3325" t="s">
        <v>17739</v>
      </c>
      <c r="L3325" t="s">
        <v>17738</v>
      </c>
      <c r="M3325" t="s">
        <v>17715</v>
      </c>
      <c r="N3325">
        <v>18</v>
      </c>
    </row>
    <row r="3326" spans="1:14" x14ac:dyDescent="0.25">
      <c r="A3326" t="s">
        <v>17737</v>
      </c>
      <c r="B3326" t="s">
        <v>17720</v>
      </c>
      <c r="C3326" t="s">
        <v>17725</v>
      </c>
      <c r="E3326" t="s">
        <v>17736</v>
      </c>
      <c r="F3326" t="s">
        <v>2078</v>
      </c>
      <c r="G3326" t="s">
        <v>17735</v>
      </c>
      <c r="H3326" t="s">
        <v>2077</v>
      </c>
      <c r="I3326" t="s">
        <v>2070</v>
      </c>
      <c r="K3326" t="s">
        <v>17734</v>
      </c>
      <c r="M3326" t="s">
        <v>17715</v>
      </c>
      <c r="N3326">
        <v>99</v>
      </c>
    </row>
    <row r="3327" spans="1:14" x14ac:dyDescent="0.25">
      <c r="A3327" t="s">
        <v>17733</v>
      </c>
      <c r="B3327" t="s">
        <v>17720</v>
      </c>
      <c r="C3327" t="s">
        <v>17725</v>
      </c>
      <c r="E3327" t="s">
        <v>17732</v>
      </c>
      <c r="F3327" t="s">
        <v>2078</v>
      </c>
      <c r="G3327" t="s">
        <v>8641</v>
      </c>
      <c r="H3327" t="s">
        <v>2077</v>
      </c>
      <c r="I3327" t="s">
        <v>2070</v>
      </c>
      <c r="J3327">
        <v>20240201</v>
      </c>
      <c r="K3327" t="s">
        <v>17731</v>
      </c>
      <c r="L3327" t="s">
        <v>17730</v>
      </c>
      <c r="M3327" t="s">
        <v>17715</v>
      </c>
      <c r="N3327">
        <v>201</v>
      </c>
    </row>
    <row r="3328" spans="1:14" x14ac:dyDescent="0.25">
      <c r="A3328" t="s">
        <v>17729</v>
      </c>
      <c r="B3328" t="s">
        <v>17720</v>
      </c>
      <c r="C3328" t="s">
        <v>17725</v>
      </c>
      <c r="E3328" t="s">
        <v>17728</v>
      </c>
      <c r="F3328" t="s">
        <v>2078</v>
      </c>
      <c r="G3328" t="s">
        <v>2020</v>
      </c>
      <c r="H3328" t="s">
        <v>2323</v>
      </c>
      <c r="I3328" t="s">
        <v>2070</v>
      </c>
      <c r="K3328" t="s">
        <v>17727</v>
      </c>
      <c r="M3328" t="s">
        <v>17715</v>
      </c>
      <c r="N3328">
        <v>19</v>
      </c>
    </row>
    <row r="3329" spans="1:14" x14ac:dyDescent="0.25">
      <c r="A3329" t="s">
        <v>17726</v>
      </c>
      <c r="B3329" t="s">
        <v>17720</v>
      </c>
      <c r="C3329" t="s">
        <v>17725</v>
      </c>
      <c r="E3329" t="s">
        <v>17724</v>
      </c>
      <c r="F3329" t="s">
        <v>2078</v>
      </c>
      <c r="G3329" t="s">
        <v>2020</v>
      </c>
      <c r="H3329" t="s">
        <v>2323</v>
      </c>
      <c r="I3329" t="s">
        <v>2070</v>
      </c>
      <c r="J3329">
        <v>20231201</v>
      </c>
      <c r="K3329" t="s">
        <v>17723</v>
      </c>
      <c r="L3329" t="s">
        <v>17722</v>
      </c>
      <c r="M3329" t="s">
        <v>17715</v>
      </c>
      <c r="N3329">
        <v>36</v>
      </c>
    </row>
    <row r="3330" spans="1:14" x14ac:dyDescent="0.25">
      <c r="A3330" t="s">
        <v>17721</v>
      </c>
      <c r="B3330" t="s">
        <v>17720</v>
      </c>
      <c r="C3330" t="s">
        <v>17719</v>
      </c>
      <c r="E3330" t="s">
        <v>17718</v>
      </c>
      <c r="F3330" t="s">
        <v>2078</v>
      </c>
      <c r="G3330" t="s">
        <v>2105</v>
      </c>
      <c r="H3330" t="s">
        <v>2077</v>
      </c>
      <c r="I3330" t="s">
        <v>2076</v>
      </c>
      <c r="J3330">
        <v>20230901</v>
      </c>
      <c r="K3330" t="s">
        <v>17717</v>
      </c>
      <c r="L3330" t="s">
        <v>17716</v>
      </c>
      <c r="M3330" t="s">
        <v>17715</v>
      </c>
      <c r="N3330">
        <v>5</v>
      </c>
    </row>
    <row r="3331" spans="1:14" x14ac:dyDescent="0.25">
      <c r="A3331" t="s">
        <v>17714</v>
      </c>
      <c r="B3331" t="s">
        <v>16866</v>
      </c>
      <c r="E3331" t="s">
        <v>1264</v>
      </c>
      <c r="F3331" t="s">
        <v>2021</v>
      </c>
      <c r="G3331" t="s">
        <v>2248</v>
      </c>
      <c r="H3331" t="s">
        <v>2019</v>
      </c>
      <c r="I3331" t="s">
        <v>2096</v>
      </c>
      <c r="J3331">
        <v>20240314</v>
      </c>
      <c r="K3331" t="s">
        <v>17713</v>
      </c>
      <c r="L3331" t="s">
        <v>17712</v>
      </c>
      <c r="M3331" t="s">
        <v>16862</v>
      </c>
      <c r="N3331">
        <v>2014</v>
      </c>
    </row>
    <row r="3332" spans="1:14" x14ac:dyDescent="0.25">
      <c r="A3332" t="s">
        <v>17711</v>
      </c>
      <c r="B3332" t="s">
        <v>16866</v>
      </c>
      <c r="E3332" t="s">
        <v>17710</v>
      </c>
      <c r="F3332" t="s">
        <v>2078</v>
      </c>
      <c r="G3332" t="s">
        <v>2248</v>
      </c>
      <c r="H3332" t="s">
        <v>2052</v>
      </c>
      <c r="I3332" t="s">
        <v>2088</v>
      </c>
      <c r="J3332">
        <v>20191201</v>
      </c>
      <c r="K3332" t="s">
        <v>17709</v>
      </c>
      <c r="L3332" t="s">
        <v>17708</v>
      </c>
      <c r="M3332" t="s">
        <v>16862</v>
      </c>
      <c r="N3332">
        <v>60</v>
      </c>
    </row>
    <row r="3333" spans="1:14" x14ac:dyDescent="0.25">
      <c r="A3333" t="s">
        <v>17707</v>
      </c>
      <c r="B3333" t="s">
        <v>16866</v>
      </c>
      <c r="E3333" t="s">
        <v>17706</v>
      </c>
      <c r="F3333" t="s">
        <v>2021</v>
      </c>
      <c r="G3333" t="s">
        <v>2248</v>
      </c>
      <c r="H3333" t="s">
        <v>2019</v>
      </c>
      <c r="I3333" t="e">
        <f>-MTWTF-Weekly</f>
        <v>#NAME?</v>
      </c>
      <c r="J3333">
        <v>20220513</v>
      </c>
      <c r="K3333" t="s">
        <v>17705</v>
      </c>
      <c r="L3333" t="s">
        <v>17704</v>
      </c>
      <c r="M3333" t="s">
        <v>16862</v>
      </c>
      <c r="N3333">
        <v>1785</v>
      </c>
    </row>
    <row r="3334" spans="1:14" x14ac:dyDescent="0.25">
      <c r="A3334" t="s">
        <v>17703</v>
      </c>
      <c r="B3334" t="s">
        <v>16866</v>
      </c>
      <c r="E3334" t="s">
        <v>1289</v>
      </c>
      <c r="F3334" t="s">
        <v>2021</v>
      </c>
      <c r="G3334" t="s">
        <v>2248</v>
      </c>
      <c r="H3334" t="s">
        <v>2019</v>
      </c>
      <c r="I3334" t="s">
        <v>2096</v>
      </c>
      <c r="J3334">
        <v>20240314</v>
      </c>
      <c r="K3334" t="s">
        <v>17702</v>
      </c>
      <c r="L3334" t="s">
        <v>17701</v>
      </c>
      <c r="M3334" t="s">
        <v>16862</v>
      </c>
      <c r="N3334">
        <v>1616</v>
      </c>
    </row>
    <row r="3335" spans="1:14" x14ac:dyDescent="0.25">
      <c r="A3335" t="s">
        <v>17700</v>
      </c>
      <c r="B3335" t="s">
        <v>16866</v>
      </c>
      <c r="E3335" t="s">
        <v>17699</v>
      </c>
      <c r="F3335" t="s">
        <v>2021</v>
      </c>
      <c r="G3335" t="s">
        <v>2248</v>
      </c>
      <c r="H3335" t="s">
        <v>2019</v>
      </c>
      <c r="I3335" t="s">
        <v>2096</v>
      </c>
      <c r="J3335">
        <v>20221224</v>
      </c>
      <c r="K3335" t="s">
        <v>17698</v>
      </c>
      <c r="L3335" t="s">
        <v>17697</v>
      </c>
      <c r="M3335" t="s">
        <v>16862</v>
      </c>
      <c r="N3335">
        <v>1544</v>
      </c>
    </row>
    <row r="3336" spans="1:14" x14ac:dyDescent="0.25">
      <c r="A3336" t="s">
        <v>17696</v>
      </c>
      <c r="B3336" t="s">
        <v>16866</v>
      </c>
      <c r="E3336" t="s">
        <v>1327</v>
      </c>
      <c r="F3336" t="s">
        <v>2021</v>
      </c>
      <c r="G3336" t="s">
        <v>2248</v>
      </c>
      <c r="H3336" t="s">
        <v>2019</v>
      </c>
      <c r="I3336" t="s">
        <v>2096</v>
      </c>
      <c r="J3336">
        <v>20240314</v>
      </c>
      <c r="K3336" t="s">
        <v>17695</v>
      </c>
      <c r="L3336" t="s">
        <v>17694</v>
      </c>
      <c r="M3336" t="s">
        <v>16862</v>
      </c>
      <c r="N3336">
        <v>1573</v>
      </c>
    </row>
    <row r="3337" spans="1:14" x14ac:dyDescent="0.25">
      <c r="A3337" t="s">
        <v>17693</v>
      </c>
      <c r="B3337" t="s">
        <v>16866</v>
      </c>
      <c r="C3337" t="s">
        <v>17692</v>
      </c>
      <c r="E3337" t="s">
        <v>17691</v>
      </c>
      <c r="F3337" t="s">
        <v>2021</v>
      </c>
      <c r="G3337" t="s">
        <v>2248</v>
      </c>
      <c r="H3337" t="s">
        <v>2019</v>
      </c>
      <c r="I3337" t="e">
        <f>-M-----Weekly</f>
        <v>#NAME?</v>
      </c>
      <c r="J3337">
        <v>20240311</v>
      </c>
      <c r="K3337" t="s">
        <v>17690</v>
      </c>
      <c r="L3337" t="s">
        <v>17689</v>
      </c>
      <c r="M3337" t="s">
        <v>16862</v>
      </c>
      <c r="N3337">
        <v>3</v>
      </c>
    </row>
    <row r="3338" spans="1:14" x14ac:dyDescent="0.25">
      <c r="A3338" t="s">
        <v>17688</v>
      </c>
      <c r="B3338" t="s">
        <v>16866</v>
      </c>
      <c r="C3338" t="s">
        <v>17684</v>
      </c>
      <c r="E3338" t="s">
        <v>17687</v>
      </c>
      <c r="F3338" t="s">
        <v>2021</v>
      </c>
      <c r="G3338" t="s">
        <v>2248</v>
      </c>
      <c r="H3338" t="s">
        <v>2019</v>
      </c>
      <c r="I3338" t="s">
        <v>2096</v>
      </c>
      <c r="J3338">
        <v>20231013</v>
      </c>
      <c r="K3338" t="s">
        <v>17686</v>
      </c>
      <c r="L3338" t="s">
        <v>17685</v>
      </c>
      <c r="M3338" t="s">
        <v>16862</v>
      </c>
      <c r="N3338">
        <v>1609</v>
      </c>
    </row>
    <row r="3339" spans="1:14" x14ac:dyDescent="0.25">
      <c r="A3339">
        <v>2133</v>
      </c>
      <c r="B3339" t="s">
        <v>16866</v>
      </c>
      <c r="C3339" t="s">
        <v>17684</v>
      </c>
      <c r="E3339" t="s">
        <v>14910</v>
      </c>
      <c r="F3339" t="s">
        <v>2021</v>
      </c>
      <c r="G3339" t="s">
        <v>2248</v>
      </c>
      <c r="H3339" t="s">
        <v>2019</v>
      </c>
      <c r="I3339" t="s">
        <v>2096</v>
      </c>
      <c r="J3339">
        <v>20231013</v>
      </c>
      <c r="K3339" t="s">
        <v>17683</v>
      </c>
      <c r="L3339" t="s">
        <v>17682</v>
      </c>
      <c r="M3339" t="s">
        <v>16862</v>
      </c>
      <c r="N3339">
        <v>4194</v>
      </c>
    </row>
    <row r="3340" spans="1:14" x14ac:dyDescent="0.25">
      <c r="A3340" t="s">
        <v>17681</v>
      </c>
      <c r="B3340" t="s">
        <v>16866</v>
      </c>
      <c r="C3340" t="s">
        <v>1182</v>
      </c>
      <c r="E3340" t="s">
        <v>17680</v>
      </c>
      <c r="F3340" t="s">
        <v>2021</v>
      </c>
      <c r="G3340" t="s">
        <v>2248</v>
      </c>
      <c r="H3340" t="s">
        <v>2019</v>
      </c>
      <c r="I3340" t="e">
        <f>-MTWTF-Weekly</f>
        <v>#NAME?</v>
      </c>
      <c r="J3340">
        <v>20240314</v>
      </c>
      <c r="K3340" t="s">
        <v>17679</v>
      </c>
      <c r="L3340" t="s">
        <v>17678</v>
      </c>
      <c r="M3340" t="s">
        <v>16862</v>
      </c>
      <c r="N3340">
        <v>1524</v>
      </c>
    </row>
    <row r="3341" spans="1:14" x14ac:dyDescent="0.25">
      <c r="A3341" t="s">
        <v>17677</v>
      </c>
      <c r="B3341" t="s">
        <v>16866</v>
      </c>
      <c r="C3341" t="s">
        <v>1182</v>
      </c>
      <c r="E3341" t="s">
        <v>17676</v>
      </c>
      <c r="F3341" t="s">
        <v>2021</v>
      </c>
      <c r="G3341" t="s">
        <v>2248</v>
      </c>
      <c r="H3341" t="s">
        <v>2019</v>
      </c>
      <c r="I3341" t="e">
        <f>-MTWTF-Weekly</f>
        <v>#NAME?</v>
      </c>
      <c r="J3341">
        <v>20240314</v>
      </c>
      <c r="K3341" t="s">
        <v>17675</v>
      </c>
      <c r="L3341" t="s">
        <v>17674</v>
      </c>
      <c r="M3341" t="s">
        <v>16862</v>
      </c>
      <c r="N3341">
        <v>1561</v>
      </c>
    </row>
    <row r="3342" spans="1:14" x14ac:dyDescent="0.25">
      <c r="A3342" t="s">
        <v>17673</v>
      </c>
      <c r="B3342" t="s">
        <v>16866</v>
      </c>
      <c r="C3342" t="s">
        <v>1182</v>
      </c>
      <c r="E3342" t="s">
        <v>17672</v>
      </c>
      <c r="F3342" t="s">
        <v>2021</v>
      </c>
      <c r="G3342" t="s">
        <v>2248</v>
      </c>
      <c r="H3342" t="s">
        <v>2019</v>
      </c>
      <c r="I3342" t="e">
        <f>-MTWTF-Weekly</f>
        <v>#NAME?</v>
      </c>
      <c r="J3342">
        <v>20240314</v>
      </c>
      <c r="K3342" t="s">
        <v>17671</v>
      </c>
      <c r="L3342" t="s">
        <v>17670</v>
      </c>
      <c r="M3342" t="s">
        <v>16862</v>
      </c>
      <c r="N3342">
        <v>1566</v>
      </c>
    </row>
    <row r="3343" spans="1:14" x14ac:dyDescent="0.25">
      <c r="A3343" t="s">
        <v>17669</v>
      </c>
      <c r="B3343" t="s">
        <v>16866</v>
      </c>
      <c r="C3343" t="s">
        <v>1182</v>
      </c>
      <c r="E3343" t="s">
        <v>17668</v>
      </c>
      <c r="F3343" t="s">
        <v>2021</v>
      </c>
      <c r="G3343" t="s">
        <v>2248</v>
      </c>
      <c r="H3343" t="s">
        <v>2019</v>
      </c>
      <c r="I3343" t="e">
        <f>-MTWTF-Weekly</f>
        <v>#NAME?</v>
      </c>
      <c r="J3343">
        <v>20240314</v>
      </c>
      <c r="K3343" t="s">
        <v>17667</v>
      </c>
      <c r="L3343" t="s">
        <v>17666</v>
      </c>
      <c r="M3343" t="s">
        <v>16862</v>
      </c>
      <c r="N3343">
        <v>1571</v>
      </c>
    </row>
    <row r="3344" spans="1:14" x14ac:dyDescent="0.25">
      <c r="A3344" t="s">
        <v>17665</v>
      </c>
      <c r="B3344" t="s">
        <v>16866</v>
      </c>
      <c r="C3344" t="s">
        <v>1182</v>
      </c>
      <c r="E3344" t="s">
        <v>17664</v>
      </c>
      <c r="F3344" t="s">
        <v>2021</v>
      </c>
      <c r="G3344" t="s">
        <v>2248</v>
      </c>
      <c r="H3344" t="s">
        <v>2019</v>
      </c>
      <c r="I3344" t="e">
        <f>-MTWTF-Weekly</f>
        <v>#NAME?</v>
      </c>
      <c r="J3344">
        <v>20240314</v>
      </c>
      <c r="K3344" t="s">
        <v>17663</v>
      </c>
      <c r="L3344" t="s">
        <v>17662</v>
      </c>
      <c r="M3344" t="s">
        <v>16862</v>
      </c>
      <c r="N3344">
        <v>1648</v>
      </c>
    </row>
    <row r="3345" spans="1:14" x14ac:dyDescent="0.25">
      <c r="A3345" t="s">
        <v>17661</v>
      </c>
      <c r="B3345" t="s">
        <v>16866</v>
      </c>
      <c r="C3345" t="s">
        <v>875</v>
      </c>
      <c r="E3345" t="s">
        <v>17660</v>
      </c>
      <c r="F3345" t="s">
        <v>2021</v>
      </c>
      <c r="G3345" t="s">
        <v>2248</v>
      </c>
      <c r="H3345" t="s">
        <v>2019</v>
      </c>
      <c r="I3345" t="e">
        <f>-MTWTFSWeekly</f>
        <v>#NAME?</v>
      </c>
      <c r="J3345">
        <v>20201229</v>
      </c>
      <c r="K3345" t="s">
        <v>17659</v>
      </c>
      <c r="L3345" t="s">
        <v>17658</v>
      </c>
      <c r="M3345" t="s">
        <v>16862</v>
      </c>
      <c r="N3345">
        <v>1513</v>
      </c>
    </row>
    <row r="3346" spans="1:14" x14ac:dyDescent="0.25">
      <c r="A3346" t="s">
        <v>17657</v>
      </c>
      <c r="B3346" t="s">
        <v>16866</v>
      </c>
      <c r="C3346" t="s">
        <v>875</v>
      </c>
      <c r="E3346" t="s">
        <v>17656</v>
      </c>
      <c r="F3346" t="s">
        <v>2078</v>
      </c>
      <c r="G3346" t="s">
        <v>2248</v>
      </c>
      <c r="H3346" t="s">
        <v>2052</v>
      </c>
      <c r="I3346" t="s">
        <v>2108</v>
      </c>
      <c r="J3346">
        <v>20240108</v>
      </c>
      <c r="K3346" t="s">
        <v>17655</v>
      </c>
      <c r="L3346" t="s">
        <v>17654</v>
      </c>
      <c r="M3346" t="s">
        <v>16862</v>
      </c>
      <c r="N3346">
        <v>2</v>
      </c>
    </row>
    <row r="3347" spans="1:14" x14ac:dyDescent="0.25">
      <c r="A3347" t="s">
        <v>17653</v>
      </c>
      <c r="B3347" t="s">
        <v>16866</v>
      </c>
      <c r="C3347" t="s">
        <v>875</v>
      </c>
      <c r="E3347" t="s">
        <v>1060</v>
      </c>
      <c r="F3347" t="s">
        <v>2021</v>
      </c>
      <c r="G3347" t="s">
        <v>2248</v>
      </c>
      <c r="H3347" t="s">
        <v>2019</v>
      </c>
      <c r="I3347" t="s">
        <v>2096</v>
      </c>
      <c r="J3347">
        <v>20240314</v>
      </c>
      <c r="K3347" t="s">
        <v>17652</v>
      </c>
      <c r="L3347" t="s">
        <v>17651</v>
      </c>
      <c r="M3347" t="s">
        <v>16862</v>
      </c>
      <c r="N3347">
        <v>1555</v>
      </c>
    </row>
    <row r="3348" spans="1:14" x14ac:dyDescent="0.25">
      <c r="A3348" t="s">
        <v>17650</v>
      </c>
      <c r="B3348" t="s">
        <v>16866</v>
      </c>
      <c r="C3348" t="s">
        <v>875</v>
      </c>
      <c r="E3348" t="s">
        <v>1253</v>
      </c>
      <c r="F3348" t="s">
        <v>2021</v>
      </c>
      <c r="G3348" t="s">
        <v>2248</v>
      </c>
      <c r="H3348" t="s">
        <v>2019</v>
      </c>
      <c r="I3348" t="s">
        <v>2096</v>
      </c>
      <c r="J3348">
        <v>20240314</v>
      </c>
      <c r="K3348" t="s">
        <v>17649</v>
      </c>
      <c r="L3348" t="s">
        <v>17648</v>
      </c>
      <c r="M3348" t="s">
        <v>16862</v>
      </c>
      <c r="N3348">
        <v>153</v>
      </c>
    </row>
    <row r="3349" spans="1:14" x14ac:dyDescent="0.25">
      <c r="A3349" t="s">
        <v>17647</v>
      </c>
      <c r="B3349" t="s">
        <v>16866</v>
      </c>
      <c r="C3349" t="s">
        <v>875</v>
      </c>
      <c r="E3349" t="s">
        <v>1132</v>
      </c>
      <c r="F3349" t="s">
        <v>2021</v>
      </c>
      <c r="G3349" t="s">
        <v>2248</v>
      </c>
      <c r="H3349" t="s">
        <v>2019</v>
      </c>
      <c r="I3349" t="s">
        <v>2096</v>
      </c>
      <c r="J3349">
        <v>20240314</v>
      </c>
      <c r="K3349" t="s">
        <v>17646</v>
      </c>
      <c r="L3349" t="s">
        <v>17645</v>
      </c>
      <c r="M3349" t="s">
        <v>16862</v>
      </c>
      <c r="N3349">
        <v>1832</v>
      </c>
    </row>
    <row r="3350" spans="1:14" x14ac:dyDescent="0.25">
      <c r="A3350" t="s">
        <v>17644</v>
      </c>
      <c r="B3350" t="s">
        <v>16866</v>
      </c>
      <c r="C3350" t="s">
        <v>875</v>
      </c>
      <c r="E3350" t="s">
        <v>874</v>
      </c>
      <c r="F3350" t="s">
        <v>2021</v>
      </c>
      <c r="G3350" t="s">
        <v>2248</v>
      </c>
      <c r="H3350" t="s">
        <v>2019</v>
      </c>
      <c r="I3350" t="s">
        <v>2096</v>
      </c>
      <c r="J3350">
        <v>20240314</v>
      </c>
      <c r="K3350" t="s">
        <v>17643</v>
      </c>
      <c r="L3350" t="s">
        <v>17642</v>
      </c>
      <c r="M3350" t="s">
        <v>16862</v>
      </c>
      <c r="N3350">
        <v>1751</v>
      </c>
    </row>
    <row r="3351" spans="1:14" x14ac:dyDescent="0.25">
      <c r="A3351" t="s">
        <v>17641</v>
      </c>
      <c r="B3351" t="s">
        <v>16866</v>
      </c>
      <c r="C3351" t="s">
        <v>875</v>
      </c>
      <c r="E3351" t="s">
        <v>1167</v>
      </c>
      <c r="F3351" t="s">
        <v>2021</v>
      </c>
      <c r="G3351" t="s">
        <v>2248</v>
      </c>
      <c r="H3351" t="s">
        <v>2019</v>
      </c>
      <c r="I3351" t="s">
        <v>2096</v>
      </c>
      <c r="J3351">
        <v>20240314</v>
      </c>
      <c r="K3351" t="s">
        <v>17640</v>
      </c>
      <c r="L3351" t="s">
        <v>17639</v>
      </c>
      <c r="M3351" t="s">
        <v>16862</v>
      </c>
      <c r="N3351">
        <v>1552</v>
      </c>
    </row>
    <row r="3352" spans="1:14" x14ac:dyDescent="0.25">
      <c r="A3352" t="s">
        <v>17638</v>
      </c>
      <c r="B3352" t="s">
        <v>16866</v>
      </c>
      <c r="C3352" t="s">
        <v>875</v>
      </c>
      <c r="E3352" t="s">
        <v>1209</v>
      </c>
      <c r="F3352" t="s">
        <v>2021</v>
      </c>
      <c r="G3352" t="s">
        <v>2248</v>
      </c>
      <c r="H3352" t="s">
        <v>2019</v>
      </c>
      <c r="I3352" t="s">
        <v>2096</v>
      </c>
      <c r="J3352">
        <v>20240314</v>
      </c>
      <c r="K3352" t="s">
        <v>17637</v>
      </c>
      <c r="L3352" t="s">
        <v>17636</v>
      </c>
      <c r="M3352" t="s">
        <v>16862</v>
      </c>
      <c r="N3352">
        <v>1584</v>
      </c>
    </row>
    <row r="3353" spans="1:14" x14ac:dyDescent="0.25">
      <c r="A3353" t="s">
        <v>17635</v>
      </c>
      <c r="B3353" t="s">
        <v>16866</v>
      </c>
      <c r="C3353" t="s">
        <v>930</v>
      </c>
      <c r="E3353" t="s">
        <v>929</v>
      </c>
      <c r="F3353" t="s">
        <v>2021</v>
      </c>
      <c r="G3353" t="s">
        <v>2248</v>
      </c>
      <c r="H3353" t="s">
        <v>2019</v>
      </c>
      <c r="I3353" t="s">
        <v>2096</v>
      </c>
      <c r="J3353">
        <v>20240314</v>
      </c>
      <c r="K3353" t="s">
        <v>17634</v>
      </c>
      <c r="L3353" t="s">
        <v>17633</v>
      </c>
      <c r="M3353" t="s">
        <v>16862</v>
      </c>
      <c r="N3353">
        <v>78641</v>
      </c>
    </row>
    <row r="3354" spans="1:14" x14ac:dyDescent="0.25">
      <c r="A3354" t="s">
        <v>17632</v>
      </c>
      <c r="B3354" t="s">
        <v>16866</v>
      </c>
      <c r="C3354" t="s">
        <v>930</v>
      </c>
      <c r="E3354" t="s">
        <v>17631</v>
      </c>
      <c r="F3354" t="s">
        <v>2021</v>
      </c>
      <c r="G3354" t="s">
        <v>2248</v>
      </c>
      <c r="H3354" t="s">
        <v>2019</v>
      </c>
      <c r="I3354" t="e">
        <f>-MTWTF-Weekly</f>
        <v>#NAME?</v>
      </c>
      <c r="J3354">
        <v>20240314</v>
      </c>
      <c r="K3354" t="s">
        <v>17630</v>
      </c>
      <c r="L3354" t="s">
        <v>17629</v>
      </c>
      <c r="M3354" t="s">
        <v>16862</v>
      </c>
      <c r="N3354">
        <v>31456</v>
      </c>
    </row>
    <row r="3355" spans="1:14" x14ac:dyDescent="0.25">
      <c r="A3355" t="s">
        <v>17628</v>
      </c>
      <c r="B3355" t="s">
        <v>16866</v>
      </c>
      <c r="C3355" t="s">
        <v>930</v>
      </c>
      <c r="D3355" t="s">
        <v>929</v>
      </c>
      <c r="E3355" t="s">
        <v>17627</v>
      </c>
      <c r="F3355" t="s">
        <v>2078</v>
      </c>
      <c r="G3355" t="s">
        <v>2248</v>
      </c>
      <c r="H3355" t="s">
        <v>2089</v>
      </c>
      <c r="I3355" t="e">
        <f>----T--Weekly</f>
        <v>#NAME?</v>
      </c>
      <c r="J3355">
        <v>20240314</v>
      </c>
      <c r="K3355" t="s">
        <v>17626</v>
      </c>
      <c r="L3355" t="s">
        <v>17625</v>
      </c>
      <c r="M3355" t="s">
        <v>16862</v>
      </c>
      <c r="N3355">
        <v>668</v>
      </c>
    </row>
    <row r="3356" spans="1:14" x14ac:dyDescent="0.25">
      <c r="A3356" t="s">
        <v>17624</v>
      </c>
      <c r="B3356" t="s">
        <v>16866</v>
      </c>
      <c r="C3356" t="s">
        <v>930</v>
      </c>
      <c r="D3356" t="s">
        <v>929</v>
      </c>
      <c r="E3356" t="s">
        <v>11477</v>
      </c>
      <c r="F3356" t="s">
        <v>2021</v>
      </c>
      <c r="G3356" t="s">
        <v>2248</v>
      </c>
      <c r="H3356" t="s">
        <v>2300</v>
      </c>
      <c r="I3356" t="e">
        <f>--T----Bi-Weekly</f>
        <v>#NAME?</v>
      </c>
      <c r="J3356">
        <v>20200324</v>
      </c>
      <c r="K3356" t="s">
        <v>17623</v>
      </c>
      <c r="L3356" t="s">
        <v>17622</v>
      </c>
      <c r="M3356" t="s">
        <v>16862</v>
      </c>
      <c r="N3356">
        <v>424</v>
      </c>
    </row>
    <row r="3357" spans="1:14" x14ac:dyDescent="0.25">
      <c r="A3357" t="s">
        <v>17621</v>
      </c>
      <c r="B3357" t="s">
        <v>16866</v>
      </c>
      <c r="C3357" t="s">
        <v>930</v>
      </c>
      <c r="D3357" t="s">
        <v>929</v>
      </c>
      <c r="E3357" t="s">
        <v>17620</v>
      </c>
      <c r="F3357" t="s">
        <v>2021</v>
      </c>
      <c r="G3357" t="s">
        <v>2248</v>
      </c>
      <c r="H3357" t="s">
        <v>2019</v>
      </c>
      <c r="I3357" t="e">
        <f>------SWeekly</f>
        <v>#NAME?</v>
      </c>
      <c r="J3357">
        <v>20240309</v>
      </c>
      <c r="K3357" t="s">
        <v>17619</v>
      </c>
      <c r="L3357" t="s">
        <v>17618</v>
      </c>
      <c r="M3357" t="s">
        <v>16862</v>
      </c>
      <c r="N3357">
        <v>569</v>
      </c>
    </row>
    <row r="3358" spans="1:14" x14ac:dyDescent="0.25">
      <c r="A3358" t="s">
        <v>17617</v>
      </c>
      <c r="B3358" t="s">
        <v>16866</v>
      </c>
      <c r="C3358" t="s">
        <v>930</v>
      </c>
      <c r="D3358" t="s">
        <v>929</v>
      </c>
      <c r="E3358" t="s">
        <v>16891</v>
      </c>
      <c r="F3358" t="s">
        <v>2021</v>
      </c>
      <c r="G3358" t="s">
        <v>2248</v>
      </c>
      <c r="H3358" t="s">
        <v>2019</v>
      </c>
      <c r="I3358" t="s">
        <v>2315</v>
      </c>
      <c r="J3358">
        <v>20240205</v>
      </c>
      <c r="K3358" t="s">
        <v>17616</v>
      </c>
      <c r="L3358" t="s">
        <v>17615</v>
      </c>
      <c r="M3358" t="s">
        <v>16862</v>
      </c>
      <c r="N3358">
        <v>312</v>
      </c>
    </row>
    <row r="3359" spans="1:14" x14ac:dyDescent="0.25">
      <c r="A3359" t="s">
        <v>17614</v>
      </c>
      <c r="B3359" t="s">
        <v>16866</v>
      </c>
      <c r="C3359" t="s">
        <v>1910</v>
      </c>
      <c r="E3359" t="s">
        <v>17613</v>
      </c>
      <c r="F3359" t="s">
        <v>2078</v>
      </c>
      <c r="G3359" t="s">
        <v>2248</v>
      </c>
      <c r="H3359" t="s">
        <v>4646</v>
      </c>
      <c r="I3359" t="s">
        <v>2145</v>
      </c>
      <c r="J3359">
        <v>20240301</v>
      </c>
      <c r="K3359" t="s">
        <v>17612</v>
      </c>
      <c r="L3359" t="s">
        <v>17611</v>
      </c>
      <c r="M3359" t="s">
        <v>16862</v>
      </c>
      <c r="N3359">
        <v>604</v>
      </c>
    </row>
    <row r="3360" spans="1:14" x14ac:dyDescent="0.25">
      <c r="A3360" t="s">
        <v>17610</v>
      </c>
      <c r="B3360" t="s">
        <v>16866</v>
      </c>
      <c r="C3360" t="s">
        <v>1910</v>
      </c>
      <c r="E3360" t="s">
        <v>17609</v>
      </c>
      <c r="F3360" t="s">
        <v>2078</v>
      </c>
      <c r="G3360" t="s">
        <v>2248</v>
      </c>
      <c r="H3360" t="s">
        <v>2052</v>
      </c>
      <c r="I3360" t="s">
        <v>2076</v>
      </c>
      <c r="J3360">
        <v>20240301</v>
      </c>
      <c r="K3360" t="s">
        <v>17608</v>
      </c>
      <c r="L3360" t="s">
        <v>17607</v>
      </c>
      <c r="M3360" t="s">
        <v>16862</v>
      </c>
      <c r="N3360">
        <v>505</v>
      </c>
    </row>
    <row r="3361" spans="1:14" x14ac:dyDescent="0.25">
      <c r="A3361" t="s">
        <v>17606</v>
      </c>
      <c r="B3361" t="s">
        <v>16866</v>
      </c>
      <c r="C3361" t="s">
        <v>1910</v>
      </c>
      <c r="E3361" t="s">
        <v>17605</v>
      </c>
      <c r="F3361" t="s">
        <v>2078</v>
      </c>
      <c r="G3361" t="s">
        <v>2248</v>
      </c>
      <c r="H3361" t="s">
        <v>3728</v>
      </c>
      <c r="I3361" t="s">
        <v>2145</v>
      </c>
      <c r="J3361">
        <v>20240301</v>
      </c>
      <c r="K3361" t="s">
        <v>17604</v>
      </c>
      <c r="L3361" t="s">
        <v>17603</v>
      </c>
      <c r="M3361" t="s">
        <v>16862</v>
      </c>
      <c r="N3361">
        <v>316</v>
      </c>
    </row>
    <row r="3362" spans="1:14" x14ac:dyDescent="0.25">
      <c r="A3362" t="s">
        <v>17602</v>
      </c>
      <c r="B3362" t="s">
        <v>16866</v>
      </c>
      <c r="C3362" t="s">
        <v>1910</v>
      </c>
      <c r="E3362" t="s">
        <v>17601</v>
      </c>
      <c r="F3362" t="s">
        <v>2078</v>
      </c>
      <c r="G3362" t="s">
        <v>2248</v>
      </c>
      <c r="H3362" t="s">
        <v>3728</v>
      </c>
      <c r="I3362" t="s">
        <v>2145</v>
      </c>
      <c r="J3362">
        <v>20240301</v>
      </c>
      <c r="K3362" t="s">
        <v>17600</v>
      </c>
      <c r="L3362" t="s">
        <v>17599</v>
      </c>
      <c r="M3362" t="s">
        <v>16862</v>
      </c>
      <c r="N3362">
        <v>911</v>
      </c>
    </row>
    <row r="3363" spans="1:14" x14ac:dyDescent="0.25">
      <c r="A3363" t="s">
        <v>17598</v>
      </c>
      <c r="B3363" t="s">
        <v>16866</v>
      </c>
      <c r="C3363" t="s">
        <v>1910</v>
      </c>
      <c r="E3363" t="s">
        <v>17597</v>
      </c>
      <c r="F3363" t="s">
        <v>2078</v>
      </c>
      <c r="G3363" t="s">
        <v>2248</v>
      </c>
      <c r="H3363" t="s">
        <v>3733</v>
      </c>
      <c r="I3363" t="s">
        <v>2145</v>
      </c>
      <c r="J3363">
        <v>20240301</v>
      </c>
      <c r="K3363" t="s">
        <v>17596</v>
      </c>
      <c r="L3363" t="s">
        <v>17595</v>
      </c>
      <c r="M3363" t="s">
        <v>16862</v>
      </c>
      <c r="N3363">
        <v>240</v>
      </c>
    </row>
    <row r="3364" spans="1:14" x14ac:dyDescent="0.25">
      <c r="A3364" t="s">
        <v>17594</v>
      </c>
      <c r="B3364" t="s">
        <v>16866</v>
      </c>
      <c r="C3364" t="s">
        <v>1910</v>
      </c>
      <c r="E3364" t="s">
        <v>17584</v>
      </c>
      <c r="F3364" t="s">
        <v>2078</v>
      </c>
      <c r="G3364" t="s">
        <v>2248</v>
      </c>
      <c r="H3364" t="s">
        <v>2173</v>
      </c>
      <c r="I3364" t="s">
        <v>2145</v>
      </c>
      <c r="J3364">
        <v>20240301</v>
      </c>
      <c r="K3364" t="s">
        <v>17593</v>
      </c>
      <c r="L3364" t="s">
        <v>17592</v>
      </c>
      <c r="M3364" t="s">
        <v>16862</v>
      </c>
      <c r="N3364">
        <v>1075</v>
      </c>
    </row>
    <row r="3365" spans="1:14" x14ac:dyDescent="0.25">
      <c r="A3365" t="s">
        <v>17591</v>
      </c>
      <c r="B3365" t="s">
        <v>16866</v>
      </c>
      <c r="C3365" t="s">
        <v>1910</v>
      </c>
      <c r="E3365" t="s">
        <v>17579</v>
      </c>
      <c r="F3365" t="s">
        <v>2078</v>
      </c>
      <c r="G3365" t="s">
        <v>2248</v>
      </c>
      <c r="H3365" t="s">
        <v>2173</v>
      </c>
      <c r="I3365" t="s">
        <v>2145</v>
      </c>
      <c r="J3365">
        <v>20240301</v>
      </c>
      <c r="K3365" t="s">
        <v>17590</v>
      </c>
      <c r="L3365" t="s">
        <v>17589</v>
      </c>
      <c r="M3365" t="s">
        <v>16862</v>
      </c>
      <c r="N3365">
        <v>428</v>
      </c>
    </row>
    <row r="3366" spans="1:14" x14ac:dyDescent="0.25">
      <c r="A3366" t="s">
        <v>17588</v>
      </c>
      <c r="B3366" t="s">
        <v>16866</v>
      </c>
      <c r="C3366" t="s">
        <v>1910</v>
      </c>
      <c r="D3366" t="s">
        <v>17584</v>
      </c>
      <c r="E3366" t="s">
        <v>1909</v>
      </c>
      <c r="F3366" t="s">
        <v>2078</v>
      </c>
      <c r="H3366" t="s">
        <v>2173</v>
      </c>
      <c r="I3366" t="s">
        <v>2145</v>
      </c>
      <c r="J3366">
        <v>20240201</v>
      </c>
      <c r="K3366" t="s">
        <v>17587</v>
      </c>
      <c r="L3366" t="s">
        <v>17586</v>
      </c>
      <c r="M3366" t="s">
        <v>16862</v>
      </c>
      <c r="N3366">
        <v>21</v>
      </c>
    </row>
    <row r="3367" spans="1:14" x14ac:dyDescent="0.25">
      <c r="A3367" t="s">
        <v>17585</v>
      </c>
      <c r="B3367" t="s">
        <v>16866</v>
      </c>
      <c r="C3367" t="s">
        <v>1910</v>
      </c>
      <c r="D3367" t="s">
        <v>17584</v>
      </c>
      <c r="E3367" t="s">
        <v>17583</v>
      </c>
      <c r="F3367" t="s">
        <v>2078</v>
      </c>
      <c r="H3367" t="s">
        <v>2052</v>
      </c>
      <c r="I3367" t="s">
        <v>2145</v>
      </c>
      <c r="J3367">
        <v>20221001</v>
      </c>
      <c r="K3367" t="s">
        <v>17582</v>
      </c>
      <c r="L3367" t="s">
        <v>17581</v>
      </c>
      <c r="M3367" t="s">
        <v>16862</v>
      </c>
      <c r="N3367">
        <v>19</v>
      </c>
    </row>
    <row r="3368" spans="1:14" x14ac:dyDescent="0.25">
      <c r="A3368" t="s">
        <v>17580</v>
      </c>
      <c r="B3368" t="s">
        <v>16866</v>
      </c>
      <c r="C3368" t="s">
        <v>1910</v>
      </c>
      <c r="D3368" t="s">
        <v>17579</v>
      </c>
      <c r="E3368" t="s">
        <v>1909</v>
      </c>
      <c r="F3368" t="s">
        <v>2078</v>
      </c>
      <c r="G3368" t="s">
        <v>2248</v>
      </c>
      <c r="H3368" t="s">
        <v>2173</v>
      </c>
      <c r="I3368" t="s">
        <v>2145</v>
      </c>
      <c r="J3368">
        <v>20240301</v>
      </c>
      <c r="K3368" t="s">
        <v>17578</v>
      </c>
      <c r="L3368" t="s">
        <v>17577</v>
      </c>
      <c r="M3368" t="s">
        <v>16862</v>
      </c>
      <c r="N3368">
        <v>9</v>
      </c>
    </row>
    <row r="3369" spans="1:14" x14ac:dyDescent="0.25">
      <c r="A3369" t="s">
        <v>17576</v>
      </c>
      <c r="B3369" t="s">
        <v>16866</v>
      </c>
      <c r="C3369" t="s">
        <v>17575</v>
      </c>
      <c r="E3369" t="s">
        <v>17574</v>
      </c>
      <c r="F3369" t="s">
        <v>2021</v>
      </c>
      <c r="G3369" t="s">
        <v>2248</v>
      </c>
      <c r="H3369" t="s">
        <v>2019</v>
      </c>
      <c r="I3369" t="e">
        <f>-MTWTF-Weekly</f>
        <v>#NAME?</v>
      </c>
      <c r="J3369">
        <v>20211008</v>
      </c>
      <c r="K3369" t="s">
        <v>17573</v>
      </c>
      <c r="L3369" t="s">
        <v>17572</v>
      </c>
      <c r="M3369" t="s">
        <v>16862</v>
      </c>
      <c r="N3369">
        <v>1561</v>
      </c>
    </row>
    <row r="3370" spans="1:14" x14ac:dyDescent="0.25">
      <c r="A3370" t="s">
        <v>17571</v>
      </c>
      <c r="B3370" t="s">
        <v>16866</v>
      </c>
      <c r="C3370" t="s">
        <v>17570</v>
      </c>
      <c r="E3370" t="s">
        <v>17569</v>
      </c>
      <c r="F3370" t="s">
        <v>2078</v>
      </c>
      <c r="G3370" t="s">
        <v>3516</v>
      </c>
      <c r="H3370" t="s">
        <v>17568</v>
      </c>
      <c r="I3370" t="s">
        <v>2076</v>
      </c>
      <c r="J3370">
        <v>20210811</v>
      </c>
      <c r="K3370" t="s">
        <v>17567</v>
      </c>
      <c r="L3370" t="s">
        <v>17566</v>
      </c>
      <c r="M3370" t="s">
        <v>16862</v>
      </c>
      <c r="N3370">
        <v>59</v>
      </c>
    </row>
    <row r="3371" spans="1:14" x14ac:dyDescent="0.25">
      <c r="A3371" t="s">
        <v>17565</v>
      </c>
      <c r="B3371" t="s">
        <v>16866</v>
      </c>
      <c r="C3371" t="s">
        <v>17564</v>
      </c>
      <c r="E3371" t="s">
        <v>17563</v>
      </c>
      <c r="F3371" t="s">
        <v>2021</v>
      </c>
      <c r="G3371" t="s">
        <v>2248</v>
      </c>
      <c r="H3371" t="s">
        <v>2019</v>
      </c>
      <c r="I3371" t="e">
        <f>-MTWTF-Weekly</f>
        <v>#NAME?</v>
      </c>
      <c r="J3371">
        <v>20240314</v>
      </c>
      <c r="K3371" t="s">
        <v>17562</v>
      </c>
      <c r="L3371" t="s">
        <v>17561</v>
      </c>
      <c r="M3371" t="s">
        <v>16862</v>
      </c>
      <c r="N3371">
        <v>1613</v>
      </c>
    </row>
    <row r="3372" spans="1:14" x14ac:dyDescent="0.25">
      <c r="A3372" t="s">
        <v>17560</v>
      </c>
      <c r="B3372" t="s">
        <v>16866</v>
      </c>
      <c r="C3372" t="s">
        <v>17532</v>
      </c>
      <c r="E3372" t="s">
        <v>17531</v>
      </c>
      <c r="F3372" t="s">
        <v>2021</v>
      </c>
      <c r="G3372" t="s">
        <v>2248</v>
      </c>
      <c r="H3372" t="s">
        <v>2019</v>
      </c>
      <c r="I3372" t="s">
        <v>2096</v>
      </c>
      <c r="J3372">
        <v>20240314</v>
      </c>
      <c r="K3372" t="s">
        <v>17559</v>
      </c>
      <c r="L3372" t="s">
        <v>17558</v>
      </c>
      <c r="M3372" t="s">
        <v>16862</v>
      </c>
      <c r="N3372">
        <v>5</v>
      </c>
    </row>
    <row r="3373" spans="1:14" x14ac:dyDescent="0.25">
      <c r="A3373" t="s">
        <v>17557</v>
      </c>
      <c r="B3373" t="s">
        <v>16866</v>
      </c>
      <c r="C3373" t="s">
        <v>17532</v>
      </c>
      <c r="D3373" t="s">
        <v>17531</v>
      </c>
      <c r="E3373" t="s">
        <v>17556</v>
      </c>
      <c r="F3373" t="s">
        <v>2021</v>
      </c>
      <c r="G3373" t="s">
        <v>2248</v>
      </c>
      <c r="H3373" t="s">
        <v>2019</v>
      </c>
      <c r="I3373" t="s">
        <v>2108</v>
      </c>
      <c r="J3373">
        <v>20230428</v>
      </c>
      <c r="K3373" t="s">
        <v>17555</v>
      </c>
      <c r="L3373" t="s">
        <v>17554</v>
      </c>
      <c r="M3373" t="s">
        <v>16862</v>
      </c>
      <c r="N3373">
        <v>2</v>
      </c>
    </row>
    <row r="3374" spans="1:14" x14ac:dyDescent="0.25">
      <c r="A3374" t="s">
        <v>17553</v>
      </c>
      <c r="B3374" t="s">
        <v>16866</v>
      </c>
      <c r="C3374" t="s">
        <v>17532</v>
      </c>
      <c r="D3374" t="s">
        <v>17531</v>
      </c>
      <c r="E3374" t="s">
        <v>17552</v>
      </c>
      <c r="F3374" t="s">
        <v>2021</v>
      </c>
      <c r="G3374" t="s">
        <v>2248</v>
      </c>
      <c r="H3374" t="s">
        <v>2019</v>
      </c>
      <c r="I3374" t="e">
        <f>-----F-Biweekly</f>
        <v>#NAME?</v>
      </c>
      <c r="J3374">
        <v>20240308</v>
      </c>
      <c r="K3374" t="s">
        <v>17551</v>
      </c>
      <c r="L3374" t="s">
        <v>17550</v>
      </c>
      <c r="M3374" t="s">
        <v>16862</v>
      </c>
      <c r="N3374">
        <v>1</v>
      </c>
    </row>
    <row r="3375" spans="1:14" x14ac:dyDescent="0.25">
      <c r="A3375" t="s">
        <v>17549</v>
      </c>
      <c r="B3375" t="s">
        <v>16866</v>
      </c>
      <c r="C3375" t="s">
        <v>17532</v>
      </c>
      <c r="D3375" t="s">
        <v>17531</v>
      </c>
      <c r="E3375" t="s">
        <v>17548</v>
      </c>
      <c r="F3375" t="s">
        <v>2021</v>
      </c>
      <c r="G3375" t="s">
        <v>2248</v>
      </c>
      <c r="H3375" t="s">
        <v>2019</v>
      </c>
      <c r="I3375" t="s">
        <v>2108</v>
      </c>
      <c r="J3375">
        <v>20230405</v>
      </c>
      <c r="K3375" t="s">
        <v>17547</v>
      </c>
      <c r="L3375" t="s">
        <v>17546</v>
      </c>
      <c r="M3375" t="s">
        <v>16862</v>
      </c>
      <c r="N3375">
        <v>1</v>
      </c>
    </row>
    <row r="3376" spans="1:14" x14ac:dyDescent="0.25">
      <c r="A3376" t="s">
        <v>17545</v>
      </c>
      <c r="B3376" t="s">
        <v>16866</v>
      </c>
      <c r="C3376" t="s">
        <v>17532</v>
      </c>
      <c r="D3376" t="s">
        <v>17531</v>
      </c>
      <c r="E3376" t="s">
        <v>17544</v>
      </c>
      <c r="F3376" t="s">
        <v>2021</v>
      </c>
      <c r="G3376" t="s">
        <v>2248</v>
      </c>
      <c r="H3376" t="s">
        <v>2019</v>
      </c>
      <c r="I3376" t="s">
        <v>2108</v>
      </c>
      <c r="J3376">
        <v>20231106</v>
      </c>
      <c r="K3376" t="s">
        <v>17543</v>
      </c>
      <c r="L3376" t="s">
        <v>17542</v>
      </c>
      <c r="M3376" t="s">
        <v>16862</v>
      </c>
      <c r="N3376">
        <v>2</v>
      </c>
    </row>
    <row r="3377" spans="1:14" x14ac:dyDescent="0.25">
      <c r="A3377" t="s">
        <v>17541</v>
      </c>
      <c r="B3377" t="s">
        <v>16866</v>
      </c>
      <c r="C3377" t="s">
        <v>17532</v>
      </c>
      <c r="D3377" t="s">
        <v>17531</v>
      </c>
      <c r="E3377" t="s">
        <v>17540</v>
      </c>
      <c r="F3377" t="s">
        <v>2021</v>
      </c>
      <c r="G3377" t="s">
        <v>2248</v>
      </c>
      <c r="H3377" t="s">
        <v>2019</v>
      </c>
      <c r="I3377" t="s">
        <v>2108</v>
      </c>
      <c r="J3377">
        <v>20230709</v>
      </c>
      <c r="K3377" t="s">
        <v>17539</v>
      </c>
      <c r="L3377" t="s">
        <v>17538</v>
      </c>
      <c r="M3377" t="s">
        <v>16862</v>
      </c>
      <c r="N3377">
        <v>1</v>
      </c>
    </row>
    <row r="3378" spans="1:14" x14ac:dyDescent="0.25">
      <c r="A3378" t="s">
        <v>17537</v>
      </c>
      <c r="B3378" t="s">
        <v>16866</v>
      </c>
      <c r="C3378" t="s">
        <v>17532</v>
      </c>
      <c r="D3378" t="s">
        <v>17531</v>
      </c>
      <c r="E3378" t="s">
        <v>17536</v>
      </c>
      <c r="F3378" t="s">
        <v>2021</v>
      </c>
      <c r="G3378" t="s">
        <v>2248</v>
      </c>
      <c r="H3378" t="s">
        <v>2019</v>
      </c>
      <c r="I3378" t="s">
        <v>2108</v>
      </c>
      <c r="J3378">
        <v>20230702</v>
      </c>
      <c r="K3378" t="s">
        <v>17535</v>
      </c>
      <c r="L3378" t="s">
        <v>17534</v>
      </c>
      <c r="M3378" t="s">
        <v>16862</v>
      </c>
      <c r="N3378">
        <v>1</v>
      </c>
    </row>
    <row r="3379" spans="1:14" x14ac:dyDescent="0.25">
      <c r="A3379" t="s">
        <v>17533</v>
      </c>
      <c r="B3379" t="s">
        <v>16866</v>
      </c>
      <c r="C3379" t="s">
        <v>17532</v>
      </c>
      <c r="D3379" t="s">
        <v>17531</v>
      </c>
      <c r="E3379" t="s">
        <v>17530</v>
      </c>
      <c r="F3379" t="s">
        <v>2021</v>
      </c>
      <c r="G3379" t="s">
        <v>2248</v>
      </c>
      <c r="H3379" t="s">
        <v>2019</v>
      </c>
      <c r="I3379" t="s">
        <v>2108</v>
      </c>
      <c r="J3379">
        <v>20230705</v>
      </c>
      <c r="K3379" t="s">
        <v>17529</v>
      </c>
      <c r="L3379" t="s">
        <v>17528</v>
      </c>
      <c r="M3379" t="s">
        <v>16862</v>
      </c>
      <c r="N3379">
        <v>0</v>
      </c>
    </row>
    <row r="3380" spans="1:14" x14ac:dyDescent="0.25">
      <c r="A3380" t="s">
        <v>17527</v>
      </c>
      <c r="B3380" t="s">
        <v>16866</v>
      </c>
      <c r="C3380" t="s">
        <v>17526</v>
      </c>
      <c r="E3380" t="s">
        <v>17525</v>
      </c>
      <c r="F3380" t="s">
        <v>2078</v>
      </c>
      <c r="G3380" t="s">
        <v>2248</v>
      </c>
      <c r="H3380" t="s">
        <v>2052</v>
      </c>
      <c r="I3380" t="s">
        <v>2088</v>
      </c>
      <c r="J3380">
        <v>20240301</v>
      </c>
      <c r="K3380" t="s">
        <v>17524</v>
      </c>
      <c r="L3380" t="s">
        <v>17523</v>
      </c>
      <c r="M3380" t="s">
        <v>16862</v>
      </c>
      <c r="N3380">
        <v>288</v>
      </c>
    </row>
    <row r="3381" spans="1:14" x14ac:dyDescent="0.25">
      <c r="A3381" t="s">
        <v>17522</v>
      </c>
      <c r="B3381" t="s">
        <v>16866</v>
      </c>
      <c r="C3381" t="s">
        <v>1525</v>
      </c>
      <c r="E3381" t="s">
        <v>1540</v>
      </c>
      <c r="F3381" t="s">
        <v>2078</v>
      </c>
      <c r="G3381" t="s">
        <v>2248</v>
      </c>
      <c r="H3381" t="s">
        <v>3733</v>
      </c>
      <c r="I3381" t="s">
        <v>2088</v>
      </c>
      <c r="J3381">
        <v>20240301</v>
      </c>
      <c r="K3381" t="s">
        <v>17521</v>
      </c>
      <c r="L3381" t="s">
        <v>17520</v>
      </c>
      <c r="M3381" t="s">
        <v>16862</v>
      </c>
      <c r="N3381">
        <v>562</v>
      </c>
    </row>
    <row r="3382" spans="1:14" x14ac:dyDescent="0.25">
      <c r="A3382" t="s">
        <v>17519</v>
      </c>
      <c r="B3382" t="s">
        <v>16866</v>
      </c>
      <c r="C3382" t="s">
        <v>1525</v>
      </c>
      <c r="E3382" t="s">
        <v>17518</v>
      </c>
      <c r="F3382" t="s">
        <v>2078</v>
      </c>
      <c r="G3382" t="s">
        <v>2248</v>
      </c>
      <c r="H3382" t="s">
        <v>2456</v>
      </c>
      <c r="I3382" t="s">
        <v>2088</v>
      </c>
      <c r="J3382">
        <v>20240301</v>
      </c>
      <c r="K3382" t="s">
        <v>17517</v>
      </c>
      <c r="L3382" t="s">
        <v>17516</v>
      </c>
      <c r="M3382" t="s">
        <v>16862</v>
      </c>
      <c r="N3382">
        <v>890</v>
      </c>
    </row>
    <row r="3383" spans="1:14" x14ac:dyDescent="0.25">
      <c r="A3383" t="s">
        <v>17515</v>
      </c>
      <c r="B3383" t="s">
        <v>16866</v>
      </c>
      <c r="C3383" t="s">
        <v>1525</v>
      </c>
      <c r="E3383" t="s">
        <v>17514</v>
      </c>
      <c r="F3383" t="s">
        <v>2078</v>
      </c>
      <c r="G3383" t="s">
        <v>2248</v>
      </c>
      <c r="H3383" t="s">
        <v>2089</v>
      </c>
      <c r="I3383" t="s">
        <v>2088</v>
      </c>
      <c r="J3383">
        <v>20240301</v>
      </c>
      <c r="K3383" t="s">
        <v>17513</v>
      </c>
      <c r="L3383" t="s">
        <v>17512</v>
      </c>
      <c r="M3383" t="s">
        <v>16862</v>
      </c>
      <c r="N3383">
        <v>843</v>
      </c>
    </row>
    <row r="3384" spans="1:14" x14ac:dyDescent="0.25">
      <c r="A3384" t="s">
        <v>17511</v>
      </c>
      <c r="B3384" t="s">
        <v>16866</v>
      </c>
      <c r="C3384" t="s">
        <v>1525</v>
      </c>
      <c r="E3384" t="s">
        <v>17510</v>
      </c>
      <c r="F3384" t="s">
        <v>2078</v>
      </c>
      <c r="G3384" t="s">
        <v>2248</v>
      </c>
      <c r="H3384" t="s">
        <v>3733</v>
      </c>
      <c r="I3384" t="s">
        <v>2088</v>
      </c>
      <c r="J3384">
        <v>20240301</v>
      </c>
      <c r="K3384" t="s">
        <v>17509</v>
      </c>
      <c r="L3384" t="s">
        <v>17508</v>
      </c>
      <c r="M3384" t="s">
        <v>16862</v>
      </c>
      <c r="N3384">
        <v>704</v>
      </c>
    </row>
    <row r="3385" spans="1:14" x14ac:dyDescent="0.25">
      <c r="A3385" t="s">
        <v>17507</v>
      </c>
      <c r="B3385" t="s">
        <v>16866</v>
      </c>
      <c r="C3385" t="s">
        <v>1525</v>
      </c>
      <c r="E3385" t="s">
        <v>17506</v>
      </c>
      <c r="F3385" t="s">
        <v>2078</v>
      </c>
      <c r="G3385" t="s">
        <v>2248</v>
      </c>
      <c r="H3385" t="s">
        <v>2173</v>
      </c>
      <c r="I3385" t="s">
        <v>2088</v>
      </c>
      <c r="J3385">
        <v>20240301</v>
      </c>
      <c r="K3385" t="s">
        <v>17505</v>
      </c>
      <c r="L3385" t="s">
        <v>17504</v>
      </c>
      <c r="M3385" t="s">
        <v>16862</v>
      </c>
      <c r="N3385">
        <v>587</v>
      </c>
    </row>
    <row r="3386" spans="1:14" x14ac:dyDescent="0.25">
      <c r="A3386" t="s">
        <v>17503</v>
      </c>
      <c r="B3386" t="s">
        <v>16866</v>
      </c>
      <c r="C3386" t="s">
        <v>1525</v>
      </c>
      <c r="E3386" t="s">
        <v>17502</v>
      </c>
      <c r="F3386" t="s">
        <v>2078</v>
      </c>
      <c r="G3386" t="s">
        <v>2248</v>
      </c>
      <c r="H3386" t="s">
        <v>3473</v>
      </c>
      <c r="I3386" t="s">
        <v>2088</v>
      </c>
      <c r="J3386">
        <v>20230601</v>
      </c>
      <c r="K3386" t="s">
        <v>17501</v>
      </c>
      <c r="L3386" t="s">
        <v>17500</v>
      </c>
      <c r="M3386" t="s">
        <v>16862</v>
      </c>
      <c r="N3386">
        <v>1768</v>
      </c>
    </row>
    <row r="3387" spans="1:14" x14ac:dyDescent="0.25">
      <c r="A3387" t="s">
        <v>17499</v>
      </c>
      <c r="B3387" t="s">
        <v>16866</v>
      </c>
      <c r="C3387" t="s">
        <v>1525</v>
      </c>
      <c r="E3387" t="s">
        <v>17498</v>
      </c>
      <c r="F3387" t="s">
        <v>2078</v>
      </c>
      <c r="G3387" t="s">
        <v>2248</v>
      </c>
      <c r="H3387" t="s">
        <v>2292</v>
      </c>
      <c r="I3387" t="s">
        <v>2070</v>
      </c>
      <c r="J3387">
        <v>20230501</v>
      </c>
      <c r="K3387" t="s">
        <v>17497</v>
      </c>
      <c r="L3387" t="s">
        <v>17496</v>
      </c>
      <c r="M3387" t="s">
        <v>16862</v>
      </c>
      <c r="N3387">
        <v>1226</v>
      </c>
    </row>
    <row r="3388" spans="1:14" x14ac:dyDescent="0.25">
      <c r="A3388" t="s">
        <v>17495</v>
      </c>
      <c r="B3388" t="s">
        <v>16866</v>
      </c>
      <c r="C3388" t="s">
        <v>1525</v>
      </c>
      <c r="E3388" t="s">
        <v>1539</v>
      </c>
      <c r="F3388" t="s">
        <v>2078</v>
      </c>
      <c r="G3388" t="s">
        <v>2248</v>
      </c>
      <c r="H3388" t="s">
        <v>3010</v>
      </c>
      <c r="I3388" t="s">
        <v>2088</v>
      </c>
      <c r="J3388">
        <v>20230601</v>
      </c>
      <c r="K3388" t="s">
        <v>17494</v>
      </c>
      <c r="L3388" t="s">
        <v>17493</v>
      </c>
      <c r="M3388" t="s">
        <v>16862</v>
      </c>
      <c r="N3388">
        <v>609</v>
      </c>
    </row>
    <row r="3389" spans="1:14" x14ac:dyDescent="0.25">
      <c r="A3389" t="s">
        <v>17492</v>
      </c>
      <c r="B3389" t="s">
        <v>16866</v>
      </c>
      <c r="C3389" t="s">
        <v>1525</v>
      </c>
      <c r="E3389" t="s">
        <v>1524</v>
      </c>
      <c r="F3389" t="s">
        <v>2078</v>
      </c>
      <c r="G3389" t="s">
        <v>2248</v>
      </c>
      <c r="H3389" t="s">
        <v>2292</v>
      </c>
      <c r="I3389" t="s">
        <v>2088</v>
      </c>
      <c r="J3389">
        <v>20240301</v>
      </c>
      <c r="K3389" t="s">
        <v>17491</v>
      </c>
      <c r="L3389" t="s">
        <v>17490</v>
      </c>
      <c r="M3389" t="s">
        <v>16862</v>
      </c>
      <c r="N3389">
        <v>2770</v>
      </c>
    </row>
    <row r="3390" spans="1:14" x14ac:dyDescent="0.25">
      <c r="A3390" t="s">
        <v>17489</v>
      </c>
      <c r="B3390" t="s">
        <v>16866</v>
      </c>
      <c r="C3390" t="s">
        <v>1525</v>
      </c>
      <c r="E3390" t="s">
        <v>17488</v>
      </c>
      <c r="F3390" t="s">
        <v>2078</v>
      </c>
      <c r="G3390" t="s">
        <v>2248</v>
      </c>
      <c r="H3390" t="s">
        <v>2077</v>
      </c>
      <c r="I3390" t="s">
        <v>2076</v>
      </c>
      <c r="J3390">
        <v>20240301</v>
      </c>
      <c r="K3390" t="s">
        <v>17487</v>
      </c>
      <c r="L3390" t="s">
        <v>17486</v>
      </c>
      <c r="M3390" t="s">
        <v>16862</v>
      </c>
      <c r="N3390">
        <v>1392</v>
      </c>
    </row>
    <row r="3391" spans="1:14" x14ac:dyDescent="0.25">
      <c r="A3391" t="s">
        <v>17485</v>
      </c>
      <c r="B3391" t="s">
        <v>16866</v>
      </c>
      <c r="C3391" t="s">
        <v>1525</v>
      </c>
      <c r="E3391" t="s">
        <v>1893</v>
      </c>
      <c r="F3391" t="s">
        <v>2078</v>
      </c>
      <c r="G3391" t="s">
        <v>2248</v>
      </c>
      <c r="H3391" t="s">
        <v>2333</v>
      </c>
      <c r="I3391" t="s">
        <v>2088</v>
      </c>
      <c r="J3391">
        <v>20221107</v>
      </c>
      <c r="K3391" t="s">
        <v>17484</v>
      </c>
      <c r="L3391" t="s">
        <v>17483</v>
      </c>
      <c r="M3391" t="s">
        <v>16862</v>
      </c>
      <c r="N3391">
        <v>49</v>
      </c>
    </row>
    <row r="3392" spans="1:14" x14ac:dyDescent="0.25">
      <c r="A3392" t="s">
        <v>17482</v>
      </c>
      <c r="B3392" t="s">
        <v>16866</v>
      </c>
      <c r="C3392" t="s">
        <v>1525</v>
      </c>
      <c r="E3392" t="s">
        <v>17481</v>
      </c>
      <c r="F3392" t="s">
        <v>2078</v>
      </c>
      <c r="G3392" t="s">
        <v>2248</v>
      </c>
      <c r="H3392" t="s">
        <v>2323</v>
      </c>
      <c r="I3392" t="s">
        <v>2145</v>
      </c>
      <c r="J3392">
        <v>20221226</v>
      </c>
      <c r="K3392" t="s">
        <v>17480</v>
      </c>
      <c r="L3392" t="s">
        <v>17479</v>
      </c>
      <c r="M3392" t="s">
        <v>16862</v>
      </c>
      <c r="N3392">
        <v>582</v>
      </c>
    </row>
    <row r="3393" spans="1:14" x14ac:dyDescent="0.25">
      <c r="A3393" t="s">
        <v>17478</v>
      </c>
      <c r="B3393" t="s">
        <v>16866</v>
      </c>
      <c r="C3393" t="s">
        <v>1525</v>
      </c>
      <c r="E3393" t="s">
        <v>17477</v>
      </c>
      <c r="F3393" t="s">
        <v>2078</v>
      </c>
      <c r="G3393" t="s">
        <v>2248</v>
      </c>
      <c r="H3393" t="s">
        <v>2323</v>
      </c>
      <c r="I3393" t="e">
        <f>-M-----Weekly</f>
        <v>#NAME?</v>
      </c>
      <c r="J3393">
        <v>20240311</v>
      </c>
      <c r="K3393" t="s">
        <v>17476</v>
      </c>
      <c r="L3393" t="s">
        <v>17475</v>
      </c>
      <c r="M3393" t="s">
        <v>16862</v>
      </c>
      <c r="N3393">
        <v>858</v>
      </c>
    </row>
    <row r="3394" spans="1:14" x14ac:dyDescent="0.25">
      <c r="A3394" t="s">
        <v>17474</v>
      </c>
      <c r="B3394" t="s">
        <v>16866</v>
      </c>
      <c r="C3394" t="s">
        <v>1525</v>
      </c>
      <c r="E3394" t="s">
        <v>1544</v>
      </c>
      <c r="F3394" t="s">
        <v>2078</v>
      </c>
      <c r="G3394" t="s">
        <v>2248</v>
      </c>
      <c r="H3394" t="s">
        <v>2089</v>
      </c>
      <c r="I3394" t="s">
        <v>2145</v>
      </c>
      <c r="J3394">
        <v>20240301</v>
      </c>
      <c r="K3394" t="s">
        <v>17473</v>
      </c>
      <c r="L3394" t="s">
        <v>17472</v>
      </c>
      <c r="M3394" t="s">
        <v>16862</v>
      </c>
      <c r="N3394">
        <v>714</v>
      </c>
    </row>
    <row r="3395" spans="1:14" x14ac:dyDescent="0.25">
      <c r="A3395" t="s">
        <v>17471</v>
      </c>
      <c r="B3395" t="s">
        <v>16866</v>
      </c>
      <c r="C3395" t="s">
        <v>970</v>
      </c>
      <c r="E3395" t="s">
        <v>969</v>
      </c>
      <c r="F3395" t="s">
        <v>2021</v>
      </c>
      <c r="G3395" t="s">
        <v>2248</v>
      </c>
      <c r="H3395" t="s">
        <v>2019</v>
      </c>
      <c r="I3395" t="s">
        <v>2096</v>
      </c>
      <c r="J3395">
        <v>20240314</v>
      </c>
      <c r="K3395" t="s">
        <v>17470</v>
      </c>
      <c r="L3395" t="s">
        <v>17469</v>
      </c>
      <c r="M3395" t="s">
        <v>16862</v>
      </c>
      <c r="N3395">
        <v>1666</v>
      </c>
    </row>
    <row r="3396" spans="1:14" x14ac:dyDescent="0.25">
      <c r="A3396" t="s">
        <v>17468</v>
      </c>
      <c r="B3396" t="s">
        <v>16866</v>
      </c>
      <c r="C3396" t="s">
        <v>970</v>
      </c>
      <c r="E3396" t="s">
        <v>1186</v>
      </c>
      <c r="F3396" t="s">
        <v>2021</v>
      </c>
      <c r="G3396" t="s">
        <v>2248</v>
      </c>
      <c r="H3396" t="s">
        <v>2019</v>
      </c>
      <c r="I3396" t="s">
        <v>2096</v>
      </c>
      <c r="J3396">
        <v>20240314</v>
      </c>
      <c r="K3396" t="s">
        <v>17467</v>
      </c>
      <c r="L3396" t="s">
        <v>17466</v>
      </c>
      <c r="M3396" t="s">
        <v>16862</v>
      </c>
      <c r="N3396">
        <v>1527</v>
      </c>
    </row>
    <row r="3397" spans="1:14" x14ac:dyDescent="0.25">
      <c r="A3397" t="s">
        <v>17465</v>
      </c>
      <c r="B3397" t="s">
        <v>16866</v>
      </c>
      <c r="C3397" t="s">
        <v>970</v>
      </c>
      <c r="E3397" t="s">
        <v>1117</v>
      </c>
      <c r="F3397" t="s">
        <v>2021</v>
      </c>
      <c r="G3397" t="s">
        <v>2248</v>
      </c>
      <c r="H3397" t="s">
        <v>2019</v>
      </c>
      <c r="I3397" t="s">
        <v>2096</v>
      </c>
      <c r="J3397">
        <v>20240314</v>
      </c>
      <c r="K3397" t="s">
        <v>17464</v>
      </c>
      <c r="L3397" t="s">
        <v>17463</v>
      </c>
      <c r="M3397" t="s">
        <v>16862</v>
      </c>
      <c r="N3397">
        <v>1525</v>
      </c>
    </row>
    <row r="3398" spans="1:14" x14ac:dyDescent="0.25">
      <c r="A3398" t="s">
        <v>17462</v>
      </c>
      <c r="B3398" t="s">
        <v>16866</v>
      </c>
      <c r="C3398" t="s">
        <v>970</v>
      </c>
      <c r="E3398" t="s">
        <v>1174</v>
      </c>
      <c r="F3398" t="s">
        <v>2021</v>
      </c>
      <c r="G3398" t="s">
        <v>2248</v>
      </c>
      <c r="H3398" t="s">
        <v>2019</v>
      </c>
      <c r="I3398" t="s">
        <v>2096</v>
      </c>
      <c r="J3398">
        <v>20240314</v>
      </c>
      <c r="K3398" t="s">
        <v>17461</v>
      </c>
      <c r="L3398" t="s">
        <v>17460</v>
      </c>
      <c r="M3398" t="s">
        <v>16862</v>
      </c>
      <c r="N3398">
        <v>1619</v>
      </c>
    </row>
    <row r="3399" spans="1:14" x14ac:dyDescent="0.25">
      <c r="A3399" t="s">
        <v>17459</v>
      </c>
      <c r="B3399" t="s">
        <v>16866</v>
      </c>
      <c r="C3399" t="s">
        <v>970</v>
      </c>
      <c r="E3399" t="s">
        <v>1124</v>
      </c>
      <c r="F3399" t="s">
        <v>2021</v>
      </c>
      <c r="G3399" t="s">
        <v>2248</v>
      </c>
      <c r="H3399" t="s">
        <v>2019</v>
      </c>
      <c r="I3399" t="s">
        <v>2096</v>
      </c>
      <c r="J3399">
        <v>20240314</v>
      </c>
      <c r="K3399" t="s">
        <v>17458</v>
      </c>
      <c r="L3399" t="s">
        <v>17457</v>
      </c>
      <c r="M3399" t="s">
        <v>16862</v>
      </c>
      <c r="N3399">
        <v>1567</v>
      </c>
    </row>
    <row r="3400" spans="1:14" x14ac:dyDescent="0.25">
      <c r="A3400" t="s">
        <v>17456</v>
      </c>
      <c r="B3400" t="s">
        <v>16866</v>
      </c>
      <c r="C3400" t="s">
        <v>970</v>
      </c>
      <c r="E3400" t="s">
        <v>17455</v>
      </c>
      <c r="F3400" t="s">
        <v>2078</v>
      </c>
      <c r="G3400" t="s">
        <v>2248</v>
      </c>
      <c r="H3400" t="s">
        <v>2543</v>
      </c>
      <c r="I3400" t="s">
        <v>2018</v>
      </c>
      <c r="J3400">
        <v>20190929</v>
      </c>
      <c r="K3400" t="s">
        <v>17454</v>
      </c>
      <c r="L3400" t="s">
        <v>17453</v>
      </c>
      <c r="M3400" t="s">
        <v>16862</v>
      </c>
      <c r="N3400">
        <v>1493</v>
      </c>
    </row>
    <row r="3401" spans="1:14" x14ac:dyDescent="0.25">
      <c r="A3401">
        <v>2034</v>
      </c>
      <c r="B3401" t="s">
        <v>16866</v>
      </c>
      <c r="C3401" t="s">
        <v>987</v>
      </c>
      <c r="E3401" t="s">
        <v>986</v>
      </c>
      <c r="F3401" t="s">
        <v>2021</v>
      </c>
      <c r="G3401" t="s">
        <v>2248</v>
      </c>
      <c r="H3401" t="s">
        <v>2118</v>
      </c>
      <c r="I3401" t="e">
        <f>-MTWTF-Weekly</f>
        <v>#NAME?</v>
      </c>
      <c r="J3401">
        <v>20240314</v>
      </c>
      <c r="K3401" t="s">
        <v>17452</v>
      </c>
      <c r="L3401" t="s">
        <v>17451</v>
      </c>
      <c r="M3401" t="s">
        <v>16862</v>
      </c>
      <c r="N3401">
        <v>3872</v>
      </c>
    </row>
    <row r="3402" spans="1:14" x14ac:dyDescent="0.25">
      <c r="A3402" t="s">
        <v>17450</v>
      </c>
      <c r="B3402" t="s">
        <v>16866</v>
      </c>
      <c r="C3402" t="s">
        <v>987</v>
      </c>
      <c r="D3402" t="s">
        <v>986</v>
      </c>
      <c r="E3402" t="s">
        <v>17449</v>
      </c>
      <c r="F3402" t="s">
        <v>2021</v>
      </c>
      <c r="G3402" t="s">
        <v>2248</v>
      </c>
      <c r="H3402" t="s">
        <v>2602</v>
      </c>
      <c r="I3402" t="e">
        <f>-----F-Weekly</f>
        <v>#NAME?</v>
      </c>
      <c r="J3402">
        <v>20240223</v>
      </c>
      <c r="K3402" t="s">
        <v>17448</v>
      </c>
      <c r="L3402" t="s">
        <v>17447</v>
      </c>
      <c r="M3402" t="s">
        <v>16862</v>
      </c>
      <c r="N3402">
        <v>1529</v>
      </c>
    </row>
    <row r="3403" spans="1:14" x14ac:dyDescent="0.25">
      <c r="A3403" t="s">
        <v>17446</v>
      </c>
      <c r="B3403" t="s">
        <v>16866</v>
      </c>
      <c r="C3403" t="s">
        <v>987</v>
      </c>
      <c r="D3403" t="s">
        <v>986</v>
      </c>
      <c r="E3403" t="s">
        <v>17445</v>
      </c>
      <c r="F3403" t="s">
        <v>2021</v>
      </c>
      <c r="G3403" t="s">
        <v>2248</v>
      </c>
      <c r="H3403" t="s">
        <v>2019</v>
      </c>
      <c r="I3403" t="s">
        <v>2145</v>
      </c>
      <c r="J3403">
        <v>20240228</v>
      </c>
      <c r="K3403" t="s">
        <v>17444</v>
      </c>
      <c r="L3403" t="s">
        <v>17443</v>
      </c>
      <c r="M3403" t="s">
        <v>16862</v>
      </c>
      <c r="N3403">
        <v>6</v>
      </c>
    </row>
    <row r="3404" spans="1:14" x14ac:dyDescent="0.25">
      <c r="A3404" t="s">
        <v>17442</v>
      </c>
      <c r="B3404" t="s">
        <v>16866</v>
      </c>
      <c r="C3404" t="s">
        <v>987</v>
      </c>
      <c r="D3404" t="s">
        <v>986</v>
      </c>
      <c r="E3404" t="s">
        <v>17441</v>
      </c>
      <c r="F3404" t="s">
        <v>2021</v>
      </c>
      <c r="G3404" t="s">
        <v>2248</v>
      </c>
      <c r="H3404" t="s">
        <v>2019</v>
      </c>
      <c r="I3404" t="s">
        <v>2145</v>
      </c>
      <c r="J3404">
        <v>20230921</v>
      </c>
      <c r="K3404" t="s">
        <v>17440</v>
      </c>
      <c r="L3404" t="s">
        <v>17439</v>
      </c>
      <c r="M3404" t="s">
        <v>16862</v>
      </c>
      <c r="N3404">
        <v>4</v>
      </c>
    </row>
    <row r="3405" spans="1:14" x14ac:dyDescent="0.25">
      <c r="A3405" t="s">
        <v>17438</v>
      </c>
      <c r="B3405" t="s">
        <v>16866</v>
      </c>
      <c r="C3405" t="s">
        <v>987</v>
      </c>
      <c r="D3405" t="s">
        <v>986</v>
      </c>
      <c r="E3405" t="s">
        <v>17437</v>
      </c>
      <c r="F3405" t="s">
        <v>2021</v>
      </c>
      <c r="G3405" t="s">
        <v>2248</v>
      </c>
      <c r="H3405" t="s">
        <v>2019</v>
      </c>
      <c r="I3405" t="s">
        <v>2145</v>
      </c>
      <c r="J3405">
        <v>20231018</v>
      </c>
      <c r="K3405" t="s">
        <v>17436</v>
      </c>
      <c r="L3405" t="s">
        <v>17435</v>
      </c>
      <c r="M3405" t="s">
        <v>16862</v>
      </c>
      <c r="N3405">
        <v>7</v>
      </c>
    </row>
    <row r="3406" spans="1:14" x14ac:dyDescent="0.25">
      <c r="A3406" t="s">
        <v>17434</v>
      </c>
      <c r="B3406" t="s">
        <v>16866</v>
      </c>
      <c r="C3406" t="s">
        <v>987</v>
      </c>
      <c r="D3406" t="s">
        <v>986</v>
      </c>
      <c r="E3406" t="s">
        <v>17433</v>
      </c>
      <c r="F3406" t="s">
        <v>2021</v>
      </c>
      <c r="G3406" t="s">
        <v>2248</v>
      </c>
      <c r="H3406" t="s">
        <v>2019</v>
      </c>
      <c r="I3406" t="s">
        <v>2145</v>
      </c>
      <c r="J3406">
        <v>20230927</v>
      </c>
      <c r="K3406" t="s">
        <v>17432</v>
      </c>
      <c r="L3406" t="s">
        <v>17431</v>
      </c>
      <c r="M3406" t="s">
        <v>16862</v>
      </c>
      <c r="N3406">
        <v>6</v>
      </c>
    </row>
    <row r="3407" spans="1:14" x14ac:dyDescent="0.25">
      <c r="A3407" t="s">
        <v>17430</v>
      </c>
      <c r="B3407" t="s">
        <v>16866</v>
      </c>
      <c r="C3407" t="s">
        <v>987</v>
      </c>
      <c r="D3407" t="s">
        <v>986</v>
      </c>
      <c r="E3407" t="s">
        <v>17429</v>
      </c>
      <c r="F3407" t="s">
        <v>2021</v>
      </c>
      <c r="G3407" t="s">
        <v>2248</v>
      </c>
      <c r="H3407" t="s">
        <v>2019</v>
      </c>
      <c r="I3407" t="s">
        <v>2088</v>
      </c>
      <c r="J3407">
        <v>20240313</v>
      </c>
      <c r="K3407" t="s">
        <v>17428</v>
      </c>
      <c r="L3407" t="s">
        <v>17427</v>
      </c>
      <c r="M3407" t="s">
        <v>16862</v>
      </c>
      <c r="N3407">
        <v>1537</v>
      </c>
    </row>
    <row r="3408" spans="1:14" x14ac:dyDescent="0.25">
      <c r="A3408" t="s">
        <v>17426</v>
      </c>
      <c r="B3408" t="s">
        <v>16866</v>
      </c>
      <c r="C3408" t="s">
        <v>987</v>
      </c>
      <c r="D3408" t="s">
        <v>986</v>
      </c>
      <c r="E3408" t="s">
        <v>17425</v>
      </c>
      <c r="F3408" t="s">
        <v>2021</v>
      </c>
      <c r="G3408" t="s">
        <v>2248</v>
      </c>
      <c r="H3408" t="s">
        <v>2052</v>
      </c>
      <c r="I3408" t="s">
        <v>2088</v>
      </c>
      <c r="J3408">
        <v>20221116</v>
      </c>
      <c r="K3408" t="s">
        <v>17424</v>
      </c>
      <c r="L3408" t="s">
        <v>17423</v>
      </c>
      <c r="M3408" t="s">
        <v>16862</v>
      </c>
      <c r="N3408">
        <v>20</v>
      </c>
    </row>
    <row r="3409" spans="1:14" x14ac:dyDescent="0.25">
      <c r="A3409" t="s">
        <v>17422</v>
      </c>
      <c r="B3409" t="s">
        <v>16866</v>
      </c>
      <c r="C3409" t="s">
        <v>987</v>
      </c>
      <c r="D3409" t="s">
        <v>986</v>
      </c>
      <c r="E3409" t="s">
        <v>17421</v>
      </c>
      <c r="F3409" t="s">
        <v>2021</v>
      </c>
      <c r="G3409" t="s">
        <v>2248</v>
      </c>
      <c r="H3409" t="s">
        <v>17420</v>
      </c>
      <c r="I3409" t="s">
        <v>2076</v>
      </c>
      <c r="J3409">
        <v>20231129</v>
      </c>
      <c r="K3409" t="s">
        <v>17419</v>
      </c>
      <c r="L3409" t="s">
        <v>17418</v>
      </c>
      <c r="M3409" t="s">
        <v>16862</v>
      </c>
      <c r="N3409">
        <v>1515</v>
      </c>
    </row>
    <row r="3410" spans="1:14" x14ac:dyDescent="0.25">
      <c r="A3410" t="s">
        <v>17417</v>
      </c>
      <c r="B3410" t="s">
        <v>16866</v>
      </c>
      <c r="C3410" t="s">
        <v>987</v>
      </c>
      <c r="D3410" t="s">
        <v>986</v>
      </c>
      <c r="E3410" t="s">
        <v>17416</v>
      </c>
      <c r="F3410" t="s">
        <v>2021</v>
      </c>
      <c r="G3410" t="s">
        <v>2248</v>
      </c>
      <c r="H3410" t="s">
        <v>2019</v>
      </c>
      <c r="I3410" t="s">
        <v>2145</v>
      </c>
      <c r="J3410">
        <v>20240306</v>
      </c>
      <c r="K3410" t="s">
        <v>17415</v>
      </c>
      <c r="L3410" t="s">
        <v>17414</v>
      </c>
      <c r="M3410" t="s">
        <v>16862</v>
      </c>
      <c r="N3410">
        <v>1537</v>
      </c>
    </row>
    <row r="3411" spans="1:14" x14ac:dyDescent="0.25">
      <c r="A3411" t="s">
        <v>17413</v>
      </c>
      <c r="B3411" t="s">
        <v>16866</v>
      </c>
      <c r="C3411" t="s">
        <v>987</v>
      </c>
      <c r="D3411" t="s">
        <v>986</v>
      </c>
      <c r="E3411" t="s">
        <v>11477</v>
      </c>
      <c r="F3411" t="s">
        <v>2021</v>
      </c>
      <c r="G3411" t="s">
        <v>2248</v>
      </c>
      <c r="H3411" t="s">
        <v>2019</v>
      </c>
      <c r="I3411" t="s">
        <v>2145</v>
      </c>
      <c r="J3411">
        <v>20231114</v>
      </c>
      <c r="K3411" t="s">
        <v>17412</v>
      </c>
      <c r="L3411" t="s">
        <v>17411</v>
      </c>
      <c r="M3411" t="s">
        <v>16862</v>
      </c>
      <c r="N3411">
        <v>7</v>
      </c>
    </row>
    <row r="3412" spans="1:14" x14ac:dyDescent="0.25">
      <c r="A3412" t="s">
        <v>17410</v>
      </c>
      <c r="B3412" t="s">
        <v>16866</v>
      </c>
      <c r="C3412" t="s">
        <v>987</v>
      </c>
      <c r="D3412" t="s">
        <v>986</v>
      </c>
      <c r="E3412" t="s">
        <v>1148</v>
      </c>
      <c r="F3412" t="s">
        <v>2021</v>
      </c>
      <c r="G3412" t="s">
        <v>2248</v>
      </c>
      <c r="H3412" t="s">
        <v>2019</v>
      </c>
      <c r="I3412" t="e">
        <f>-MTWTF-Weekly</f>
        <v>#NAME?</v>
      </c>
      <c r="J3412">
        <v>20240314</v>
      </c>
      <c r="K3412" t="s">
        <v>17409</v>
      </c>
      <c r="L3412" t="s">
        <v>17408</v>
      </c>
      <c r="M3412" t="s">
        <v>16862</v>
      </c>
      <c r="N3412">
        <v>1553</v>
      </c>
    </row>
    <row r="3413" spans="1:14" x14ac:dyDescent="0.25">
      <c r="A3413" t="s">
        <v>17407</v>
      </c>
      <c r="B3413" t="s">
        <v>16866</v>
      </c>
      <c r="C3413" t="s">
        <v>987</v>
      </c>
      <c r="D3413" t="s">
        <v>986</v>
      </c>
      <c r="E3413" t="s">
        <v>17406</v>
      </c>
      <c r="F3413" t="s">
        <v>2078</v>
      </c>
      <c r="G3413" t="s">
        <v>2248</v>
      </c>
      <c r="H3413" t="s">
        <v>2019</v>
      </c>
      <c r="I3413" t="s">
        <v>2145</v>
      </c>
      <c r="J3413">
        <v>20231122</v>
      </c>
      <c r="K3413" t="s">
        <v>17405</v>
      </c>
      <c r="L3413" t="s">
        <v>17404</v>
      </c>
      <c r="M3413" t="s">
        <v>16862</v>
      </c>
      <c r="N3413">
        <v>1515</v>
      </c>
    </row>
    <row r="3414" spans="1:14" x14ac:dyDescent="0.25">
      <c r="A3414" t="s">
        <v>17403</v>
      </c>
      <c r="B3414" t="s">
        <v>16866</v>
      </c>
      <c r="C3414" t="s">
        <v>987</v>
      </c>
      <c r="D3414" t="s">
        <v>986</v>
      </c>
      <c r="E3414" t="s">
        <v>17402</v>
      </c>
      <c r="F3414" t="s">
        <v>2021</v>
      </c>
      <c r="G3414" t="s">
        <v>2248</v>
      </c>
      <c r="H3414" t="s">
        <v>2019</v>
      </c>
      <c r="I3414" t="s">
        <v>2076</v>
      </c>
      <c r="J3414">
        <v>20231025</v>
      </c>
      <c r="K3414" t="s">
        <v>17401</v>
      </c>
      <c r="L3414" t="s">
        <v>17400</v>
      </c>
      <c r="M3414" t="s">
        <v>16862</v>
      </c>
      <c r="N3414">
        <v>1508</v>
      </c>
    </row>
    <row r="3415" spans="1:14" x14ac:dyDescent="0.25">
      <c r="A3415" t="s">
        <v>17399</v>
      </c>
      <c r="B3415" t="s">
        <v>16866</v>
      </c>
      <c r="C3415" t="s">
        <v>987</v>
      </c>
      <c r="D3415" t="s">
        <v>986</v>
      </c>
      <c r="E3415" t="s">
        <v>17398</v>
      </c>
      <c r="F3415" t="s">
        <v>2021</v>
      </c>
      <c r="G3415" t="s">
        <v>2248</v>
      </c>
      <c r="H3415" t="s">
        <v>2019</v>
      </c>
      <c r="I3415" t="s">
        <v>2145</v>
      </c>
      <c r="J3415">
        <v>20230823</v>
      </c>
      <c r="K3415" t="s">
        <v>17397</v>
      </c>
      <c r="L3415" t="s">
        <v>17396</v>
      </c>
      <c r="M3415" t="s">
        <v>16862</v>
      </c>
      <c r="N3415">
        <v>5</v>
      </c>
    </row>
    <row r="3416" spans="1:14" x14ac:dyDescent="0.25">
      <c r="A3416" t="s">
        <v>17395</v>
      </c>
      <c r="B3416" t="s">
        <v>16866</v>
      </c>
      <c r="C3416" t="s">
        <v>918</v>
      </c>
      <c r="E3416" t="s">
        <v>1199</v>
      </c>
      <c r="F3416" t="s">
        <v>2078</v>
      </c>
      <c r="G3416" t="s">
        <v>2248</v>
      </c>
      <c r="H3416" t="s">
        <v>2052</v>
      </c>
      <c r="I3416" t="e">
        <f>----T--Biweekly</f>
        <v>#NAME?</v>
      </c>
      <c r="J3416">
        <v>20240307</v>
      </c>
      <c r="K3416" t="s">
        <v>17394</v>
      </c>
      <c r="L3416" t="s">
        <v>17393</v>
      </c>
      <c r="M3416" t="s">
        <v>16862</v>
      </c>
      <c r="N3416">
        <v>969</v>
      </c>
    </row>
    <row r="3417" spans="1:14" x14ac:dyDescent="0.25">
      <c r="A3417">
        <v>2132</v>
      </c>
      <c r="B3417" t="s">
        <v>16866</v>
      </c>
      <c r="C3417" t="s">
        <v>918</v>
      </c>
      <c r="E3417" t="s">
        <v>17392</v>
      </c>
      <c r="F3417" t="s">
        <v>2021</v>
      </c>
      <c r="G3417" t="s">
        <v>2248</v>
      </c>
      <c r="H3417" t="s">
        <v>2118</v>
      </c>
      <c r="I3417" t="e">
        <f>-MTWTF-Weekly</f>
        <v>#NAME?</v>
      </c>
      <c r="J3417">
        <v>20240314</v>
      </c>
      <c r="K3417" t="s">
        <v>17391</v>
      </c>
      <c r="L3417" t="s">
        <v>17390</v>
      </c>
      <c r="M3417" t="s">
        <v>16862</v>
      </c>
      <c r="N3417">
        <v>3845</v>
      </c>
    </row>
    <row r="3418" spans="1:14" x14ac:dyDescent="0.25">
      <c r="A3418" t="s">
        <v>17389</v>
      </c>
      <c r="B3418" t="s">
        <v>16866</v>
      </c>
      <c r="C3418" t="s">
        <v>1680</v>
      </c>
      <c r="E3418" t="s">
        <v>1680</v>
      </c>
      <c r="F3418" t="s">
        <v>2021</v>
      </c>
      <c r="G3418" t="s">
        <v>2248</v>
      </c>
      <c r="H3418" t="s">
        <v>2019</v>
      </c>
      <c r="I3418" t="s">
        <v>2096</v>
      </c>
      <c r="J3418">
        <v>20240225</v>
      </c>
      <c r="K3418" t="s">
        <v>17388</v>
      </c>
      <c r="L3418" t="s">
        <v>17387</v>
      </c>
      <c r="M3418" t="s">
        <v>16862</v>
      </c>
      <c r="N3418">
        <v>1523</v>
      </c>
    </row>
    <row r="3419" spans="1:14" x14ac:dyDescent="0.25">
      <c r="A3419" t="s">
        <v>17386</v>
      </c>
      <c r="B3419" t="s">
        <v>16866</v>
      </c>
      <c r="C3419" t="s">
        <v>1706</v>
      </c>
      <c r="E3419" t="s">
        <v>17385</v>
      </c>
      <c r="F3419" t="s">
        <v>2021</v>
      </c>
      <c r="G3419" t="s">
        <v>2248</v>
      </c>
      <c r="H3419" t="s">
        <v>2019</v>
      </c>
      <c r="I3419" t="s">
        <v>2096</v>
      </c>
      <c r="J3419">
        <v>20240314</v>
      </c>
      <c r="K3419" t="s">
        <v>17384</v>
      </c>
      <c r="L3419" t="s">
        <v>17383</v>
      </c>
      <c r="M3419" t="s">
        <v>16862</v>
      </c>
      <c r="N3419">
        <v>1511</v>
      </c>
    </row>
    <row r="3420" spans="1:14" x14ac:dyDescent="0.25">
      <c r="A3420" t="s">
        <v>17382</v>
      </c>
      <c r="B3420" t="s">
        <v>16866</v>
      </c>
      <c r="C3420" t="s">
        <v>1676</v>
      </c>
      <c r="E3420" t="s">
        <v>17381</v>
      </c>
      <c r="F3420" t="s">
        <v>2021</v>
      </c>
      <c r="G3420" t="s">
        <v>2248</v>
      </c>
      <c r="H3420" t="s">
        <v>2019</v>
      </c>
      <c r="I3420" t="s">
        <v>2096</v>
      </c>
      <c r="J3420">
        <v>20240314</v>
      </c>
      <c r="K3420" t="s">
        <v>17380</v>
      </c>
      <c r="L3420" t="s">
        <v>17379</v>
      </c>
      <c r="M3420" t="s">
        <v>16862</v>
      </c>
      <c r="N3420">
        <v>1692</v>
      </c>
    </row>
    <row r="3421" spans="1:14" x14ac:dyDescent="0.25">
      <c r="A3421" t="s">
        <v>17378</v>
      </c>
      <c r="B3421" t="s">
        <v>16866</v>
      </c>
      <c r="C3421" t="s">
        <v>1676</v>
      </c>
      <c r="E3421" t="s">
        <v>17377</v>
      </c>
      <c r="F3421" t="s">
        <v>2078</v>
      </c>
      <c r="G3421" t="s">
        <v>2248</v>
      </c>
      <c r="H3421" t="s">
        <v>2052</v>
      </c>
      <c r="I3421" t="s">
        <v>2070</v>
      </c>
      <c r="J3421">
        <v>20240219</v>
      </c>
      <c r="K3421" t="s">
        <v>17376</v>
      </c>
      <c r="L3421" t="s">
        <v>17375</v>
      </c>
      <c r="M3421" t="s">
        <v>16862</v>
      </c>
      <c r="N3421">
        <v>6</v>
      </c>
    </row>
    <row r="3422" spans="1:14" x14ac:dyDescent="0.25">
      <c r="A3422" t="s">
        <v>17374</v>
      </c>
      <c r="B3422" t="s">
        <v>16866</v>
      </c>
      <c r="C3422" t="s">
        <v>17373</v>
      </c>
      <c r="E3422" t="s">
        <v>17373</v>
      </c>
      <c r="F3422" t="s">
        <v>2021</v>
      </c>
      <c r="G3422" t="s">
        <v>2248</v>
      </c>
      <c r="H3422" t="s">
        <v>2019</v>
      </c>
      <c r="I3422" t="e">
        <f>-MTWTF-Weekly</f>
        <v>#NAME?</v>
      </c>
      <c r="J3422">
        <v>20240314</v>
      </c>
      <c r="K3422" t="s">
        <v>17372</v>
      </c>
      <c r="L3422" t="s">
        <v>17371</v>
      </c>
      <c r="M3422" t="s">
        <v>16862</v>
      </c>
      <c r="N3422">
        <v>12</v>
      </c>
    </row>
    <row r="3423" spans="1:14" x14ac:dyDescent="0.25">
      <c r="A3423" t="s">
        <v>17370</v>
      </c>
      <c r="B3423" t="s">
        <v>16866</v>
      </c>
      <c r="C3423" t="s">
        <v>837</v>
      </c>
      <c r="E3423" t="s">
        <v>837</v>
      </c>
      <c r="F3423" t="s">
        <v>2021</v>
      </c>
      <c r="G3423" t="s">
        <v>2248</v>
      </c>
      <c r="H3423" t="s">
        <v>2019</v>
      </c>
      <c r="I3423" t="s">
        <v>2096</v>
      </c>
      <c r="J3423">
        <v>20240314</v>
      </c>
      <c r="K3423" t="s">
        <v>17369</v>
      </c>
      <c r="L3423" t="s">
        <v>17368</v>
      </c>
      <c r="M3423" t="s">
        <v>16862</v>
      </c>
      <c r="N3423">
        <v>1835</v>
      </c>
    </row>
    <row r="3424" spans="1:14" x14ac:dyDescent="0.25">
      <c r="A3424" t="s">
        <v>17367</v>
      </c>
      <c r="B3424" t="s">
        <v>16866</v>
      </c>
      <c r="C3424" t="s">
        <v>837</v>
      </c>
      <c r="E3424" t="s">
        <v>1181</v>
      </c>
      <c r="F3424" t="s">
        <v>2078</v>
      </c>
      <c r="G3424" t="s">
        <v>2248</v>
      </c>
      <c r="H3424" t="s">
        <v>2323</v>
      </c>
      <c r="I3424" t="e">
        <f>-----F-Weekly</f>
        <v>#NAME?</v>
      </c>
      <c r="J3424">
        <v>20240308</v>
      </c>
      <c r="K3424" t="s">
        <v>17366</v>
      </c>
      <c r="L3424" t="s">
        <v>17365</v>
      </c>
      <c r="M3424" t="s">
        <v>16862</v>
      </c>
      <c r="N3424">
        <v>107</v>
      </c>
    </row>
    <row r="3425" spans="1:14" x14ac:dyDescent="0.25">
      <c r="A3425" t="s">
        <v>17364</v>
      </c>
      <c r="B3425" t="s">
        <v>16866</v>
      </c>
      <c r="C3425" t="s">
        <v>837</v>
      </c>
      <c r="D3425" t="s">
        <v>837</v>
      </c>
      <c r="E3425" t="s">
        <v>10813</v>
      </c>
      <c r="F3425" t="s">
        <v>2021</v>
      </c>
      <c r="G3425" t="s">
        <v>2248</v>
      </c>
      <c r="H3425" t="s">
        <v>2019</v>
      </c>
      <c r="I3425" t="s">
        <v>2315</v>
      </c>
      <c r="J3425">
        <v>20211005</v>
      </c>
      <c r="K3425" t="s">
        <v>17363</v>
      </c>
      <c r="L3425" t="s">
        <v>17362</v>
      </c>
      <c r="M3425" t="s">
        <v>16862</v>
      </c>
      <c r="N3425">
        <v>1491</v>
      </c>
    </row>
    <row r="3426" spans="1:14" x14ac:dyDescent="0.25">
      <c r="A3426" t="s">
        <v>17361</v>
      </c>
      <c r="B3426" t="s">
        <v>16866</v>
      </c>
      <c r="C3426" t="s">
        <v>837</v>
      </c>
      <c r="D3426" t="s">
        <v>837</v>
      </c>
      <c r="E3426" t="s">
        <v>11104</v>
      </c>
      <c r="F3426" t="s">
        <v>2021</v>
      </c>
      <c r="G3426" t="s">
        <v>2248</v>
      </c>
      <c r="H3426" t="s">
        <v>2019</v>
      </c>
      <c r="I3426" t="s">
        <v>2145</v>
      </c>
      <c r="J3426">
        <v>20240303</v>
      </c>
      <c r="K3426" t="s">
        <v>17360</v>
      </c>
      <c r="L3426" t="s">
        <v>17359</v>
      </c>
      <c r="M3426" t="s">
        <v>16862</v>
      </c>
      <c r="N3426">
        <v>1494</v>
      </c>
    </row>
    <row r="3427" spans="1:14" x14ac:dyDescent="0.25">
      <c r="A3427" t="s">
        <v>17358</v>
      </c>
      <c r="B3427" t="s">
        <v>16866</v>
      </c>
      <c r="C3427" t="s">
        <v>837</v>
      </c>
      <c r="D3427" t="s">
        <v>837</v>
      </c>
      <c r="E3427" t="s">
        <v>17357</v>
      </c>
      <c r="F3427" t="s">
        <v>2021</v>
      </c>
      <c r="G3427" t="s">
        <v>2248</v>
      </c>
      <c r="H3427" t="s">
        <v>2019</v>
      </c>
      <c r="I3427" t="s">
        <v>2145</v>
      </c>
      <c r="J3427">
        <v>20240226</v>
      </c>
      <c r="K3427" t="s">
        <v>17356</v>
      </c>
      <c r="L3427" t="s">
        <v>17355</v>
      </c>
      <c r="M3427" t="s">
        <v>16862</v>
      </c>
      <c r="N3427">
        <v>1489</v>
      </c>
    </row>
    <row r="3428" spans="1:14" x14ac:dyDescent="0.25">
      <c r="A3428">
        <v>2053</v>
      </c>
      <c r="B3428" t="s">
        <v>16866</v>
      </c>
      <c r="C3428" t="s">
        <v>774</v>
      </c>
      <c r="E3428" t="s">
        <v>774</v>
      </c>
      <c r="F3428" t="s">
        <v>2021</v>
      </c>
      <c r="G3428" t="s">
        <v>2248</v>
      </c>
      <c r="H3428" t="s">
        <v>2019</v>
      </c>
      <c r="I3428" t="s">
        <v>2397</v>
      </c>
      <c r="J3428">
        <v>20240314</v>
      </c>
      <c r="K3428" t="s">
        <v>17354</v>
      </c>
      <c r="L3428" t="s">
        <v>17353</v>
      </c>
      <c r="M3428" t="s">
        <v>16862</v>
      </c>
      <c r="N3428">
        <v>9199</v>
      </c>
    </row>
    <row r="3429" spans="1:14" x14ac:dyDescent="0.25">
      <c r="A3429" t="s">
        <v>17352</v>
      </c>
      <c r="B3429" t="s">
        <v>16866</v>
      </c>
      <c r="C3429" t="s">
        <v>17347</v>
      </c>
      <c r="E3429" t="s">
        <v>17351</v>
      </c>
      <c r="F3429" t="s">
        <v>2078</v>
      </c>
      <c r="G3429" t="s">
        <v>2248</v>
      </c>
      <c r="H3429" t="s">
        <v>2173</v>
      </c>
      <c r="I3429" t="s">
        <v>2145</v>
      </c>
      <c r="J3429">
        <v>20231124</v>
      </c>
      <c r="K3429" t="s">
        <v>17350</v>
      </c>
      <c r="L3429" t="s">
        <v>17349</v>
      </c>
      <c r="M3429" t="s">
        <v>16862</v>
      </c>
      <c r="N3429">
        <v>18</v>
      </c>
    </row>
    <row r="3430" spans="1:14" x14ac:dyDescent="0.25">
      <c r="A3430" t="s">
        <v>17348</v>
      </c>
      <c r="B3430" t="s">
        <v>16866</v>
      </c>
      <c r="C3430" t="s">
        <v>17347</v>
      </c>
      <c r="E3430" t="s">
        <v>17346</v>
      </c>
      <c r="F3430" t="s">
        <v>2078</v>
      </c>
      <c r="G3430" t="s">
        <v>2248</v>
      </c>
      <c r="H3430" t="s">
        <v>2052</v>
      </c>
      <c r="I3430" t="s">
        <v>2145</v>
      </c>
      <c r="J3430">
        <v>20231117</v>
      </c>
      <c r="K3430" t="s">
        <v>17345</v>
      </c>
      <c r="L3430" t="s">
        <v>17344</v>
      </c>
      <c r="M3430" t="s">
        <v>16862</v>
      </c>
      <c r="N3430">
        <v>5</v>
      </c>
    </row>
    <row r="3431" spans="1:14" x14ac:dyDescent="0.25">
      <c r="A3431" t="s">
        <v>17343</v>
      </c>
      <c r="B3431" t="s">
        <v>16866</v>
      </c>
      <c r="C3431" t="s">
        <v>1162</v>
      </c>
      <c r="E3431" t="s">
        <v>1161</v>
      </c>
      <c r="F3431" t="s">
        <v>2021</v>
      </c>
      <c r="G3431" t="s">
        <v>2248</v>
      </c>
      <c r="H3431" t="s">
        <v>2019</v>
      </c>
      <c r="I3431" t="e">
        <f>-MTWTFSWeekly</f>
        <v>#NAME?</v>
      </c>
      <c r="J3431">
        <v>20240314</v>
      </c>
      <c r="K3431" t="s">
        <v>17342</v>
      </c>
      <c r="L3431" t="s">
        <v>17341</v>
      </c>
      <c r="M3431" t="s">
        <v>16862</v>
      </c>
      <c r="N3431">
        <v>44</v>
      </c>
    </row>
    <row r="3432" spans="1:14" x14ac:dyDescent="0.25">
      <c r="A3432" t="s">
        <v>17340</v>
      </c>
      <c r="B3432" t="s">
        <v>16866</v>
      </c>
      <c r="C3432" t="s">
        <v>1162</v>
      </c>
      <c r="E3432" t="s">
        <v>1285</v>
      </c>
      <c r="F3432" t="s">
        <v>2021</v>
      </c>
      <c r="G3432" t="s">
        <v>2248</v>
      </c>
      <c r="H3432" t="s">
        <v>2019</v>
      </c>
      <c r="I3432" t="s">
        <v>2096</v>
      </c>
      <c r="J3432">
        <v>20240314</v>
      </c>
      <c r="K3432" t="s">
        <v>17339</v>
      </c>
      <c r="L3432" t="s">
        <v>17338</v>
      </c>
      <c r="M3432" t="s">
        <v>16862</v>
      </c>
      <c r="N3432">
        <v>35</v>
      </c>
    </row>
    <row r="3433" spans="1:14" x14ac:dyDescent="0.25">
      <c r="A3433" t="s">
        <v>17337</v>
      </c>
      <c r="B3433" t="s">
        <v>16866</v>
      </c>
      <c r="C3433" t="s">
        <v>1162</v>
      </c>
      <c r="E3433" t="s">
        <v>17336</v>
      </c>
      <c r="F3433" t="s">
        <v>2021</v>
      </c>
      <c r="G3433" t="s">
        <v>2248</v>
      </c>
      <c r="H3433" t="s">
        <v>2019</v>
      </c>
      <c r="I3433" t="s">
        <v>2096</v>
      </c>
      <c r="J3433">
        <v>20240314</v>
      </c>
      <c r="K3433" t="s">
        <v>17335</v>
      </c>
      <c r="L3433" t="s">
        <v>17334</v>
      </c>
      <c r="M3433" t="s">
        <v>16862</v>
      </c>
      <c r="N3433">
        <v>48</v>
      </c>
    </row>
    <row r="3434" spans="1:14" x14ac:dyDescent="0.25">
      <c r="A3434" t="s">
        <v>17333</v>
      </c>
      <c r="B3434" t="s">
        <v>16866</v>
      </c>
      <c r="C3434" t="s">
        <v>1162</v>
      </c>
      <c r="E3434" t="s">
        <v>1180</v>
      </c>
      <c r="F3434" t="s">
        <v>2021</v>
      </c>
      <c r="G3434" t="s">
        <v>2248</v>
      </c>
      <c r="H3434" t="s">
        <v>2019</v>
      </c>
      <c r="I3434" t="s">
        <v>2096</v>
      </c>
      <c r="J3434">
        <v>20240314</v>
      </c>
      <c r="K3434" t="s">
        <v>17332</v>
      </c>
      <c r="L3434" t="s">
        <v>17331</v>
      </c>
      <c r="M3434" t="s">
        <v>16862</v>
      </c>
      <c r="N3434">
        <v>1556</v>
      </c>
    </row>
    <row r="3435" spans="1:14" x14ac:dyDescent="0.25">
      <c r="A3435" t="s">
        <v>17330</v>
      </c>
      <c r="B3435" t="s">
        <v>16866</v>
      </c>
      <c r="C3435" t="s">
        <v>1109</v>
      </c>
      <c r="E3435" t="s">
        <v>17329</v>
      </c>
      <c r="F3435" t="s">
        <v>2078</v>
      </c>
      <c r="G3435" t="s">
        <v>2248</v>
      </c>
      <c r="H3435" t="s">
        <v>2173</v>
      </c>
      <c r="I3435" t="s">
        <v>2088</v>
      </c>
      <c r="J3435">
        <v>20240301</v>
      </c>
      <c r="K3435" t="s">
        <v>17328</v>
      </c>
      <c r="L3435" t="s">
        <v>17327</v>
      </c>
      <c r="M3435" t="s">
        <v>16862</v>
      </c>
      <c r="N3435">
        <v>339</v>
      </c>
    </row>
    <row r="3436" spans="1:14" x14ac:dyDescent="0.25">
      <c r="A3436" t="s">
        <v>17326</v>
      </c>
      <c r="B3436" t="s">
        <v>16866</v>
      </c>
      <c r="C3436" t="s">
        <v>1109</v>
      </c>
      <c r="E3436" t="s">
        <v>17325</v>
      </c>
      <c r="F3436" t="s">
        <v>2078</v>
      </c>
      <c r="G3436" t="s">
        <v>2248</v>
      </c>
      <c r="H3436" t="s">
        <v>2019</v>
      </c>
      <c r="I3436" t="s">
        <v>2088</v>
      </c>
      <c r="J3436">
        <v>20240301</v>
      </c>
      <c r="K3436" t="s">
        <v>17324</v>
      </c>
      <c r="L3436" t="s">
        <v>17323</v>
      </c>
      <c r="M3436" t="s">
        <v>16862</v>
      </c>
      <c r="N3436">
        <v>569</v>
      </c>
    </row>
    <row r="3437" spans="1:14" x14ac:dyDescent="0.25">
      <c r="A3437" t="s">
        <v>17322</v>
      </c>
      <c r="B3437" t="s">
        <v>16866</v>
      </c>
      <c r="C3437" t="s">
        <v>1109</v>
      </c>
      <c r="E3437" t="s">
        <v>17321</v>
      </c>
      <c r="F3437" t="s">
        <v>2078</v>
      </c>
      <c r="G3437" t="s">
        <v>2248</v>
      </c>
      <c r="H3437" t="s">
        <v>3733</v>
      </c>
      <c r="I3437" t="s">
        <v>2088</v>
      </c>
      <c r="J3437">
        <v>20240301</v>
      </c>
      <c r="K3437" t="s">
        <v>17320</v>
      </c>
      <c r="L3437" t="s">
        <v>17319</v>
      </c>
      <c r="M3437" t="s">
        <v>16862</v>
      </c>
      <c r="N3437">
        <v>239</v>
      </c>
    </row>
    <row r="3438" spans="1:14" x14ac:dyDescent="0.25">
      <c r="A3438" t="s">
        <v>17318</v>
      </c>
      <c r="B3438" t="s">
        <v>16866</v>
      </c>
      <c r="C3438" t="s">
        <v>1109</v>
      </c>
      <c r="E3438" t="s">
        <v>17317</v>
      </c>
      <c r="F3438" t="s">
        <v>2078</v>
      </c>
      <c r="G3438" t="s">
        <v>2248</v>
      </c>
      <c r="H3438" t="s">
        <v>2052</v>
      </c>
      <c r="I3438" t="s">
        <v>2088</v>
      </c>
      <c r="J3438">
        <v>20191201</v>
      </c>
      <c r="K3438" t="s">
        <v>17316</v>
      </c>
      <c r="L3438" t="s">
        <v>17315</v>
      </c>
      <c r="M3438" t="s">
        <v>16862</v>
      </c>
      <c r="N3438">
        <v>49</v>
      </c>
    </row>
    <row r="3439" spans="1:14" x14ac:dyDescent="0.25">
      <c r="A3439" t="s">
        <v>17314</v>
      </c>
      <c r="B3439" t="s">
        <v>16866</v>
      </c>
      <c r="C3439" t="s">
        <v>1109</v>
      </c>
      <c r="E3439" t="s">
        <v>1108</v>
      </c>
      <c r="F3439" t="s">
        <v>2078</v>
      </c>
      <c r="G3439" t="s">
        <v>2248</v>
      </c>
      <c r="H3439" t="s">
        <v>2089</v>
      </c>
      <c r="I3439" t="s">
        <v>2088</v>
      </c>
      <c r="J3439">
        <v>20240301</v>
      </c>
      <c r="K3439" t="s">
        <v>17313</v>
      </c>
      <c r="L3439" t="s">
        <v>17312</v>
      </c>
      <c r="M3439" t="s">
        <v>16862</v>
      </c>
      <c r="N3439">
        <v>163</v>
      </c>
    </row>
    <row r="3440" spans="1:14" x14ac:dyDescent="0.25">
      <c r="A3440">
        <v>2071</v>
      </c>
      <c r="B3440" t="s">
        <v>16866</v>
      </c>
      <c r="C3440" t="s">
        <v>928</v>
      </c>
      <c r="E3440" t="s">
        <v>927</v>
      </c>
      <c r="F3440" t="s">
        <v>2021</v>
      </c>
      <c r="G3440" t="s">
        <v>2248</v>
      </c>
      <c r="H3440" t="s">
        <v>2019</v>
      </c>
      <c r="I3440" t="s">
        <v>2096</v>
      </c>
      <c r="J3440">
        <v>20240314</v>
      </c>
      <c r="K3440" t="s">
        <v>17311</v>
      </c>
      <c r="L3440" t="s">
        <v>17310</v>
      </c>
      <c r="M3440" t="s">
        <v>16862</v>
      </c>
      <c r="N3440">
        <v>1660</v>
      </c>
    </row>
    <row r="3441" spans="1:14" x14ac:dyDescent="0.25">
      <c r="A3441">
        <v>2092</v>
      </c>
      <c r="B3441" t="s">
        <v>16866</v>
      </c>
      <c r="C3441" t="s">
        <v>928</v>
      </c>
      <c r="E3441" t="s">
        <v>941</v>
      </c>
      <c r="F3441" t="s">
        <v>2021</v>
      </c>
      <c r="G3441" t="s">
        <v>2248</v>
      </c>
      <c r="H3441" t="s">
        <v>2019</v>
      </c>
      <c r="I3441" t="s">
        <v>2096</v>
      </c>
      <c r="J3441">
        <v>20240314</v>
      </c>
      <c r="K3441" t="s">
        <v>17309</v>
      </c>
      <c r="L3441" t="s">
        <v>17308</v>
      </c>
      <c r="M3441" t="s">
        <v>16862</v>
      </c>
      <c r="N3441">
        <v>1582</v>
      </c>
    </row>
    <row r="3442" spans="1:14" x14ac:dyDescent="0.25">
      <c r="A3442">
        <v>2093</v>
      </c>
      <c r="B3442" t="s">
        <v>16866</v>
      </c>
      <c r="C3442" t="s">
        <v>928</v>
      </c>
      <c r="E3442" t="s">
        <v>17204</v>
      </c>
      <c r="F3442" t="s">
        <v>2021</v>
      </c>
      <c r="G3442" t="s">
        <v>2248</v>
      </c>
      <c r="H3442" t="s">
        <v>2019</v>
      </c>
      <c r="I3442" t="s">
        <v>2096</v>
      </c>
      <c r="J3442">
        <v>20240314</v>
      </c>
      <c r="K3442" t="s">
        <v>17307</v>
      </c>
      <c r="L3442" t="s">
        <v>17306</v>
      </c>
      <c r="M3442" t="s">
        <v>16862</v>
      </c>
      <c r="N3442">
        <v>1638</v>
      </c>
    </row>
    <row r="3443" spans="1:14" x14ac:dyDescent="0.25">
      <c r="A3443" t="s">
        <v>17305</v>
      </c>
      <c r="B3443" t="s">
        <v>16866</v>
      </c>
      <c r="C3443" t="s">
        <v>928</v>
      </c>
      <c r="D3443" t="s">
        <v>927</v>
      </c>
      <c r="E3443" t="s">
        <v>17304</v>
      </c>
      <c r="F3443" t="s">
        <v>2021</v>
      </c>
      <c r="G3443" t="s">
        <v>2248</v>
      </c>
      <c r="H3443" t="s">
        <v>2019</v>
      </c>
      <c r="I3443" t="s">
        <v>2315</v>
      </c>
      <c r="J3443">
        <v>20210330</v>
      </c>
      <c r="K3443" t="s">
        <v>17303</v>
      </c>
      <c r="L3443" t="s">
        <v>17302</v>
      </c>
      <c r="M3443" t="s">
        <v>16862</v>
      </c>
      <c r="N3443">
        <v>1491</v>
      </c>
    </row>
    <row r="3444" spans="1:14" x14ac:dyDescent="0.25">
      <c r="A3444" t="s">
        <v>17301</v>
      </c>
      <c r="B3444" t="s">
        <v>16866</v>
      </c>
      <c r="C3444" t="s">
        <v>928</v>
      </c>
      <c r="D3444" t="s">
        <v>927</v>
      </c>
      <c r="E3444" t="s">
        <v>17300</v>
      </c>
      <c r="F3444" t="s">
        <v>2021</v>
      </c>
      <c r="G3444" t="s">
        <v>2248</v>
      </c>
      <c r="H3444" t="s">
        <v>2323</v>
      </c>
      <c r="I3444" t="s">
        <v>2315</v>
      </c>
      <c r="J3444">
        <v>20240301</v>
      </c>
      <c r="K3444" t="s">
        <v>17299</v>
      </c>
      <c r="L3444" t="s">
        <v>17298</v>
      </c>
      <c r="M3444" t="s">
        <v>16862</v>
      </c>
      <c r="N3444">
        <v>1506</v>
      </c>
    </row>
    <row r="3445" spans="1:14" x14ac:dyDescent="0.25">
      <c r="A3445" s="1">
        <v>24000000000</v>
      </c>
      <c r="B3445" t="s">
        <v>16866</v>
      </c>
      <c r="C3445" t="s">
        <v>928</v>
      </c>
      <c r="D3445" t="s">
        <v>927</v>
      </c>
      <c r="E3445" t="s">
        <v>17297</v>
      </c>
      <c r="F3445" t="s">
        <v>2021</v>
      </c>
      <c r="G3445" t="s">
        <v>2248</v>
      </c>
      <c r="H3445" t="s">
        <v>2019</v>
      </c>
      <c r="I3445" t="s">
        <v>2145</v>
      </c>
      <c r="J3445">
        <v>20230313</v>
      </c>
      <c r="K3445" t="s">
        <v>17296</v>
      </c>
      <c r="L3445" t="s">
        <v>17295</v>
      </c>
      <c r="M3445" t="s">
        <v>16862</v>
      </c>
      <c r="N3445">
        <v>5</v>
      </c>
    </row>
    <row r="3446" spans="1:14" x14ac:dyDescent="0.25">
      <c r="A3446" t="s">
        <v>17294</v>
      </c>
      <c r="B3446" t="s">
        <v>16866</v>
      </c>
      <c r="C3446" t="s">
        <v>928</v>
      </c>
      <c r="D3446" t="s">
        <v>927</v>
      </c>
      <c r="E3446" t="s">
        <v>1341</v>
      </c>
      <c r="F3446" t="s">
        <v>2021</v>
      </c>
      <c r="G3446" t="s">
        <v>2248</v>
      </c>
      <c r="H3446" t="s">
        <v>2316</v>
      </c>
      <c r="I3446" t="s">
        <v>2070</v>
      </c>
      <c r="J3446">
        <v>20230305</v>
      </c>
      <c r="K3446" t="s">
        <v>17293</v>
      </c>
      <c r="L3446" t="s">
        <v>17292</v>
      </c>
      <c r="M3446" t="s">
        <v>16862</v>
      </c>
      <c r="N3446">
        <v>1510</v>
      </c>
    </row>
    <row r="3447" spans="1:14" x14ac:dyDescent="0.25">
      <c r="A3447" t="s">
        <v>17291</v>
      </c>
      <c r="B3447" t="s">
        <v>16866</v>
      </c>
      <c r="C3447" t="s">
        <v>928</v>
      </c>
      <c r="D3447" t="s">
        <v>927</v>
      </c>
      <c r="E3447" t="s">
        <v>1507</v>
      </c>
      <c r="F3447" t="s">
        <v>2021</v>
      </c>
      <c r="G3447" t="s">
        <v>2248</v>
      </c>
      <c r="H3447" t="s">
        <v>2019</v>
      </c>
      <c r="I3447" t="s">
        <v>2145</v>
      </c>
      <c r="J3447">
        <v>20240315</v>
      </c>
      <c r="K3447" t="s">
        <v>17290</v>
      </c>
      <c r="L3447" t="s">
        <v>17289</v>
      </c>
      <c r="M3447" t="s">
        <v>16862</v>
      </c>
      <c r="N3447">
        <v>1500</v>
      </c>
    </row>
    <row r="3448" spans="1:14" x14ac:dyDescent="0.25">
      <c r="A3448" t="s">
        <v>17288</v>
      </c>
      <c r="B3448" t="s">
        <v>16866</v>
      </c>
      <c r="C3448" t="s">
        <v>928</v>
      </c>
      <c r="D3448" t="s">
        <v>927</v>
      </c>
      <c r="E3448" t="s">
        <v>17225</v>
      </c>
      <c r="F3448" t="s">
        <v>2021</v>
      </c>
      <c r="G3448" t="s">
        <v>2248</v>
      </c>
      <c r="H3448" t="s">
        <v>2323</v>
      </c>
      <c r="I3448" t="s">
        <v>2088</v>
      </c>
      <c r="J3448">
        <v>20240308</v>
      </c>
      <c r="K3448" t="s">
        <v>17287</v>
      </c>
      <c r="L3448" t="s">
        <v>17286</v>
      </c>
      <c r="M3448" t="s">
        <v>16862</v>
      </c>
      <c r="N3448">
        <v>1496</v>
      </c>
    </row>
    <row r="3449" spans="1:14" x14ac:dyDescent="0.25">
      <c r="A3449" s="1">
        <v>240000000</v>
      </c>
      <c r="B3449" t="s">
        <v>16866</v>
      </c>
      <c r="C3449" t="s">
        <v>928</v>
      </c>
      <c r="D3449" t="s">
        <v>927</v>
      </c>
      <c r="E3449" t="s">
        <v>17285</v>
      </c>
      <c r="F3449" t="s">
        <v>2021</v>
      </c>
      <c r="G3449" t="s">
        <v>2248</v>
      </c>
      <c r="H3449" t="s">
        <v>2019</v>
      </c>
      <c r="I3449" t="s">
        <v>2145</v>
      </c>
      <c r="J3449">
        <v>20220301</v>
      </c>
      <c r="K3449" t="s">
        <v>17284</v>
      </c>
      <c r="L3449" t="s">
        <v>17283</v>
      </c>
      <c r="M3449" t="s">
        <v>16862</v>
      </c>
      <c r="N3449">
        <v>4</v>
      </c>
    </row>
    <row r="3450" spans="1:14" x14ac:dyDescent="0.25">
      <c r="A3450" t="s">
        <v>17282</v>
      </c>
      <c r="B3450" t="s">
        <v>16866</v>
      </c>
      <c r="C3450" t="s">
        <v>928</v>
      </c>
      <c r="D3450" t="s">
        <v>927</v>
      </c>
      <c r="E3450" t="s">
        <v>17216</v>
      </c>
      <c r="F3450" t="s">
        <v>2021</v>
      </c>
      <c r="G3450" t="s">
        <v>2248</v>
      </c>
      <c r="H3450" t="s">
        <v>2019</v>
      </c>
      <c r="I3450" t="s">
        <v>2108</v>
      </c>
      <c r="J3450">
        <v>20231231</v>
      </c>
      <c r="K3450" t="s">
        <v>17281</v>
      </c>
      <c r="L3450" t="s">
        <v>17280</v>
      </c>
      <c r="M3450" t="s">
        <v>16862</v>
      </c>
      <c r="N3450">
        <v>0</v>
      </c>
    </row>
    <row r="3451" spans="1:14" x14ac:dyDescent="0.25">
      <c r="A3451" t="s">
        <v>17279</v>
      </c>
      <c r="B3451" t="s">
        <v>16866</v>
      </c>
      <c r="C3451" t="s">
        <v>928</v>
      </c>
      <c r="D3451" t="s">
        <v>927</v>
      </c>
      <c r="E3451" t="s">
        <v>17278</v>
      </c>
      <c r="F3451" t="s">
        <v>2021</v>
      </c>
      <c r="G3451" t="s">
        <v>2248</v>
      </c>
      <c r="H3451" t="s">
        <v>2323</v>
      </c>
      <c r="I3451" t="s">
        <v>2145</v>
      </c>
      <c r="J3451">
        <v>20200419</v>
      </c>
      <c r="K3451" t="s">
        <v>17277</v>
      </c>
      <c r="L3451" t="s">
        <v>17276</v>
      </c>
      <c r="M3451" t="s">
        <v>16862</v>
      </c>
      <c r="N3451">
        <v>1497</v>
      </c>
    </row>
    <row r="3452" spans="1:14" x14ac:dyDescent="0.25">
      <c r="A3452" s="1">
        <v>24000000</v>
      </c>
      <c r="B3452" t="s">
        <v>16866</v>
      </c>
      <c r="C3452" t="s">
        <v>928</v>
      </c>
      <c r="D3452" t="s">
        <v>927</v>
      </c>
      <c r="E3452" t="s">
        <v>17275</v>
      </c>
      <c r="F3452" t="s">
        <v>2021</v>
      </c>
      <c r="G3452" t="s">
        <v>2248</v>
      </c>
      <c r="H3452" t="s">
        <v>2019</v>
      </c>
      <c r="I3452" t="e">
        <f>-----F-Weekly</f>
        <v>#NAME?</v>
      </c>
      <c r="J3452">
        <v>20240308</v>
      </c>
      <c r="K3452" t="s">
        <v>17274</v>
      </c>
      <c r="L3452" t="s">
        <v>17273</v>
      </c>
      <c r="M3452" t="s">
        <v>16862</v>
      </c>
      <c r="N3452">
        <v>4</v>
      </c>
    </row>
    <row r="3453" spans="1:14" x14ac:dyDescent="0.25">
      <c r="A3453" t="s">
        <v>17272</v>
      </c>
      <c r="B3453" t="s">
        <v>16866</v>
      </c>
      <c r="C3453" t="s">
        <v>928</v>
      </c>
      <c r="D3453" t="s">
        <v>927</v>
      </c>
      <c r="E3453" t="s">
        <v>17212</v>
      </c>
      <c r="F3453" t="s">
        <v>2021</v>
      </c>
      <c r="G3453" t="s">
        <v>2248</v>
      </c>
      <c r="H3453" t="s">
        <v>2019</v>
      </c>
      <c r="I3453" t="s">
        <v>2088</v>
      </c>
      <c r="J3453">
        <v>20220516</v>
      </c>
      <c r="K3453" t="s">
        <v>17271</v>
      </c>
      <c r="L3453" t="s">
        <v>17270</v>
      </c>
      <c r="M3453" t="s">
        <v>16862</v>
      </c>
      <c r="N3453">
        <v>1491</v>
      </c>
    </row>
    <row r="3454" spans="1:14" x14ac:dyDescent="0.25">
      <c r="A3454" t="s">
        <v>17269</v>
      </c>
      <c r="B3454" t="s">
        <v>16866</v>
      </c>
      <c r="C3454" t="s">
        <v>928</v>
      </c>
      <c r="D3454" t="s">
        <v>927</v>
      </c>
      <c r="E3454" t="s">
        <v>17268</v>
      </c>
      <c r="F3454" t="s">
        <v>2021</v>
      </c>
      <c r="G3454" t="s">
        <v>2248</v>
      </c>
      <c r="H3454" t="s">
        <v>2052</v>
      </c>
      <c r="I3454" t="s">
        <v>2522</v>
      </c>
      <c r="J3454">
        <v>20201108</v>
      </c>
      <c r="K3454" t="s">
        <v>17267</v>
      </c>
      <c r="L3454" t="s">
        <v>17266</v>
      </c>
      <c r="M3454" t="s">
        <v>16862</v>
      </c>
      <c r="N3454">
        <v>1493</v>
      </c>
    </row>
    <row r="3455" spans="1:14" x14ac:dyDescent="0.25">
      <c r="A3455" t="s">
        <v>17265</v>
      </c>
      <c r="B3455" t="s">
        <v>16866</v>
      </c>
      <c r="C3455" t="s">
        <v>928</v>
      </c>
      <c r="D3455" t="s">
        <v>927</v>
      </c>
      <c r="E3455" t="s">
        <v>17239</v>
      </c>
      <c r="F3455" t="s">
        <v>2021</v>
      </c>
      <c r="G3455" t="s">
        <v>2248</v>
      </c>
      <c r="H3455" t="s">
        <v>2052</v>
      </c>
      <c r="I3455" t="s">
        <v>2315</v>
      </c>
      <c r="J3455">
        <v>20240308</v>
      </c>
      <c r="K3455" t="s">
        <v>17264</v>
      </c>
      <c r="L3455" t="s">
        <v>17263</v>
      </c>
      <c r="M3455" t="s">
        <v>16862</v>
      </c>
      <c r="N3455">
        <v>1491</v>
      </c>
    </row>
    <row r="3456" spans="1:14" x14ac:dyDescent="0.25">
      <c r="A3456" s="1">
        <v>2400000000</v>
      </c>
      <c r="B3456" t="s">
        <v>16866</v>
      </c>
      <c r="C3456" t="s">
        <v>928</v>
      </c>
      <c r="D3456" t="s">
        <v>927</v>
      </c>
      <c r="E3456" t="s">
        <v>17203</v>
      </c>
      <c r="F3456" t="s">
        <v>2021</v>
      </c>
      <c r="G3456" t="s">
        <v>2248</v>
      </c>
      <c r="H3456" t="s">
        <v>2019</v>
      </c>
      <c r="I3456" t="s">
        <v>2145</v>
      </c>
      <c r="J3456">
        <v>20221218</v>
      </c>
      <c r="K3456" t="s">
        <v>17262</v>
      </c>
      <c r="L3456" t="s">
        <v>17261</v>
      </c>
      <c r="M3456" t="s">
        <v>16862</v>
      </c>
      <c r="N3456">
        <v>4</v>
      </c>
    </row>
    <row r="3457" spans="1:14" x14ac:dyDescent="0.25">
      <c r="A3457" t="s">
        <v>17260</v>
      </c>
      <c r="B3457" t="s">
        <v>16866</v>
      </c>
      <c r="C3457" t="s">
        <v>928</v>
      </c>
      <c r="D3457" t="s">
        <v>927</v>
      </c>
      <c r="E3457" t="s">
        <v>17259</v>
      </c>
      <c r="F3457" t="s">
        <v>2021</v>
      </c>
      <c r="G3457" t="s">
        <v>2248</v>
      </c>
      <c r="H3457" t="s">
        <v>2019</v>
      </c>
      <c r="I3457" t="s">
        <v>2315</v>
      </c>
      <c r="J3457">
        <v>20230814</v>
      </c>
      <c r="K3457" t="s">
        <v>17258</v>
      </c>
      <c r="L3457" t="s">
        <v>17257</v>
      </c>
      <c r="M3457" t="s">
        <v>16862</v>
      </c>
      <c r="N3457">
        <v>1491</v>
      </c>
    </row>
    <row r="3458" spans="1:14" x14ac:dyDescent="0.25">
      <c r="A3458" t="s">
        <v>17256</v>
      </c>
      <c r="B3458" t="s">
        <v>16866</v>
      </c>
      <c r="C3458" t="s">
        <v>928</v>
      </c>
      <c r="D3458" t="s">
        <v>941</v>
      </c>
      <c r="E3458" t="s">
        <v>17255</v>
      </c>
      <c r="F3458" t="s">
        <v>2021</v>
      </c>
      <c r="G3458" t="s">
        <v>2248</v>
      </c>
      <c r="H3458" t="s">
        <v>2019</v>
      </c>
      <c r="I3458" t="s">
        <v>2108</v>
      </c>
      <c r="J3458">
        <v>20180101</v>
      </c>
      <c r="K3458" t="s">
        <v>17254</v>
      </c>
      <c r="L3458" t="s">
        <v>17253</v>
      </c>
      <c r="M3458" t="s">
        <v>16862</v>
      </c>
      <c r="N3458">
        <v>1489</v>
      </c>
    </row>
    <row r="3459" spans="1:14" x14ac:dyDescent="0.25">
      <c r="A3459" t="s">
        <v>17252</v>
      </c>
      <c r="B3459" t="s">
        <v>16866</v>
      </c>
      <c r="C3459" t="s">
        <v>928</v>
      </c>
      <c r="D3459" t="s">
        <v>941</v>
      </c>
      <c r="E3459" t="s">
        <v>1507</v>
      </c>
      <c r="F3459" t="s">
        <v>2021</v>
      </c>
      <c r="G3459" t="s">
        <v>2248</v>
      </c>
      <c r="H3459" t="s">
        <v>2019</v>
      </c>
      <c r="I3459" t="s">
        <v>2145</v>
      </c>
      <c r="J3459">
        <v>20240303</v>
      </c>
      <c r="K3459" t="s">
        <v>17251</v>
      </c>
      <c r="L3459" t="s">
        <v>17250</v>
      </c>
      <c r="M3459" t="s">
        <v>16862</v>
      </c>
      <c r="N3459">
        <v>1488</v>
      </c>
    </row>
    <row r="3460" spans="1:14" x14ac:dyDescent="0.25">
      <c r="A3460" t="s">
        <v>17249</v>
      </c>
      <c r="B3460" t="s">
        <v>16866</v>
      </c>
      <c r="C3460" t="s">
        <v>928</v>
      </c>
      <c r="D3460" t="s">
        <v>941</v>
      </c>
      <c r="E3460" t="s">
        <v>17225</v>
      </c>
      <c r="F3460" t="s">
        <v>2021</v>
      </c>
      <c r="G3460" t="s">
        <v>2248</v>
      </c>
      <c r="H3460" t="s">
        <v>2019</v>
      </c>
      <c r="I3460" t="s">
        <v>2088</v>
      </c>
      <c r="J3460">
        <v>20240229</v>
      </c>
      <c r="K3460" t="s">
        <v>17248</v>
      </c>
      <c r="L3460" t="s">
        <v>17247</v>
      </c>
      <c r="M3460" t="s">
        <v>16862</v>
      </c>
      <c r="N3460">
        <v>1489</v>
      </c>
    </row>
    <row r="3461" spans="1:14" x14ac:dyDescent="0.25">
      <c r="A3461" t="s">
        <v>17246</v>
      </c>
      <c r="B3461" t="s">
        <v>16866</v>
      </c>
      <c r="C3461" t="s">
        <v>928</v>
      </c>
      <c r="D3461" t="s">
        <v>941</v>
      </c>
      <c r="E3461" t="s">
        <v>17216</v>
      </c>
      <c r="F3461" t="s">
        <v>2021</v>
      </c>
      <c r="G3461" t="s">
        <v>2248</v>
      </c>
      <c r="H3461" t="s">
        <v>2019</v>
      </c>
      <c r="I3461" t="s">
        <v>2108</v>
      </c>
      <c r="J3461">
        <v>20240101</v>
      </c>
      <c r="K3461" t="s">
        <v>17245</v>
      </c>
      <c r="L3461" t="s">
        <v>17244</v>
      </c>
      <c r="M3461" t="s">
        <v>16862</v>
      </c>
      <c r="N3461">
        <v>2</v>
      </c>
    </row>
    <row r="3462" spans="1:14" x14ac:dyDescent="0.25">
      <c r="A3462" t="s">
        <v>17243</v>
      </c>
      <c r="B3462" t="s">
        <v>16866</v>
      </c>
      <c r="C3462" t="s">
        <v>928</v>
      </c>
      <c r="D3462" t="s">
        <v>941</v>
      </c>
      <c r="E3462" t="s">
        <v>17212</v>
      </c>
      <c r="F3462" t="s">
        <v>2021</v>
      </c>
      <c r="G3462" t="s">
        <v>2248</v>
      </c>
      <c r="H3462" t="s">
        <v>2019</v>
      </c>
      <c r="I3462" t="s">
        <v>2088</v>
      </c>
      <c r="J3462">
        <v>20220606</v>
      </c>
      <c r="K3462" t="s">
        <v>17242</v>
      </c>
      <c r="L3462" t="s">
        <v>17241</v>
      </c>
      <c r="M3462" t="s">
        <v>16862</v>
      </c>
      <c r="N3462">
        <v>1491</v>
      </c>
    </row>
    <row r="3463" spans="1:14" x14ac:dyDescent="0.25">
      <c r="A3463" t="s">
        <v>17240</v>
      </c>
      <c r="B3463" t="s">
        <v>16866</v>
      </c>
      <c r="C3463" t="s">
        <v>928</v>
      </c>
      <c r="D3463" t="s">
        <v>941</v>
      </c>
      <c r="E3463" t="s">
        <v>17239</v>
      </c>
      <c r="F3463" t="s">
        <v>2021</v>
      </c>
      <c r="G3463" t="s">
        <v>2248</v>
      </c>
      <c r="H3463" t="s">
        <v>2019</v>
      </c>
      <c r="I3463" t="s">
        <v>2088</v>
      </c>
      <c r="J3463">
        <v>20240229</v>
      </c>
      <c r="K3463" t="s">
        <v>17238</v>
      </c>
      <c r="L3463" t="s">
        <v>17237</v>
      </c>
      <c r="M3463" t="s">
        <v>16862</v>
      </c>
      <c r="N3463">
        <v>1489</v>
      </c>
    </row>
    <row r="3464" spans="1:14" x14ac:dyDescent="0.25">
      <c r="A3464" t="s">
        <v>17236</v>
      </c>
      <c r="B3464" t="s">
        <v>16866</v>
      </c>
      <c r="C3464" t="s">
        <v>928</v>
      </c>
      <c r="D3464" t="s">
        <v>941</v>
      </c>
      <c r="E3464" t="s">
        <v>17203</v>
      </c>
      <c r="F3464" t="s">
        <v>2021</v>
      </c>
      <c r="G3464" t="s">
        <v>2248</v>
      </c>
      <c r="H3464" t="s">
        <v>2019</v>
      </c>
      <c r="I3464" t="s">
        <v>2088</v>
      </c>
      <c r="J3464">
        <v>20240227</v>
      </c>
      <c r="K3464" t="s">
        <v>17235</v>
      </c>
      <c r="L3464" t="s">
        <v>17234</v>
      </c>
      <c r="M3464" t="s">
        <v>16862</v>
      </c>
      <c r="N3464">
        <v>1494</v>
      </c>
    </row>
    <row r="3465" spans="1:14" x14ac:dyDescent="0.25">
      <c r="A3465" t="s">
        <v>17233</v>
      </c>
      <c r="B3465" t="s">
        <v>16866</v>
      </c>
      <c r="C3465" t="s">
        <v>928</v>
      </c>
      <c r="D3465" t="s">
        <v>17204</v>
      </c>
      <c r="E3465" t="s">
        <v>17232</v>
      </c>
      <c r="F3465" t="s">
        <v>2021</v>
      </c>
      <c r="G3465" t="s">
        <v>2248</v>
      </c>
      <c r="H3465" t="s">
        <v>2019</v>
      </c>
      <c r="I3465" t="s">
        <v>2108</v>
      </c>
      <c r="J3465">
        <v>20230302</v>
      </c>
      <c r="K3465" t="s">
        <v>17231</v>
      </c>
      <c r="L3465" t="s">
        <v>17230</v>
      </c>
      <c r="M3465" t="s">
        <v>16862</v>
      </c>
      <c r="N3465">
        <v>1492</v>
      </c>
    </row>
    <row r="3466" spans="1:14" x14ac:dyDescent="0.25">
      <c r="A3466" t="s">
        <v>17229</v>
      </c>
      <c r="B3466" t="s">
        <v>16866</v>
      </c>
      <c r="C3466" t="s">
        <v>928</v>
      </c>
      <c r="D3466" t="s">
        <v>17204</v>
      </c>
      <c r="E3466" t="s">
        <v>1507</v>
      </c>
      <c r="F3466" t="s">
        <v>2021</v>
      </c>
      <c r="G3466" t="s">
        <v>2248</v>
      </c>
      <c r="H3466" t="s">
        <v>2019</v>
      </c>
      <c r="I3466" t="s">
        <v>2145</v>
      </c>
      <c r="J3466">
        <v>20240301</v>
      </c>
      <c r="K3466" t="s">
        <v>17228</v>
      </c>
      <c r="L3466" t="s">
        <v>17227</v>
      </c>
      <c r="M3466" t="s">
        <v>16862</v>
      </c>
      <c r="N3466">
        <v>1489</v>
      </c>
    </row>
    <row r="3467" spans="1:14" x14ac:dyDescent="0.25">
      <c r="A3467" t="s">
        <v>17226</v>
      </c>
      <c r="B3467" t="s">
        <v>16866</v>
      </c>
      <c r="C3467" t="s">
        <v>928</v>
      </c>
      <c r="D3467" t="s">
        <v>17204</v>
      </c>
      <c r="E3467" t="s">
        <v>17225</v>
      </c>
      <c r="F3467" t="s">
        <v>2021</v>
      </c>
      <c r="G3467" t="s">
        <v>2248</v>
      </c>
      <c r="H3467" t="s">
        <v>17224</v>
      </c>
      <c r="I3467" t="s">
        <v>2088</v>
      </c>
      <c r="J3467">
        <v>20240229</v>
      </c>
      <c r="K3467" t="s">
        <v>17223</v>
      </c>
      <c r="L3467" t="s">
        <v>17222</v>
      </c>
      <c r="M3467" t="s">
        <v>16862</v>
      </c>
      <c r="N3467">
        <v>9</v>
      </c>
    </row>
    <row r="3468" spans="1:14" x14ac:dyDescent="0.25">
      <c r="A3468" t="s">
        <v>17221</v>
      </c>
      <c r="B3468" t="s">
        <v>16866</v>
      </c>
      <c r="C3468" t="s">
        <v>928</v>
      </c>
      <c r="D3468" t="s">
        <v>17204</v>
      </c>
      <c r="E3468" t="s">
        <v>17220</v>
      </c>
      <c r="F3468" t="s">
        <v>2021</v>
      </c>
      <c r="G3468" t="s">
        <v>2248</v>
      </c>
      <c r="H3468" t="s">
        <v>2019</v>
      </c>
      <c r="I3468" t="s">
        <v>2522</v>
      </c>
      <c r="J3468">
        <v>20220328</v>
      </c>
      <c r="K3468" t="s">
        <v>17219</v>
      </c>
      <c r="L3468" t="s">
        <v>17218</v>
      </c>
      <c r="M3468" t="s">
        <v>16862</v>
      </c>
      <c r="N3468">
        <v>1491</v>
      </c>
    </row>
    <row r="3469" spans="1:14" x14ac:dyDescent="0.25">
      <c r="A3469" t="s">
        <v>17217</v>
      </c>
      <c r="B3469" t="s">
        <v>16866</v>
      </c>
      <c r="C3469" t="s">
        <v>928</v>
      </c>
      <c r="D3469" t="s">
        <v>17204</v>
      </c>
      <c r="E3469" t="s">
        <v>17216</v>
      </c>
      <c r="F3469" t="s">
        <v>2021</v>
      </c>
      <c r="G3469" t="s">
        <v>2248</v>
      </c>
      <c r="H3469" t="s">
        <v>2019</v>
      </c>
      <c r="I3469" t="s">
        <v>2108</v>
      </c>
      <c r="J3469">
        <v>20231231</v>
      </c>
      <c r="K3469" t="s">
        <v>17215</v>
      </c>
      <c r="L3469" t="s">
        <v>17214</v>
      </c>
      <c r="M3469" t="s">
        <v>16862</v>
      </c>
      <c r="N3469">
        <v>1490</v>
      </c>
    </row>
    <row r="3470" spans="1:14" x14ac:dyDescent="0.25">
      <c r="A3470" t="s">
        <v>17213</v>
      </c>
      <c r="B3470" t="s">
        <v>16866</v>
      </c>
      <c r="C3470" t="s">
        <v>928</v>
      </c>
      <c r="D3470" t="s">
        <v>17204</v>
      </c>
      <c r="E3470" t="s">
        <v>17212</v>
      </c>
      <c r="F3470" t="s">
        <v>2021</v>
      </c>
      <c r="G3470" t="s">
        <v>2248</v>
      </c>
      <c r="H3470" t="s">
        <v>2019</v>
      </c>
      <c r="I3470" t="s">
        <v>2088</v>
      </c>
      <c r="J3470">
        <v>20220606</v>
      </c>
      <c r="K3470" t="s">
        <v>17211</v>
      </c>
      <c r="L3470" t="s">
        <v>17210</v>
      </c>
      <c r="M3470" t="s">
        <v>16862</v>
      </c>
      <c r="N3470">
        <v>3</v>
      </c>
    </row>
    <row r="3471" spans="1:14" x14ac:dyDescent="0.25">
      <c r="A3471" t="s">
        <v>17209</v>
      </c>
      <c r="B3471" t="s">
        <v>16866</v>
      </c>
      <c r="C3471" t="s">
        <v>928</v>
      </c>
      <c r="D3471" t="s">
        <v>17204</v>
      </c>
      <c r="E3471" t="s">
        <v>17208</v>
      </c>
      <c r="F3471" t="s">
        <v>2021</v>
      </c>
      <c r="G3471" t="s">
        <v>2248</v>
      </c>
      <c r="H3471" t="s">
        <v>3057</v>
      </c>
      <c r="I3471" t="s">
        <v>2088</v>
      </c>
      <c r="J3471">
        <v>20240229</v>
      </c>
      <c r="K3471" t="s">
        <v>17207</v>
      </c>
      <c r="L3471" t="s">
        <v>17206</v>
      </c>
      <c r="M3471" t="s">
        <v>16862</v>
      </c>
      <c r="N3471">
        <v>3</v>
      </c>
    </row>
    <row r="3472" spans="1:14" x14ac:dyDescent="0.25">
      <c r="A3472" t="s">
        <v>17205</v>
      </c>
      <c r="B3472" t="s">
        <v>16866</v>
      </c>
      <c r="C3472" t="s">
        <v>928</v>
      </c>
      <c r="D3472" t="s">
        <v>17204</v>
      </c>
      <c r="E3472" t="s">
        <v>17203</v>
      </c>
      <c r="F3472" t="s">
        <v>2021</v>
      </c>
      <c r="G3472" t="s">
        <v>2248</v>
      </c>
      <c r="H3472" t="s">
        <v>2019</v>
      </c>
      <c r="I3472" t="s">
        <v>2145</v>
      </c>
      <c r="J3472">
        <v>20240227</v>
      </c>
      <c r="K3472" t="s">
        <v>17202</v>
      </c>
      <c r="L3472" t="s">
        <v>17201</v>
      </c>
      <c r="M3472" t="s">
        <v>16862</v>
      </c>
      <c r="N3472">
        <v>3</v>
      </c>
    </row>
    <row r="3473" spans="1:14" x14ac:dyDescent="0.25">
      <c r="A3473" t="s">
        <v>17200</v>
      </c>
      <c r="B3473" t="s">
        <v>16866</v>
      </c>
      <c r="C3473" t="s">
        <v>17199</v>
      </c>
      <c r="E3473" t="s">
        <v>17198</v>
      </c>
      <c r="F3473" t="s">
        <v>2021</v>
      </c>
      <c r="G3473" t="s">
        <v>2248</v>
      </c>
      <c r="H3473" t="s">
        <v>2019</v>
      </c>
      <c r="I3473" t="s">
        <v>2096</v>
      </c>
      <c r="J3473">
        <v>20240314</v>
      </c>
      <c r="K3473" t="s">
        <v>17197</v>
      </c>
      <c r="L3473" t="s">
        <v>17196</v>
      </c>
      <c r="M3473" t="s">
        <v>16862</v>
      </c>
      <c r="N3473">
        <v>1524</v>
      </c>
    </row>
    <row r="3474" spans="1:14" x14ac:dyDescent="0.25">
      <c r="A3474">
        <v>2033</v>
      </c>
      <c r="B3474" t="s">
        <v>16866</v>
      </c>
      <c r="C3474" t="s">
        <v>912</v>
      </c>
      <c r="E3474" t="s">
        <v>912</v>
      </c>
      <c r="F3474" t="s">
        <v>2021</v>
      </c>
      <c r="G3474" t="s">
        <v>2248</v>
      </c>
      <c r="H3474" t="s">
        <v>2019</v>
      </c>
      <c r="I3474" t="s">
        <v>2096</v>
      </c>
      <c r="J3474">
        <v>20240314</v>
      </c>
      <c r="K3474" t="s">
        <v>17195</v>
      </c>
      <c r="L3474" t="s">
        <v>17194</v>
      </c>
      <c r="M3474" t="s">
        <v>16862</v>
      </c>
      <c r="N3474">
        <v>5947</v>
      </c>
    </row>
    <row r="3475" spans="1:14" x14ac:dyDescent="0.25">
      <c r="A3475" t="s">
        <v>17193</v>
      </c>
      <c r="B3475" t="s">
        <v>16866</v>
      </c>
      <c r="C3475" t="s">
        <v>17192</v>
      </c>
      <c r="E3475" t="s">
        <v>17191</v>
      </c>
      <c r="F3475" t="s">
        <v>2021</v>
      </c>
      <c r="G3475" t="s">
        <v>2248</v>
      </c>
      <c r="H3475" t="s">
        <v>2019</v>
      </c>
      <c r="I3475" t="e">
        <f>-MTWTFSWeekly</f>
        <v>#NAME?</v>
      </c>
      <c r="J3475">
        <v>20230411</v>
      </c>
      <c r="K3475" t="s">
        <v>17190</v>
      </c>
      <c r="L3475" t="s">
        <v>17189</v>
      </c>
      <c r="M3475" t="s">
        <v>16862</v>
      </c>
      <c r="N3475">
        <v>17</v>
      </c>
    </row>
    <row r="3476" spans="1:14" x14ac:dyDescent="0.25">
      <c r="A3476" t="s">
        <v>17188</v>
      </c>
      <c r="B3476" t="s">
        <v>16866</v>
      </c>
      <c r="C3476" t="s">
        <v>1846</v>
      </c>
      <c r="E3476" t="s">
        <v>1846</v>
      </c>
      <c r="F3476" t="s">
        <v>2021</v>
      </c>
      <c r="G3476" t="s">
        <v>2248</v>
      </c>
      <c r="H3476" t="s">
        <v>2019</v>
      </c>
      <c r="I3476" t="s">
        <v>2096</v>
      </c>
      <c r="J3476">
        <v>20240314</v>
      </c>
      <c r="K3476" t="s">
        <v>17187</v>
      </c>
      <c r="L3476" t="s">
        <v>17186</v>
      </c>
      <c r="M3476" t="s">
        <v>16862</v>
      </c>
      <c r="N3476">
        <v>19</v>
      </c>
    </row>
    <row r="3477" spans="1:14" x14ac:dyDescent="0.25">
      <c r="A3477" t="s">
        <v>17185</v>
      </c>
      <c r="B3477" t="s">
        <v>16866</v>
      </c>
      <c r="C3477" t="s">
        <v>17184</v>
      </c>
      <c r="E3477" t="s">
        <v>1859</v>
      </c>
      <c r="F3477" t="s">
        <v>2021</v>
      </c>
      <c r="G3477" t="s">
        <v>2248</v>
      </c>
      <c r="H3477" t="s">
        <v>2019</v>
      </c>
      <c r="I3477" t="e">
        <f>-MTWTFSWeekly</f>
        <v>#NAME?</v>
      </c>
      <c r="J3477">
        <v>20240314</v>
      </c>
      <c r="K3477" t="s">
        <v>17183</v>
      </c>
      <c r="L3477" t="s">
        <v>17182</v>
      </c>
      <c r="M3477" t="s">
        <v>16862</v>
      </c>
      <c r="N3477">
        <v>74</v>
      </c>
    </row>
    <row r="3478" spans="1:14" x14ac:dyDescent="0.25">
      <c r="A3478" t="s">
        <v>17181</v>
      </c>
      <c r="B3478" t="s">
        <v>16866</v>
      </c>
      <c r="C3478" t="s">
        <v>17180</v>
      </c>
      <c r="E3478" t="s">
        <v>17180</v>
      </c>
      <c r="F3478" t="s">
        <v>2078</v>
      </c>
      <c r="G3478" t="s">
        <v>2020</v>
      </c>
      <c r="H3478" t="s">
        <v>2077</v>
      </c>
      <c r="I3478" t="s">
        <v>2088</v>
      </c>
      <c r="J3478">
        <v>20220601</v>
      </c>
      <c r="K3478" t="s">
        <v>17179</v>
      </c>
      <c r="L3478" t="s">
        <v>17178</v>
      </c>
      <c r="M3478" t="s">
        <v>16862</v>
      </c>
      <c r="N3478">
        <v>32</v>
      </c>
    </row>
    <row r="3479" spans="1:14" x14ac:dyDescent="0.25">
      <c r="A3479" t="s">
        <v>17177</v>
      </c>
      <c r="B3479" t="s">
        <v>16866</v>
      </c>
      <c r="C3479" t="s">
        <v>17164</v>
      </c>
      <c r="E3479" t="s">
        <v>17176</v>
      </c>
      <c r="F3479" t="s">
        <v>2078</v>
      </c>
      <c r="G3479" t="s">
        <v>2248</v>
      </c>
      <c r="H3479" t="s">
        <v>2456</v>
      </c>
      <c r="I3479" t="s">
        <v>2088</v>
      </c>
      <c r="J3479">
        <v>20240310</v>
      </c>
      <c r="K3479" t="s">
        <v>17175</v>
      </c>
      <c r="L3479" t="s">
        <v>17174</v>
      </c>
      <c r="M3479" t="s">
        <v>16862</v>
      </c>
      <c r="N3479">
        <v>315</v>
      </c>
    </row>
    <row r="3480" spans="1:14" x14ac:dyDescent="0.25">
      <c r="A3480" t="s">
        <v>17173</v>
      </c>
      <c r="B3480" t="s">
        <v>16866</v>
      </c>
      <c r="C3480" t="s">
        <v>17164</v>
      </c>
      <c r="E3480" t="s">
        <v>17172</v>
      </c>
      <c r="F3480" t="s">
        <v>2078</v>
      </c>
      <c r="G3480" t="s">
        <v>2248</v>
      </c>
      <c r="H3480" t="s">
        <v>2052</v>
      </c>
      <c r="I3480" t="s">
        <v>2088</v>
      </c>
      <c r="J3480">
        <v>20240130</v>
      </c>
      <c r="K3480" t="s">
        <v>17171</v>
      </c>
      <c r="L3480" t="s">
        <v>17170</v>
      </c>
      <c r="M3480" t="s">
        <v>16862</v>
      </c>
      <c r="N3480">
        <v>810</v>
      </c>
    </row>
    <row r="3481" spans="1:14" x14ac:dyDescent="0.25">
      <c r="A3481" t="s">
        <v>17169</v>
      </c>
      <c r="B3481" t="s">
        <v>16866</v>
      </c>
      <c r="C3481" t="s">
        <v>17164</v>
      </c>
      <c r="E3481" t="s">
        <v>17168</v>
      </c>
      <c r="F3481" t="s">
        <v>2078</v>
      </c>
      <c r="G3481" t="s">
        <v>2248</v>
      </c>
      <c r="H3481" t="s">
        <v>2323</v>
      </c>
      <c r="I3481" t="s">
        <v>2088</v>
      </c>
      <c r="J3481">
        <v>20240305</v>
      </c>
      <c r="K3481" t="s">
        <v>17167</v>
      </c>
      <c r="L3481" t="s">
        <v>17166</v>
      </c>
      <c r="M3481" t="s">
        <v>16862</v>
      </c>
      <c r="N3481">
        <v>162</v>
      </c>
    </row>
    <row r="3482" spans="1:14" x14ac:dyDescent="0.25">
      <c r="A3482" t="s">
        <v>17165</v>
      </c>
      <c r="B3482" t="s">
        <v>16866</v>
      </c>
      <c r="C3482" t="s">
        <v>17164</v>
      </c>
      <c r="E3482" t="s">
        <v>17163</v>
      </c>
      <c r="F3482" t="s">
        <v>2078</v>
      </c>
      <c r="G3482" t="s">
        <v>2248</v>
      </c>
      <c r="H3482" t="s">
        <v>2052</v>
      </c>
      <c r="I3482" t="s">
        <v>2070</v>
      </c>
      <c r="J3482">
        <v>20240305</v>
      </c>
      <c r="K3482" t="s">
        <v>17162</v>
      </c>
      <c r="L3482" t="s">
        <v>17161</v>
      </c>
      <c r="M3482" t="s">
        <v>16862</v>
      </c>
      <c r="N3482">
        <v>61</v>
      </c>
    </row>
    <row r="3483" spans="1:14" x14ac:dyDescent="0.25">
      <c r="A3483" t="s">
        <v>17160</v>
      </c>
      <c r="B3483" t="s">
        <v>16866</v>
      </c>
      <c r="C3483" t="s">
        <v>873</v>
      </c>
      <c r="E3483" t="s">
        <v>1473</v>
      </c>
      <c r="F3483" t="s">
        <v>2078</v>
      </c>
      <c r="G3483" t="s">
        <v>2248</v>
      </c>
      <c r="H3483" t="s">
        <v>2089</v>
      </c>
      <c r="I3483" t="s">
        <v>2315</v>
      </c>
      <c r="J3483">
        <v>20240307</v>
      </c>
      <c r="K3483" t="s">
        <v>17159</v>
      </c>
      <c r="L3483" t="s">
        <v>17158</v>
      </c>
      <c r="M3483" t="s">
        <v>16862</v>
      </c>
      <c r="N3483">
        <v>52</v>
      </c>
    </row>
    <row r="3484" spans="1:14" x14ac:dyDescent="0.25">
      <c r="A3484" t="s">
        <v>17157</v>
      </c>
      <c r="B3484" t="s">
        <v>16866</v>
      </c>
      <c r="C3484" t="s">
        <v>873</v>
      </c>
      <c r="E3484" t="s">
        <v>17156</v>
      </c>
      <c r="F3484" t="s">
        <v>2078</v>
      </c>
      <c r="G3484" t="s">
        <v>2248</v>
      </c>
      <c r="H3484" t="s">
        <v>2089</v>
      </c>
      <c r="I3484" t="s">
        <v>2315</v>
      </c>
      <c r="J3484">
        <v>20240314</v>
      </c>
      <c r="K3484" t="s">
        <v>17155</v>
      </c>
      <c r="L3484" t="s">
        <v>17154</v>
      </c>
      <c r="M3484" t="s">
        <v>16862</v>
      </c>
      <c r="N3484">
        <v>42</v>
      </c>
    </row>
    <row r="3485" spans="1:14" x14ac:dyDescent="0.25">
      <c r="A3485" t="s">
        <v>17153</v>
      </c>
      <c r="B3485" t="s">
        <v>16866</v>
      </c>
      <c r="C3485" t="s">
        <v>873</v>
      </c>
      <c r="E3485" t="s">
        <v>17152</v>
      </c>
      <c r="F3485" t="s">
        <v>2078</v>
      </c>
      <c r="G3485" t="s">
        <v>2248</v>
      </c>
      <c r="H3485" t="s">
        <v>2089</v>
      </c>
      <c r="I3485" t="s">
        <v>2315</v>
      </c>
      <c r="J3485">
        <v>20240314</v>
      </c>
      <c r="K3485" t="s">
        <v>17151</v>
      </c>
      <c r="L3485" t="s">
        <v>17150</v>
      </c>
      <c r="M3485" t="s">
        <v>16862</v>
      </c>
      <c r="N3485">
        <v>51</v>
      </c>
    </row>
    <row r="3486" spans="1:14" x14ac:dyDescent="0.25">
      <c r="A3486" t="s">
        <v>17149</v>
      </c>
      <c r="B3486" t="s">
        <v>16866</v>
      </c>
      <c r="C3486" t="s">
        <v>873</v>
      </c>
      <c r="E3486" t="s">
        <v>17148</v>
      </c>
      <c r="F3486" t="s">
        <v>2078</v>
      </c>
      <c r="G3486" t="s">
        <v>2248</v>
      </c>
      <c r="H3486" t="s">
        <v>2089</v>
      </c>
      <c r="I3486" t="s">
        <v>2315</v>
      </c>
      <c r="J3486">
        <v>20240307</v>
      </c>
      <c r="K3486" t="s">
        <v>17147</v>
      </c>
      <c r="L3486" t="s">
        <v>17146</v>
      </c>
      <c r="M3486" t="s">
        <v>16862</v>
      </c>
      <c r="N3486">
        <v>50</v>
      </c>
    </row>
    <row r="3487" spans="1:14" x14ac:dyDescent="0.25">
      <c r="A3487" t="s">
        <v>17145</v>
      </c>
      <c r="B3487" t="s">
        <v>16866</v>
      </c>
      <c r="C3487" t="s">
        <v>873</v>
      </c>
      <c r="E3487" t="s">
        <v>17144</v>
      </c>
      <c r="F3487" t="s">
        <v>2078</v>
      </c>
      <c r="G3487" t="s">
        <v>2248</v>
      </c>
      <c r="H3487" t="s">
        <v>2089</v>
      </c>
      <c r="I3487" t="e">
        <f>----T--Weekly</f>
        <v>#NAME?</v>
      </c>
      <c r="J3487">
        <v>20240314</v>
      </c>
      <c r="K3487" t="s">
        <v>17143</v>
      </c>
      <c r="L3487" t="s">
        <v>17142</v>
      </c>
      <c r="M3487" t="s">
        <v>16862</v>
      </c>
      <c r="N3487">
        <v>63</v>
      </c>
    </row>
    <row r="3488" spans="1:14" x14ac:dyDescent="0.25">
      <c r="A3488" t="s">
        <v>17141</v>
      </c>
      <c r="B3488" t="s">
        <v>16866</v>
      </c>
      <c r="C3488" t="s">
        <v>873</v>
      </c>
      <c r="E3488" t="s">
        <v>17140</v>
      </c>
      <c r="F3488" t="s">
        <v>2078</v>
      </c>
      <c r="G3488" t="s">
        <v>2248</v>
      </c>
      <c r="H3488" t="s">
        <v>2089</v>
      </c>
      <c r="I3488" t="s">
        <v>2315</v>
      </c>
      <c r="J3488">
        <v>20240307</v>
      </c>
      <c r="K3488" t="s">
        <v>17139</v>
      </c>
      <c r="L3488" t="s">
        <v>17138</v>
      </c>
      <c r="M3488" t="s">
        <v>16862</v>
      </c>
      <c r="N3488">
        <v>38</v>
      </c>
    </row>
    <row r="3489" spans="1:14" x14ac:dyDescent="0.25">
      <c r="A3489" t="s">
        <v>17137</v>
      </c>
      <c r="B3489" t="s">
        <v>16866</v>
      </c>
      <c r="C3489" t="s">
        <v>873</v>
      </c>
      <c r="E3489" t="s">
        <v>17136</v>
      </c>
      <c r="F3489" t="s">
        <v>2078</v>
      </c>
      <c r="G3489" t="s">
        <v>2248</v>
      </c>
      <c r="H3489" t="s">
        <v>2089</v>
      </c>
      <c r="I3489" t="s">
        <v>2315</v>
      </c>
      <c r="J3489">
        <v>20240314</v>
      </c>
      <c r="K3489" t="s">
        <v>17135</v>
      </c>
      <c r="L3489" t="s">
        <v>17134</v>
      </c>
      <c r="M3489" t="s">
        <v>16862</v>
      </c>
      <c r="N3489">
        <v>40</v>
      </c>
    </row>
    <row r="3490" spans="1:14" x14ac:dyDescent="0.25">
      <c r="A3490" t="s">
        <v>17133</v>
      </c>
      <c r="B3490" t="s">
        <v>16866</v>
      </c>
      <c r="C3490" t="s">
        <v>873</v>
      </c>
      <c r="E3490" t="s">
        <v>1121</v>
      </c>
      <c r="F3490" t="s">
        <v>2021</v>
      </c>
      <c r="G3490" t="s">
        <v>2248</v>
      </c>
      <c r="H3490" t="s">
        <v>2019</v>
      </c>
      <c r="I3490" t="e">
        <f t="shared" ref="I3490:I3499" si="17">-MTWTFSWeekly</f>
        <v>#NAME?</v>
      </c>
      <c r="J3490">
        <v>20240314</v>
      </c>
      <c r="K3490" t="s">
        <v>17132</v>
      </c>
      <c r="L3490" t="s">
        <v>17131</v>
      </c>
      <c r="M3490" t="s">
        <v>16862</v>
      </c>
      <c r="N3490">
        <v>4331</v>
      </c>
    </row>
    <row r="3491" spans="1:14" x14ac:dyDescent="0.25">
      <c r="A3491">
        <v>2073</v>
      </c>
      <c r="B3491" t="s">
        <v>16866</v>
      </c>
      <c r="C3491" t="s">
        <v>873</v>
      </c>
      <c r="E3491" t="s">
        <v>873</v>
      </c>
      <c r="F3491" t="s">
        <v>2021</v>
      </c>
      <c r="G3491" t="s">
        <v>2248</v>
      </c>
      <c r="H3491" t="s">
        <v>2019</v>
      </c>
      <c r="I3491" t="e">
        <f t="shared" si="17"/>
        <v>#NAME?</v>
      </c>
      <c r="J3491">
        <v>20240314</v>
      </c>
      <c r="K3491" t="s">
        <v>17130</v>
      </c>
      <c r="L3491" t="s">
        <v>17129</v>
      </c>
      <c r="M3491" t="s">
        <v>16862</v>
      </c>
      <c r="N3491">
        <v>4748</v>
      </c>
    </row>
    <row r="3492" spans="1:14" x14ac:dyDescent="0.25">
      <c r="A3492" t="s">
        <v>17128</v>
      </c>
      <c r="B3492" t="s">
        <v>16866</v>
      </c>
      <c r="C3492" t="s">
        <v>873</v>
      </c>
      <c r="E3492" t="s">
        <v>1022</v>
      </c>
      <c r="F3492" t="s">
        <v>2021</v>
      </c>
      <c r="G3492" t="s">
        <v>2248</v>
      </c>
      <c r="H3492" t="s">
        <v>2019</v>
      </c>
      <c r="I3492" t="e">
        <f t="shared" si="17"/>
        <v>#NAME?</v>
      </c>
      <c r="J3492">
        <v>20240314</v>
      </c>
      <c r="K3492" t="s">
        <v>17127</v>
      </c>
      <c r="L3492" t="s">
        <v>17126</v>
      </c>
      <c r="M3492" t="s">
        <v>16862</v>
      </c>
      <c r="N3492">
        <v>1599</v>
      </c>
    </row>
    <row r="3493" spans="1:14" x14ac:dyDescent="0.25">
      <c r="A3493" t="s">
        <v>17125</v>
      </c>
      <c r="B3493" t="s">
        <v>16866</v>
      </c>
      <c r="C3493" t="s">
        <v>873</v>
      </c>
      <c r="E3493" t="s">
        <v>1157</v>
      </c>
      <c r="F3493" t="s">
        <v>2021</v>
      </c>
      <c r="G3493" t="s">
        <v>2248</v>
      </c>
      <c r="H3493" t="s">
        <v>2019</v>
      </c>
      <c r="I3493" t="e">
        <f t="shared" si="17"/>
        <v>#NAME?</v>
      </c>
      <c r="J3493">
        <v>20240314</v>
      </c>
      <c r="K3493" t="s">
        <v>17124</v>
      </c>
      <c r="L3493" t="s">
        <v>17123</v>
      </c>
      <c r="M3493" t="s">
        <v>16862</v>
      </c>
      <c r="N3493">
        <v>1523</v>
      </c>
    </row>
    <row r="3494" spans="1:14" x14ac:dyDescent="0.25">
      <c r="A3494" t="s">
        <v>17122</v>
      </c>
      <c r="B3494" t="s">
        <v>16866</v>
      </c>
      <c r="C3494" t="s">
        <v>873</v>
      </c>
      <c r="E3494" t="s">
        <v>1138</v>
      </c>
      <c r="F3494" t="s">
        <v>2021</v>
      </c>
      <c r="G3494" t="s">
        <v>2248</v>
      </c>
      <c r="H3494" t="s">
        <v>2019</v>
      </c>
      <c r="I3494" t="e">
        <f t="shared" si="17"/>
        <v>#NAME?</v>
      </c>
      <c r="J3494">
        <v>20240314</v>
      </c>
      <c r="K3494" t="s">
        <v>17121</v>
      </c>
      <c r="L3494" t="s">
        <v>17120</v>
      </c>
      <c r="M3494" t="s">
        <v>16862</v>
      </c>
      <c r="N3494">
        <v>1558</v>
      </c>
    </row>
    <row r="3495" spans="1:14" x14ac:dyDescent="0.25">
      <c r="A3495" t="s">
        <v>17119</v>
      </c>
      <c r="B3495" t="s">
        <v>16866</v>
      </c>
      <c r="C3495" t="s">
        <v>873</v>
      </c>
      <c r="E3495" t="s">
        <v>1106</v>
      </c>
      <c r="F3495" t="s">
        <v>2021</v>
      </c>
      <c r="G3495" t="s">
        <v>2248</v>
      </c>
      <c r="H3495" t="s">
        <v>2019</v>
      </c>
      <c r="I3495" t="e">
        <f t="shared" si="17"/>
        <v>#NAME?</v>
      </c>
      <c r="J3495">
        <v>20240314</v>
      </c>
      <c r="K3495" t="s">
        <v>17118</v>
      </c>
      <c r="L3495" t="s">
        <v>17117</v>
      </c>
      <c r="M3495" t="s">
        <v>16862</v>
      </c>
      <c r="N3495">
        <v>1536</v>
      </c>
    </row>
    <row r="3496" spans="1:14" x14ac:dyDescent="0.25">
      <c r="A3496" t="s">
        <v>17116</v>
      </c>
      <c r="B3496" t="s">
        <v>16866</v>
      </c>
      <c r="C3496" t="s">
        <v>873</v>
      </c>
      <c r="E3496" t="s">
        <v>1057</v>
      </c>
      <c r="F3496" t="s">
        <v>2021</v>
      </c>
      <c r="G3496" t="s">
        <v>2248</v>
      </c>
      <c r="H3496" t="s">
        <v>2019</v>
      </c>
      <c r="I3496" t="e">
        <f t="shared" si="17"/>
        <v>#NAME?</v>
      </c>
      <c r="J3496">
        <v>20240314</v>
      </c>
      <c r="K3496" t="s">
        <v>17115</v>
      </c>
      <c r="L3496" t="s">
        <v>17114</v>
      </c>
      <c r="M3496" t="s">
        <v>16862</v>
      </c>
      <c r="N3496">
        <v>1580</v>
      </c>
    </row>
    <row r="3497" spans="1:14" x14ac:dyDescent="0.25">
      <c r="A3497" t="s">
        <v>17113</v>
      </c>
      <c r="B3497" t="s">
        <v>16866</v>
      </c>
      <c r="C3497" t="s">
        <v>873</v>
      </c>
      <c r="E3497" t="s">
        <v>926</v>
      </c>
      <c r="F3497" t="s">
        <v>2021</v>
      </c>
      <c r="G3497" t="s">
        <v>2248</v>
      </c>
      <c r="H3497" t="s">
        <v>2019</v>
      </c>
      <c r="I3497" t="e">
        <f t="shared" si="17"/>
        <v>#NAME?</v>
      </c>
      <c r="J3497">
        <v>20240314</v>
      </c>
      <c r="K3497" t="s">
        <v>17112</v>
      </c>
      <c r="L3497" t="s">
        <v>17111</v>
      </c>
      <c r="M3497" t="s">
        <v>16862</v>
      </c>
      <c r="N3497">
        <v>1612</v>
      </c>
    </row>
    <row r="3498" spans="1:14" x14ac:dyDescent="0.25">
      <c r="A3498" t="s">
        <v>17110</v>
      </c>
      <c r="B3498" t="s">
        <v>16866</v>
      </c>
      <c r="C3498" t="s">
        <v>873</v>
      </c>
      <c r="E3498" t="s">
        <v>1120</v>
      </c>
      <c r="F3498" t="s">
        <v>2021</v>
      </c>
      <c r="G3498" t="s">
        <v>2248</v>
      </c>
      <c r="H3498" t="s">
        <v>2019</v>
      </c>
      <c r="I3498" t="e">
        <f t="shared" si="17"/>
        <v>#NAME?</v>
      </c>
      <c r="J3498">
        <v>20240314</v>
      </c>
      <c r="K3498" t="s">
        <v>17109</v>
      </c>
      <c r="L3498" t="s">
        <v>17108</v>
      </c>
      <c r="M3498" t="s">
        <v>16862</v>
      </c>
      <c r="N3498">
        <v>1553</v>
      </c>
    </row>
    <row r="3499" spans="1:14" x14ac:dyDescent="0.25">
      <c r="A3499" t="s">
        <v>17107</v>
      </c>
      <c r="B3499" t="s">
        <v>16866</v>
      </c>
      <c r="C3499" t="s">
        <v>873</v>
      </c>
      <c r="E3499" t="s">
        <v>1116</v>
      </c>
      <c r="F3499" t="s">
        <v>2021</v>
      </c>
      <c r="G3499" t="s">
        <v>2248</v>
      </c>
      <c r="H3499" t="s">
        <v>2019</v>
      </c>
      <c r="I3499" t="e">
        <f t="shared" si="17"/>
        <v>#NAME?</v>
      </c>
      <c r="J3499">
        <v>20240314</v>
      </c>
      <c r="K3499" t="s">
        <v>17106</v>
      </c>
      <c r="L3499" t="s">
        <v>17105</v>
      </c>
      <c r="M3499" t="s">
        <v>16862</v>
      </c>
      <c r="N3499">
        <v>1539</v>
      </c>
    </row>
    <row r="3500" spans="1:14" x14ac:dyDescent="0.25">
      <c r="A3500" t="s">
        <v>17104</v>
      </c>
      <c r="B3500" t="s">
        <v>16866</v>
      </c>
      <c r="C3500" t="s">
        <v>873</v>
      </c>
      <c r="D3500" t="s">
        <v>873</v>
      </c>
      <c r="E3500" t="s">
        <v>17103</v>
      </c>
      <c r="F3500" t="s">
        <v>2078</v>
      </c>
      <c r="G3500" t="s">
        <v>2248</v>
      </c>
      <c r="H3500" t="s">
        <v>2052</v>
      </c>
      <c r="I3500" t="e">
        <f>----T--Weekly</f>
        <v>#NAME?</v>
      </c>
      <c r="J3500">
        <v>20240314</v>
      </c>
      <c r="K3500" t="s">
        <v>17102</v>
      </c>
      <c r="L3500" t="s">
        <v>17101</v>
      </c>
      <c r="M3500" t="s">
        <v>16862</v>
      </c>
      <c r="N3500">
        <v>36</v>
      </c>
    </row>
    <row r="3501" spans="1:14" x14ac:dyDescent="0.25">
      <c r="A3501" t="s">
        <v>17100</v>
      </c>
      <c r="B3501" t="s">
        <v>16866</v>
      </c>
      <c r="C3501" t="s">
        <v>873</v>
      </c>
      <c r="D3501" t="s">
        <v>873</v>
      </c>
      <c r="E3501" t="s">
        <v>10754</v>
      </c>
      <c r="F3501" t="s">
        <v>2021</v>
      </c>
      <c r="G3501" t="s">
        <v>2248</v>
      </c>
      <c r="H3501" t="s">
        <v>2019</v>
      </c>
      <c r="I3501" t="e">
        <f>------SWeekly</f>
        <v>#NAME?</v>
      </c>
      <c r="J3501">
        <v>20231106</v>
      </c>
      <c r="K3501" t="s">
        <v>17099</v>
      </c>
      <c r="L3501" t="s">
        <v>17098</v>
      </c>
      <c r="M3501" t="s">
        <v>16862</v>
      </c>
      <c r="N3501">
        <v>1532</v>
      </c>
    </row>
    <row r="3502" spans="1:14" x14ac:dyDescent="0.25">
      <c r="A3502" t="s">
        <v>17097</v>
      </c>
      <c r="B3502" t="s">
        <v>16866</v>
      </c>
      <c r="C3502" t="s">
        <v>873</v>
      </c>
      <c r="D3502" t="s">
        <v>873</v>
      </c>
      <c r="E3502" t="s">
        <v>17096</v>
      </c>
      <c r="F3502" t="s">
        <v>2021</v>
      </c>
      <c r="G3502" t="s">
        <v>2248</v>
      </c>
      <c r="H3502" t="s">
        <v>2019</v>
      </c>
      <c r="I3502" t="e">
        <f>------SWeekly</f>
        <v>#NAME?</v>
      </c>
      <c r="J3502">
        <v>20240309</v>
      </c>
      <c r="K3502" t="s">
        <v>17095</v>
      </c>
      <c r="L3502" t="s">
        <v>17094</v>
      </c>
      <c r="M3502" t="s">
        <v>16862</v>
      </c>
      <c r="N3502">
        <v>1525</v>
      </c>
    </row>
    <row r="3503" spans="1:14" x14ac:dyDescent="0.25">
      <c r="A3503" t="s">
        <v>17093</v>
      </c>
      <c r="B3503" t="s">
        <v>16866</v>
      </c>
      <c r="C3503" t="s">
        <v>873</v>
      </c>
      <c r="D3503" t="s">
        <v>873</v>
      </c>
      <c r="E3503" t="s">
        <v>17092</v>
      </c>
      <c r="F3503" t="s">
        <v>2021</v>
      </c>
      <c r="G3503" t="s">
        <v>2248</v>
      </c>
      <c r="H3503" t="s">
        <v>2019</v>
      </c>
      <c r="I3503" t="e">
        <f>-M-----Weekly</f>
        <v>#NAME?</v>
      </c>
      <c r="J3503">
        <v>20240309</v>
      </c>
      <c r="K3503" t="s">
        <v>17091</v>
      </c>
      <c r="L3503" t="s">
        <v>17090</v>
      </c>
      <c r="M3503" t="s">
        <v>16862</v>
      </c>
      <c r="N3503">
        <v>1505</v>
      </c>
    </row>
    <row r="3504" spans="1:14" x14ac:dyDescent="0.25">
      <c r="A3504" t="s">
        <v>17089</v>
      </c>
      <c r="B3504" t="s">
        <v>16866</v>
      </c>
      <c r="C3504" t="s">
        <v>873</v>
      </c>
      <c r="D3504" t="s">
        <v>873</v>
      </c>
      <c r="E3504" t="s">
        <v>17088</v>
      </c>
      <c r="F3504" t="s">
        <v>2078</v>
      </c>
      <c r="G3504" t="s">
        <v>2248</v>
      </c>
      <c r="H3504" t="s">
        <v>2052</v>
      </c>
      <c r="I3504" t="s">
        <v>2088</v>
      </c>
      <c r="J3504">
        <v>20191217</v>
      </c>
      <c r="K3504" t="s">
        <v>17087</v>
      </c>
      <c r="L3504" t="s">
        <v>17086</v>
      </c>
      <c r="M3504" t="s">
        <v>16862</v>
      </c>
      <c r="N3504">
        <v>13</v>
      </c>
    </row>
    <row r="3505" spans="1:14" x14ac:dyDescent="0.25">
      <c r="A3505" t="s">
        <v>17085</v>
      </c>
      <c r="B3505" t="s">
        <v>16866</v>
      </c>
      <c r="C3505" t="s">
        <v>17080</v>
      </c>
      <c r="E3505" t="s">
        <v>17084</v>
      </c>
      <c r="F3505" t="s">
        <v>2078</v>
      </c>
      <c r="G3505" t="s">
        <v>2248</v>
      </c>
      <c r="H3505" t="s">
        <v>5599</v>
      </c>
      <c r="I3505" t="s">
        <v>2088</v>
      </c>
      <c r="J3505">
        <v>20240301</v>
      </c>
      <c r="K3505" t="s">
        <v>17083</v>
      </c>
      <c r="L3505" t="s">
        <v>17082</v>
      </c>
      <c r="M3505" t="s">
        <v>16862</v>
      </c>
      <c r="N3505">
        <v>72</v>
      </c>
    </row>
    <row r="3506" spans="1:14" x14ac:dyDescent="0.25">
      <c r="A3506" t="s">
        <v>17081</v>
      </c>
      <c r="B3506" t="s">
        <v>16866</v>
      </c>
      <c r="C3506" t="s">
        <v>17080</v>
      </c>
      <c r="E3506" t="s">
        <v>17079</v>
      </c>
      <c r="F3506" t="s">
        <v>2078</v>
      </c>
      <c r="G3506" t="s">
        <v>2248</v>
      </c>
      <c r="H3506" t="s">
        <v>3473</v>
      </c>
      <c r="I3506" t="s">
        <v>2088</v>
      </c>
      <c r="J3506">
        <v>20240301</v>
      </c>
      <c r="K3506" t="s">
        <v>17078</v>
      </c>
      <c r="L3506" t="s">
        <v>17077</v>
      </c>
      <c r="M3506" t="s">
        <v>16862</v>
      </c>
      <c r="N3506">
        <v>138</v>
      </c>
    </row>
    <row r="3507" spans="1:14" x14ac:dyDescent="0.25">
      <c r="A3507" t="s">
        <v>17076</v>
      </c>
      <c r="B3507" t="s">
        <v>16866</v>
      </c>
      <c r="C3507" t="s">
        <v>17075</v>
      </c>
      <c r="E3507" t="s">
        <v>17075</v>
      </c>
      <c r="F3507" t="s">
        <v>2078</v>
      </c>
      <c r="G3507" t="s">
        <v>2248</v>
      </c>
      <c r="H3507" t="s">
        <v>2052</v>
      </c>
      <c r="I3507" t="s">
        <v>2088</v>
      </c>
      <c r="J3507">
        <v>20210927</v>
      </c>
      <c r="K3507" t="s">
        <v>17074</v>
      </c>
      <c r="L3507" t="s">
        <v>17073</v>
      </c>
      <c r="M3507" t="s">
        <v>16862</v>
      </c>
      <c r="N3507">
        <v>403</v>
      </c>
    </row>
    <row r="3508" spans="1:14" x14ac:dyDescent="0.25">
      <c r="A3508" t="s">
        <v>17072</v>
      </c>
      <c r="B3508" t="s">
        <v>16866</v>
      </c>
      <c r="C3508" t="s">
        <v>17071</v>
      </c>
      <c r="E3508" t="s">
        <v>17070</v>
      </c>
      <c r="F3508" t="s">
        <v>2078</v>
      </c>
      <c r="G3508" t="s">
        <v>2248</v>
      </c>
      <c r="H3508" t="s">
        <v>2323</v>
      </c>
      <c r="I3508" t="e">
        <f>--T----Weekly</f>
        <v>#NAME?</v>
      </c>
      <c r="J3508">
        <v>20240312</v>
      </c>
      <c r="K3508" t="s">
        <v>17069</v>
      </c>
      <c r="L3508" t="s">
        <v>17068</v>
      </c>
      <c r="M3508" t="s">
        <v>16862</v>
      </c>
      <c r="N3508">
        <v>4</v>
      </c>
    </row>
    <row r="3509" spans="1:14" x14ac:dyDescent="0.25">
      <c r="A3509" t="s">
        <v>17067</v>
      </c>
      <c r="B3509" t="s">
        <v>16866</v>
      </c>
      <c r="C3509" t="s">
        <v>780</v>
      </c>
      <c r="E3509" t="s">
        <v>816</v>
      </c>
      <c r="F3509" t="s">
        <v>2021</v>
      </c>
      <c r="G3509" t="s">
        <v>2248</v>
      </c>
      <c r="H3509" t="s">
        <v>2019</v>
      </c>
      <c r="I3509" t="s">
        <v>2096</v>
      </c>
      <c r="J3509">
        <v>20240314</v>
      </c>
      <c r="K3509" t="s">
        <v>17066</v>
      </c>
      <c r="L3509" t="s">
        <v>17065</v>
      </c>
      <c r="M3509" t="s">
        <v>16862</v>
      </c>
      <c r="N3509">
        <v>2213</v>
      </c>
    </row>
    <row r="3510" spans="1:14" x14ac:dyDescent="0.25">
      <c r="A3510" t="s">
        <v>17064</v>
      </c>
      <c r="B3510" t="s">
        <v>16866</v>
      </c>
      <c r="C3510" t="s">
        <v>780</v>
      </c>
      <c r="E3510" t="s">
        <v>934</v>
      </c>
      <c r="F3510" t="s">
        <v>2021</v>
      </c>
      <c r="G3510" t="s">
        <v>2248</v>
      </c>
      <c r="H3510" t="s">
        <v>2019</v>
      </c>
      <c r="I3510" t="s">
        <v>2096</v>
      </c>
      <c r="J3510">
        <v>20240314</v>
      </c>
      <c r="K3510" t="s">
        <v>17063</v>
      </c>
      <c r="L3510" t="s">
        <v>17062</v>
      </c>
      <c r="M3510" t="s">
        <v>16862</v>
      </c>
      <c r="N3510">
        <v>1861</v>
      </c>
    </row>
    <row r="3511" spans="1:14" x14ac:dyDescent="0.25">
      <c r="A3511" t="s">
        <v>17061</v>
      </c>
      <c r="B3511" t="s">
        <v>16866</v>
      </c>
      <c r="C3511" t="s">
        <v>780</v>
      </c>
      <c r="E3511" t="s">
        <v>17060</v>
      </c>
      <c r="F3511" t="s">
        <v>2021</v>
      </c>
      <c r="G3511" t="s">
        <v>2248</v>
      </c>
      <c r="H3511" t="s">
        <v>2019</v>
      </c>
      <c r="I3511" t="e">
        <f>-M-----Weekly</f>
        <v>#NAME?</v>
      </c>
      <c r="J3511">
        <v>20240311</v>
      </c>
      <c r="K3511" t="s">
        <v>17059</v>
      </c>
      <c r="L3511" t="s">
        <v>17058</v>
      </c>
      <c r="M3511" t="s">
        <v>16862</v>
      </c>
      <c r="N3511">
        <v>1763</v>
      </c>
    </row>
    <row r="3512" spans="1:14" x14ac:dyDescent="0.25">
      <c r="A3512" t="s">
        <v>17057</v>
      </c>
      <c r="B3512" t="s">
        <v>16866</v>
      </c>
      <c r="C3512" t="s">
        <v>780</v>
      </c>
      <c r="E3512" t="s">
        <v>17056</v>
      </c>
      <c r="F3512" t="s">
        <v>2021</v>
      </c>
      <c r="G3512" t="s">
        <v>2248</v>
      </c>
      <c r="H3512" t="s">
        <v>2019</v>
      </c>
      <c r="I3512" t="s">
        <v>2096</v>
      </c>
      <c r="J3512">
        <v>20240314</v>
      </c>
      <c r="K3512" t="s">
        <v>17055</v>
      </c>
      <c r="L3512" t="s">
        <v>17054</v>
      </c>
      <c r="M3512" t="s">
        <v>16862</v>
      </c>
      <c r="N3512">
        <v>2076</v>
      </c>
    </row>
    <row r="3513" spans="1:14" x14ac:dyDescent="0.25">
      <c r="A3513" t="s">
        <v>17053</v>
      </c>
      <c r="B3513" t="s">
        <v>16866</v>
      </c>
      <c r="C3513" t="s">
        <v>780</v>
      </c>
      <c r="E3513" t="s">
        <v>1599</v>
      </c>
      <c r="F3513" t="s">
        <v>2021</v>
      </c>
      <c r="G3513" t="s">
        <v>2248</v>
      </c>
      <c r="H3513" t="s">
        <v>2019</v>
      </c>
      <c r="I3513" t="e">
        <f>-MTWTFSWeekly</f>
        <v>#NAME?</v>
      </c>
      <c r="J3513">
        <v>20240314</v>
      </c>
      <c r="K3513" t="s">
        <v>17052</v>
      </c>
      <c r="L3513" t="s">
        <v>17051</v>
      </c>
      <c r="M3513" t="s">
        <v>16862</v>
      </c>
      <c r="N3513">
        <v>260</v>
      </c>
    </row>
    <row r="3514" spans="1:14" x14ac:dyDescent="0.25">
      <c r="A3514" t="s">
        <v>17050</v>
      </c>
      <c r="B3514" t="s">
        <v>16866</v>
      </c>
      <c r="C3514" t="s">
        <v>780</v>
      </c>
      <c r="E3514" t="s">
        <v>17049</v>
      </c>
      <c r="F3514" t="s">
        <v>2021</v>
      </c>
      <c r="G3514" t="s">
        <v>2248</v>
      </c>
      <c r="H3514" t="s">
        <v>2019</v>
      </c>
      <c r="I3514" t="e">
        <f>-M-----Weekly</f>
        <v>#NAME?</v>
      </c>
      <c r="J3514">
        <v>20240311</v>
      </c>
      <c r="K3514" t="s">
        <v>17048</v>
      </c>
      <c r="L3514" t="s">
        <v>17047</v>
      </c>
      <c r="M3514" t="s">
        <v>16862</v>
      </c>
      <c r="N3514">
        <v>1933</v>
      </c>
    </row>
    <row r="3515" spans="1:14" x14ac:dyDescent="0.25">
      <c r="A3515" t="s">
        <v>17046</v>
      </c>
      <c r="B3515" t="s">
        <v>16866</v>
      </c>
      <c r="C3515" t="s">
        <v>780</v>
      </c>
      <c r="E3515" t="s">
        <v>17045</v>
      </c>
      <c r="F3515" t="s">
        <v>2021</v>
      </c>
      <c r="G3515" t="s">
        <v>2248</v>
      </c>
      <c r="H3515" t="s">
        <v>2019</v>
      </c>
      <c r="I3515" t="s">
        <v>2096</v>
      </c>
      <c r="J3515">
        <v>20240314</v>
      </c>
      <c r="K3515" t="s">
        <v>17044</v>
      </c>
      <c r="L3515" t="s">
        <v>17043</v>
      </c>
      <c r="M3515" t="s">
        <v>16862</v>
      </c>
      <c r="N3515">
        <v>1866</v>
      </c>
    </row>
    <row r="3516" spans="1:14" x14ac:dyDescent="0.25">
      <c r="A3516" t="s">
        <v>17042</v>
      </c>
      <c r="B3516" t="s">
        <v>16866</v>
      </c>
      <c r="C3516" t="s">
        <v>780</v>
      </c>
      <c r="E3516" t="s">
        <v>17041</v>
      </c>
      <c r="F3516" t="s">
        <v>2021</v>
      </c>
      <c r="G3516" t="s">
        <v>2248</v>
      </c>
      <c r="H3516" t="s">
        <v>2019</v>
      </c>
      <c r="I3516" t="s">
        <v>2096</v>
      </c>
      <c r="J3516">
        <v>20240314</v>
      </c>
      <c r="K3516" t="s">
        <v>17040</v>
      </c>
      <c r="L3516" t="s">
        <v>17039</v>
      </c>
      <c r="M3516" t="s">
        <v>16862</v>
      </c>
      <c r="N3516">
        <v>1992</v>
      </c>
    </row>
    <row r="3517" spans="1:14" x14ac:dyDescent="0.25">
      <c r="A3517" t="s">
        <v>17038</v>
      </c>
      <c r="B3517" t="s">
        <v>16866</v>
      </c>
      <c r="C3517" t="s">
        <v>780</v>
      </c>
      <c r="E3517" t="s">
        <v>17037</v>
      </c>
      <c r="F3517" t="s">
        <v>2021</v>
      </c>
      <c r="G3517" t="s">
        <v>2248</v>
      </c>
      <c r="H3517" t="s">
        <v>2019</v>
      </c>
      <c r="I3517" t="s">
        <v>2096</v>
      </c>
      <c r="J3517">
        <v>20240314</v>
      </c>
      <c r="K3517" t="s">
        <v>17036</v>
      </c>
      <c r="L3517" t="s">
        <v>17035</v>
      </c>
      <c r="M3517" t="s">
        <v>16862</v>
      </c>
      <c r="N3517">
        <v>1971</v>
      </c>
    </row>
    <row r="3518" spans="1:14" x14ac:dyDescent="0.25">
      <c r="A3518" t="s">
        <v>17034</v>
      </c>
      <c r="B3518" t="s">
        <v>16866</v>
      </c>
      <c r="C3518" t="s">
        <v>780</v>
      </c>
      <c r="E3518" t="s">
        <v>17033</v>
      </c>
      <c r="F3518" t="s">
        <v>2021</v>
      </c>
      <c r="G3518" t="s">
        <v>2248</v>
      </c>
      <c r="H3518" t="s">
        <v>2019</v>
      </c>
      <c r="I3518" t="s">
        <v>2096</v>
      </c>
      <c r="J3518">
        <v>20240314</v>
      </c>
      <c r="K3518" t="s">
        <v>17032</v>
      </c>
      <c r="L3518" t="s">
        <v>17031</v>
      </c>
      <c r="M3518" t="s">
        <v>16862</v>
      </c>
      <c r="N3518">
        <v>1733</v>
      </c>
    </row>
    <row r="3519" spans="1:14" x14ac:dyDescent="0.25">
      <c r="A3519" t="s">
        <v>17030</v>
      </c>
      <c r="B3519" t="s">
        <v>16866</v>
      </c>
      <c r="C3519" t="s">
        <v>780</v>
      </c>
      <c r="E3519" t="s">
        <v>1166</v>
      </c>
      <c r="F3519" t="s">
        <v>2021</v>
      </c>
      <c r="G3519" t="s">
        <v>2248</v>
      </c>
      <c r="H3519" t="s">
        <v>2019</v>
      </c>
      <c r="I3519" t="e">
        <f>-M-----Weekly</f>
        <v>#NAME?</v>
      </c>
      <c r="J3519">
        <v>20240311</v>
      </c>
      <c r="K3519" t="s">
        <v>17029</v>
      </c>
      <c r="L3519" t="s">
        <v>17028</v>
      </c>
      <c r="M3519" t="s">
        <v>16862</v>
      </c>
      <c r="N3519">
        <v>1868</v>
      </c>
    </row>
    <row r="3520" spans="1:14" x14ac:dyDescent="0.25">
      <c r="A3520" t="s">
        <v>17027</v>
      </c>
      <c r="B3520" t="s">
        <v>16866</v>
      </c>
      <c r="C3520" t="s">
        <v>780</v>
      </c>
      <c r="E3520" t="s">
        <v>17026</v>
      </c>
      <c r="F3520" t="s">
        <v>2021</v>
      </c>
      <c r="G3520" t="s">
        <v>2248</v>
      </c>
      <c r="H3520" t="s">
        <v>2019</v>
      </c>
      <c r="I3520" t="s">
        <v>2096</v>
      </c>
      <c r="J3520">
        <v>20240314</v>
      </c>
      <c r="K3520" t="s">
        <v>17025</v>
      </c>
      <c r="L3520" t="s">
        <v>17024</v>
      </c>
      <c r="M3520" t="s">
        <v>16862</v>
      </c>
      <c r="N3520">
        <v>3539</v>
      </c>
    </row>
    <row r="3521" spans="1:14" x14ac:dyDescent="0.25">
      <c r="A3521" t="s">
        <v>17023</v>
      </c>
      <c r="B3521" t="s">
        <v>16866</v>
      </c>
      <c r="C3521" t="s">
        <v>780</v>
      </c>
      <c r="E3521" t="s">
        <v>1265</v>
      </c>
      <c r="F3521" t="s">
        <v>2021</v>
      </c>
      <c r="G3521" t="s">
        <v>2248</v>
      </c>
      <c r="H3521" t="s">
        <v>2019</v>
      </c>
      <c r="I3521" t="e">
        <f>-M-----Weekly</f>
        <v>#NAME?</v>
      </c>
      <c r="J3521">
        <v>20240311</v>
      </c>
      <c r="K3521" t="s">
        <v>17022</v>
      </c>
      <c r="L3521" t="s">
        <v>17021</v>
      </c>
      <c r="M3521" t="s">
        <v>16862</v>
      </c>
      <c r="N3521">
        <v>1746</v>
      </c>
    </row>
    <row r="3522" spans="1:14" x14ac:dyDescent="0.25">
      <c r="A3522" t="s">
        <v>17020</v>
      </c>
      <c r="B3522" t="s">
        <v>16866</v>
      </c>
      <c r="C3522" t="s">
        <v>780</v>
      </c>
      <c r="E3522" t="s">
        <v>17019</v>
      </c>
      <c r="F3522" t="s">
        <v>2021</v>
      </c>
      <c r="G3522" t="s">
        <v>2248</v>
      </c>
      <c r="H3522" t="s">
        <v>2019</v>
      </c>
      <c r="I3522" t="s">
        <v>2096</v>
      </c>
      <c r="J3522">
        <v>20240314</v>
      </c>
      <c r="K3522" t="s">
        <v>17018</v>
      </c>
      <c r="L3522" t="s">
        <v>17017</v>
      </c>
      <c r="M3522" t="s">
        <v>16862</v>
      </c>
      <c r="N3522">
        <v>3100</v>
      </c>
    </row>
    <row r="3523" spans="1:14" x14ac:dyDescent="0.25">
      <c r="A3523" t="s">
        <v>17016</v>
      </c>
      <c r="B3523" t="s">
        <v>16866</v>
      </c>
      <c r="C3523" t="s">
        <v>780</v>
      </c>
      <c r="E3523" t="s">
        <v>17015</v>
      </c>
      <c r="F3523" t="s">
        <v>2021</v>
      </c>
      <c r="G3523" t="s">
        <v>2248</v>
      </c>
      <c r="H3523" t="s">
        <v>2019</v>
      </c>
      <c r="I3523" t="e">
        <f>-M-----Weekly</f>
        <v>#NAME?</v>
      </c>
      <c r="J3523">
        <v>20240311</v>
      </c>
      <c r="K3523" t="s">
        <v>17014</v>
      </c>
      <c r="L3523" t="s">
        <v>17013</v>
      </c>
      <c r="M3523" t="s">
        <v>16862</v>
      </c>
      <c r="N3523">
        <v>1796</v>
      </c>
    </row>
    <row r="3524" spans="1:14" x14ac:dyDescent="0.25">
      <c r="A3524" t="s">
        <v>17012</v>
      </c>
      <c r="B3524" t="s">
        <v>16866</v>
      </c>
      <c r="C3524" t="s">
        <v>780</v>
      </c>
      <c r="E3524" t="s">
        <v>1173</v>
      </c>
      <c r="F3524" t="s">
        <v>2021</v>
      </c>
      <c r="G3524" t="s">
        <v>2248</v>
      </c>
      <c r="H3524" t="s">
        <v>2019</v>
      </c>
      <c r="I3524" t="s">
        <v>2096</v>
      </c>
      <c r="J3524">
        <v>20240314</v>
      </c>
      <c r="K3524" t="s">
        <v>17011</v>
      </c>
      <c r="L3524" t="s">
        <v>17010</v>
      </c>
      <c r="M3524" t="s">
        <v>16862</v>
      </c>
      <c r="N3524">
        <v>1842</v>
      </c>
    </row>
    <row r="3525" spans="1:14" x14ac:dyDescent="0.25">
      <c r="A3525" t="s">
        <v>17009</v>
      </c>
      <c r="B3525" t="s">
        <v>16866</v>
      </c>
      <c r="C3525" t="s">
        <v>780</v>
      </c>
      <c r="E3525" t="s">
        <v>17008</v>
      </c>
      <c r="F3525" t="s">
        <v>2021</v>
      </c>
      <c r="G3525" t="s">
        <v>2248</v>
      </c>
      <c r="H3525" t="s">
        <v>2019</v>
      </c>
      <c r="I3525" t="s">
        <v>2096</v>
      </c>
      <c r="J3525">
        <v>20240314</v>
      </c>
      <c r="K3525" t="s">
        <v>17007</v>
      </c>
      <c r="L3525" t="s">
        <v>17006</v>
      </c>
      <c r="M3525" t="s">
        <v>16862</v>
      </c>
      <c r="N3525">
        <v>2226</v>
      </c>
    </row>
    <row r="3526" spans="1:14" x14ac:dyDescent="0.25">
      <c r="A3526" t="s">
        <v>17005</v>
      </c>
      <c r="B3526" t="s">
        <v>16866</v>
      </c>
      <c r="C3526" t="s">
        <v>780</v>
      </c>
      <c r="E3526" t="s">
        <v>17004</v>
      </c>
      <c r="F3526" t="s">
        <v>2021</v>
      </c>
      <c r="G3526" t="s">
        <v>2248</v>
      </c>
      <c r="H3526" t="s">
        <v>2019</v>
      </c>
      <c r="I3526" t="e">
        <f>--T----Weekly</f>
        <v>#NAME?</v>
      </c>
      <c r="J3526">
        <v>20240311</v>
      </c>
      <c r="K3526" t="s">
        <v>17003</v>
      </c>
      <c r="L3526" t="s">
        <v>17002</v>
      </c>
      <c r="M3526" t="s">
        <v>16862</v>
      </c>
      <c r="N3526">
        <v>1799</v>
      </c>
    </row>
    <row r="3527" spans="1:14" x14ac:dyDescent="0.25">
      <c r="A3527" t="s">
        <v>17001</v>
      </c>
      <c r="B3527" t="s">
        <v>16866</v>
      </c>
      <c r="C3527" t="s">
        <v>780</v>
      </c>
      <c r="E3527" t="s">
        <v>17000</v>
      </c>
      <c r="F3527" t="s">
        <v>2021</v>
      </c>
      <c r="G3527" t="s">
        <v>2248</v>
      </c>
      <c r="H3527" t="s">
        <v>2019</v>
      </c>
      <c r="I3527" t="s">
        <v>2096</v>
      </c>
      <c r="J3527">
        <v>20240314</v>
      </c>
      <c r="K3527" t="s">
        <v>16999</v>
      </c>
      <c r="L3527" t="s">
        <v>16998</v>
      </c>
      <c r="M3527" t="s">
        <v>16862</v>
      </c>
      <c r="N3527">
        <v>2797</v>
      </c>
    </row>
    <row r="3528" spans="1:14" x14ac:dyDescent="0.25">
      <c r="A3528" t="s">
        <v>16997</v>
      </c>
      <c r="B3528" t="s">
        <v>16866</v>
      </c>
      <c r="C3528" t="s">
        <v>780</v>
      </c>
      <c r="E3528" t="s">
        <v>1058</v>
      </c>
      <c r="F3528" t="s">
        <v>2021</v>
      </c>
      <c r="G3528" t="s">
        <v>2248</v>
      </c>
      <c r="H3528" t="s">
        <v>2019</v>
      </c>
      <c r="I3528" t="e">
        <f>-MTWTFSWeekly</f>
        <v>#NAME?</v>
      </c>
      <c r="J3528">
        <v>20240314</v>
      </c>
      <c r="K3528" t="s">
        <v>16996</v>
      </c>
      <c r="L3528" t="s">
        <v>16995</v>
      </c>
      <c r="M3528" t="s">
        <v>16862</v>
      </c>
      <c r="N3528">
        <v>2156</v>
      </c>
    </row>
    <row r="3529" spans="1:14" x14ac:dyDescent="0.25">
      <c r="A3529" t="s">
        <v>16994</v>
      </c>
      <c r="B3529" t="s">
        <v>16866</v>
      </c>
      <c r="C3529" t="s">
        <v>780</v>
      </c>
      <c r="E3529" t="s">
        <v>16993</v>
      </c>
      <c r="F3529" t="s">
        <v>2021</v>
      </c>
      <c r="G3529" t="s">
        <v>2248</v>
      </c>
      <c r="H3529" t="s">
        <v>2019</v>
      </c>
      <c r="I3529" t="s">
        <v>2096</v>
      </c>
      <c r="J3529">
        <v>20240314</v>
      </c>
      <c r="K3529" t="s">
        <v>16992</v>
      </c>
      <c r="L3529" t="s">
        <v>16991</v>
      </c>
      <c r="M3529" t="s">
        <v>16862</v>
      </c>
      <c r="N3529">
        <v>2247</v>
      </c>
    </row>
    <row r="3530" spans="1:14" x14ac:dyDescent="0.25">
      <c r="A3530" t="s">
        <v>16990</v>
      </c>
      <c r="B3530" t="s">
        <v>16866</v>
      </c>
      <c r="C3530" t="s">
        <v>780</v>
      </c>
      <c r="E3530" t="s">
        <v>815</v>
      </c>
      <c r="F3530" t="s">
        <v>2021</v>
      </c>
      <c r="G3530" t="s">
        <v>2248</v>
      </c>
      <c r="H3530" t="s">
        <v>2019</v>
      </c>
      <c r="I3530" t="s">
        <v>2096</v>
      </c>
      <c r="J3530">
        <v>20240314</v>
      </c>
      <c r="K3530" t="s">
        <v>16989</v>
      </c>
      <c r="L3530" t="s">
        <v>16988</v>
      </c>
      <c r="M3530" t="s">
        <v>16862</v>
      </c>
      <c r="N3530">
        <v>827</v>
      </c>
    </row>
    <row r="3531" spans="1:14" x14ac:dyDescent="0.25">
      <c r="A3531" t="s">
        <v>16987</v>
      </c>
      <c r="B3531" t="s">
        <v>16866</v>
      </c>
      <c r="C3531" t="s">
        <v>780</v>
      </c>
      <c r="E3531" t="s">
        <v>1168</v>
      </c>
      <c r="F3531" t="s">
        <v>2021</v>
      </c>
      <c r="G3531" t="s">
        <v>2248</v>
      </c>
      <c r="H3531" t="s">
        <v>2019</v>
      </c>
      <c r="I3531" t="e">
        <f>-M-----Weekly</f>
        <v>#NAME?</v>
      </c>
      <c r="J3531">
        <v>20240311</v>
      </c>
      <c r="K3531" t="s">
        <v>16986</v>
      </c>
      <c r="L3531" t="s">
        <v>16985</v>
      </c>
      <c r="M3531" t="s">
        <v>16862</v>
      </c>
      <c r="N3531">
        <v>1716</v>
      </c>
    </row>
    <row r="3532" spans="1:14" x14ac:dyDescent="0.25">
      <c r="A3532" t="s">
        <v>16984</v>
      </c>
      <c r="B3532" t="s">
        <v>16866</v>
      </c>
      <c r="C3532" t="s">
        <v>780</v>
      </c>
      <c r="E3532" t="s">
        <v>881</v>
      </c>
      <c r="F3532" t="s">
        <v>2021</v>
      </c>
      <c r="G3532" t="s">
        <v>2248</v>
      </c>
      <c r="H3532" t="s">
        <v>2019</v>
      </c>
      <c r="I3532" t="s">
        <v>2096</v>
      </c>
      <c r="J3532">
        <v>20240314</v>
      </c>
      <c r="K3532" t="s">
        <v>16983</v>
      </c>
      <c r="L3532" t="s">
        <v>16982</v>
      </c>
      <c r="M3532" t="s">
        <v>16862</v>
      </c>
      <c r="N3532">
        <v>1884</v>
      </c>
    </row>
    <row r="3533" spans="1:14" x14ac:dyDescent="0.25">
      <c r="A3533" t="s">
        <v>16981</v>
      </c>
      <c r="B3533" t="s">
        <v>16866</v>
      </c>
      <c r="C3533" t="s">
        <v>780</v>
      </c>
      <c r="E3533" t="s">
        <v>16980</v>
      </c>
      <c r="F3533" t="s">
        <v>2021</v>
      </c>
      <c r="G3533" t="s">
        <v>2248</v>
      </c>
      <c r="H3533" t="s">
        <v>2019</v>
      </c>
      <c r="I3533" t="s">
        <v>2096</v>
      </c>
      <c r="J3533">
        <v>20240314</v>
      </c>
      <c r="K3533" t="s">
        <v>16979</v>
      </c>
      <c r="L3533" t="s">
        <v>16978</v>
      </c>
      <c r="M3533" t="s">
        <v>16862</v>
      </c>
      <c r="N3533">
        <v>2169</v>
      </c>
    </row>
    <row r="3534" spans="1:14" x14ac:dyDescent="0.25">
      <c r="A3534" t="s">
        <v>16977</v>
      </c>
      <c r="B3534" t="s">
        <v>16866</v>
      </c>
      <c r="C3534" t="s">
        <v>780</v>
      </c>
      <c r="E3534" t="s">
        <v>779</v>
      </c>
      <c r="F3534" t="s">
        <v>2021</v>
      </c>
      <c r="G3534" t="s">
        <v>2248</v>
      </c>
      <c r="H3534" t="s">
        <v>2019</v>
      </c>
      <c r="I3534" t="s">
        <v>2096</v>
      </c>
      <c r="J3534">
        <v>20240314</v>
      </c>
      <c r="K3534" t="s">
        <v>16976</v>
      </c>
      <c r="L3534" t="s">
        <v>16975</v>
      </c>
      <c r="M3534" t="s">
        <v>16862</v>
      </c>
      <c r="N3534">
        <v>2128</v>
      </c>
    </row>
    <row r="3535" spans="1:14" x14ac:dyDescent="0.25">
      <c r="A3535" t="s">
        <v>16974</v>
      </c>
      <c r="B3535" t="s">
        <v>16866</v>
      </c>
      <c r="C3535" t="s">
        <v>780</v>
      </c>
      <c r="E3535" t="s">
        <v>1235</v>
      </c>
      <c r="F3535" t="s">
        <v>2021</v>
      </c>
      <c r="G3535" t="s">
        <v>2248</v>
      </c>
      <c r="H3535" t="s">
        <v>2019</v>
      </c>
      <c r="I3535" t="e">
        <f>-M-----Weekly</f>
        <v>#NAME?</v>
      </c>
      <c r="J3535">
        <v>20240311</v>
      </c>
      <c r="K3535" t="s">
        <v>16973</v>
      </c>
      <c r="L3535" t="s">
        <v>16972</v>
      </c>
      <c r="M3535" t="s">
        <v>16862</v>
      </c>
      <c r="N3535">
        <v>1799</v>
      </c>
    </row>
    <row r="3536" spans="1:14" x14ac:dyDescent="0.25">
      <c r="A3536" t="s">
        <v>16971</v>
      </c>
      <c r="B3536" t="s">
        <v>16866</v>
      </c>
      <c r="C3536" t="s">
        <v>780</v>
      </c>
      <c r="E3536" t="s">
        <v>1027</v>
      </c>
      <c r="F3536" t="s">
        <v>2021</v>
      </c>
      <c r="G3536" t="s">
        <v>2248</v>
      </c>
      <c r="H3536" t="s">
        <v>2019</v>
      </c>
      <c r="I3536" t="s">
        <v>2096</v>
      </c>
      <c r="J3536">
        <v>20240314</v>
      </c>
      <c r="K3536" t="s">
        <v>16970</v>
      </c>
      <c r="L3536" t="s">
        <v>16969</v>
      </c>
      <c r="M3536" t="s">
        <v>16862</v>
      </c>
      <c r="N3536">
        <v>2836</v>
      </c>
    </row>
    <row r="3537" spans="1:14" x14ac:dyDescent="0.25">
      <c r="A3537" t="s">
        <v>16968</v>
      </c>
      <c r="B3537" t="s">
        <v>16866</v>
      </c>
      <c r="C3537" t="s">
        <v>16967</v>
      </c>
      <c r="E3537" t="s">
        <v>16966</v>
      </c>
      <c r="F3537" t="s">
        <v>2078</v>
      </c>
      <c r="G3537" t="s">
        <v>2248</v>
      </c>
      <c r="H3537" t="s">
        <v>2052</v>
      </c>
      <c r="I3537" t="s">
        <v>2088</v>
      </c>
      <c r="J3537">
        <v>20171001</v>
      </c>
      <c r="K3537" t="s">
        <v>16965</v>
      </c>
      <c r="L3537" t="s">
        <v>16964</v>
      </c>
      <c r="M3537" t="s">
        <v>16862</v>
      </c>
      <c r="N3537">
        <v>59</v>
      </c>
    </row>
    <row r="3538" spans="1:14" x14ac:dyDescent="0.25">
      <c r="A3538" t="s">
        <v>16963</v>
      </c>
      <c r="B3538" t="s">
        <v>16866</v>
      </c>
      <c r="C3538" t="s">
        <v>801</v>
      </c>
      <c r="E3538" t="s">
        <v>971</v>
      </c>
      <c r="F3538" t="s">
        <v>2021</v>
      </c>
      <c r="G3538" t="s">
        <v>2248</v>
      </c>
      <c r="H3538" t="s">
        <v>2019</v>
      </c>
      <c r="I3538" t="s">
        <v>2096</v>
      </c>
      <c r="J3538">
        <v>20240314</v>
      </c>
      <c r="K3538" t="s">
        <v>16962</v>
      </c>
      <c r="L3538" t="s">
        <v>16961</v>
      </c>
      <c r="M3538" t="s">
        <v>16862</v>
      </c>
      <c r="N3538">
        <v>1667</v>
      </c>
    </row>
    <row r="3539" spans="1:14" x14ac:dyDescent="0.25">
      <c r="A3539" t="s">
        <v>16960</v>
      </c>
      <c r="B3539" t="s">
        <v>16866</v>
      </c>
      <c r="C3539" t="s">
        <v>801</v>
      </c>
      <c r="E3539" t="s">
        <v>1205</v>
      </c>
      <c r="F3539" t="s">
        <v>2021</v>
      </c>
      <c r="G3539" t="s">
        <v>2248</v>
      </c>
      <c r="H3539" t="s">
        <v>2019</v>
      </c>
      <c r="I3539" t="s">
        <v>2096</v>
      </c>
      <c r="J3539">
        <v>20240314</v>
      </c>
      <c r="K3539" t="s">
        <v>16959</v>
      </c>
      <c r="L3539" t="s">
        <v>16958</v>
      </c>
      <c r="M3539" t="s">
        <v>16862</v>
      </c>
      <c r="N3539">
        <v>1602</v>
      </c>
    </row>
    <row r="3540" spans="1:14" x14ac:dyDescent="0.25">
      <c r="A3540" t="s">
        <v>16957</v>
      </c>
      <c r="B3540" t="s">
        <v>16866</v>
      </c>
      <c r="C3540" t="s">
        <v>801</v>
      </c>
      <c r="E3540" t="s">
        <v>800</v>
      </c>
      <c r="F3540" t="s">
        <v>2021</v>
      </c>
      <c r="G3540" t="s">
        <v>2248</v>
      </c>
      <c r="H3540" t="s">
        <v>2019</v>
      </c>
      <c r="I3540" t="s">
        <v>2096</v>
      </c>
      <c r="J3540">
        <v>20240314</v>
      </c>
      <c r="K3540" t="s">
        <v>16956</v>
      </c>
      <c r="L3540" t="s">
        <v>16955</v>
      </c>
      <c r="M3540" t="s">
        <v>16862</v>
      </c>
      <c r="N3540">
        <v>1759</v>
      </c>
    </row>
    <row r="3541" spans="1:14" x14ac:dyDescent="0.25">
      <c r="A3541" t="s">
        <v>16954</v>
      </c>
      <c r="B3541" t="s">
        <v>16866</v>
      </c>
      <c r="C3541" t="s">
        <v>801</v>
      </c>
      <c r="E3541" t="s">
        <v>16953</v>
      </c>
      <c r="F3541" t="s">
        <v>2021</v>
      </c>
      <c r="G3541" t="s">
        <v>2248</v>
      </c>
      <c r="H3541" t="s">
        <v>2019</v>
      </c>
      <c r="I3541" t="s">
        <v>2096</v>
      </c>
      <c r="J3541">
        <v>20220630</v>
      </c>
      <c r="K3541" t="s">
        <v>16952</v>
      </c>
      <c r="L3541" t="s">
        <v>16951</v>
      </c>
      <c r="M3541" t="s">
        <v>16862</v>
      </c>
      <c r="N3541">
        <v>1580</v>
      </c>
    </row>
    <row r="3542" spans="1:14" x14ac:dyDescent="0.25">
      <c r="A3542" t="s">
        <v>16950</v>
      </c>
      <c r="B3542" t="s">
        <v>16866</v>
      </c>
      <c r="C3542" t="s">
        <v>801</v>
      </c>
      <c r="E3542" t="s">
        <v>16949</v>
      </c>
      <c r="F3542" t="s">
        <v>2021</v>
      </c>
      <c r="G3542" t="s">
        <v>2248</v>
      </c>
      <c r="H3542" t="s">
        <v>2019</v>
      </c>
      <c r="I3542" t="s">
        <v>2096</v>
      </c>
      <c r="J3542">
        <v>20220630</v>
      </c>
      <c r="K3542" t="s">
        <v>16948</v>
      </c>
      <c r="L3542" t="s">
        <v>16947</v>
      </c>
      <c r="M3542" t="s">
        <v>16862</v>
      </c>
      <c r="N3542">
        <v>1548</v>
      </c>
    </row>
    <row r="3543" spans="1:14" x14ac:dyDescent="0.25">
      <c r="A3543" t="s">
        <v>16946</v>
      </c>
      <c r="B3543" t="s">
        <v>16866</v>
      </c>
      <c r="C3543" t="s">
        <v>801</v>
      </c>
      <c r="E3543" t="s">
        <v>16945</v>
      </c>
      <c r="F3543" t="s">
        <v>2078</v>
      </c>
      <c r="G3543" t="s">
        <v>2248</v>
      </c>
      <c r="H3543" t="s">
        <v>2052</v>
      </c>
      <c r="I3543" t="s">
        <v>2088</v>
      </c>
      <c r="J3543">
        <v>20200302</v>
      </c>
      <c r="K3543" t="s">
        <v>16944</v>
      </c>
      <c r="L3543" t="s">
        <v>16943</v>
      </c>
      <c r="M3543" t="s">
        <v>16862</v>
      </c>
      <c r="N3543">
        <v>72</v>
      </c>
    </row>
    <row r="3544" spans="1:14" x14ac:dyDescent="0.25">
      <c r="A3544" t="s">
        <v>16942</v>
      </c>
      <c r="B3544" t="s">
        <v>16866</v>
      </c>
      <c r="C3544" t="s">
        <v>801</v>
      </c>
      <c r="E3544" t="s">
        <v>16941</v>
      </c>
      <c r="F3544" t="s">
        <v>2078</v>
      </c>
      <c r="G3544" t="s">
        <v>2248</v>
      </c>
      <c r="H3544" t="s">
        <v>2019</v>
      </c>
      <c r="I3544" t="e">
        <f>-----F-Weekly</f>
        <v>#NAME?</v>
      </c>
      <c r="J3544">
        <v>20240308</v>
      </c>
      <c r="K3544" t="s">
        <v>16940</v>
      </c>
      <c r="L3544" t="s">
        <v>16939</v>
      </c>
      <c r="M3544" t="s">
        <v>16862</v>
      </c>
      <c r="N3544">
        <v>1676</v>
      </c>
    </row>
    <row r="3545" spans="1:14" x14ac:dyDescent="0.25">
      <c r="A3545" t="s">
        <v>16938</v>
      </c>
      <c r="B3545" t="s">
        <v>16866</v>
      </c>
      <c r="C3545" t="s">
        <v>801</v>
      </c>
      <c r="D3545" t="s">
        <v>800</v>
      </c>
      <c r="E3545" t="s">
        <v>16937</v>
      </c>
      <c r="F3545" t="s">
        <v>2078</v>
      </c>
      <c r="G3545" t="s">
        <v>2248</v>
      </c>
      <c r="H3545" t="s">
        <v>2019</v>
      </c>
      <c r="I3545" t="s">
        <v>2315</v>
      </c>
      <c r="J3545">
        <v>20180510</v>
      </c>
      <c r="K3545" t="s">
        <v>16936</v>
      </c>
      <c r="L3545" t="s">
        <v>16935</v>
      </c>
      <c r="M3545" t="s">
        <v>16862</v>
      </c>
      <c r="N3545">
        <v>14</v>
      </c>
    </row>
    <row r="3546" spans="1:14" x14ac:dyDescent="0.25">
      <c r="A3546" t="s">
        <v>16934</v>
      </c>
      <c r="B3546" t="s">
        <v>16866</v>
      </c>
      <c r="C3546" t="s">
        <v>16925</v>
      </c>
      <c r="E3546" t="s">
        <v>16933</v>
      </c>
      <c r="F3546" t="s">
        <v>2021</v>
      </c>
      <c r="G3546" t="s">
        <v>2248</v>
      </c>
      <c r="H3546" t="s">
        <v>2019</v>
      </c>
      <c r="I3546" t="e">
        <f>-MTWTF-Weekly</f>
        <v>#NAME?</v>
      </c>
      <c r="J3546">
        <v>20230606</v>
      </c>
      <c r="K3546" t="s">
        <v>16932</v>
      </c>
      <c r="L3546" t="s">
        <v>16931</v>
      </c>
      <c r="M3546" t="s">
        <v>16862</v>
      </c>
      <c r="N3546">
        <v>1724</v>
      </c>
    </row>
    <row r="3547" spans="1:14" x14ac:dyDescent="0.25">
      <c r="A3547" t="s">
        <v>16930</v>
      </c>
      <c r="B3547" t="s">
        <v>16866</v>
      </c>
      <c r="C3547" t="s">
        <v>16925</v>
      </c>
      <c r="E3547" t="s">
        <v>16929</v>
      </c>
      <c r="F3547" t="s">
        <v>2021</v>
      </c>
      <c r="G3547" t="s">
        <v>2248</v>
      </c>
      <c r="H3547" t="s">
        <v>2019</v>
      </c>
      <c r="I3547" t="e">
        <f>-MTWTF-Weekly</f>
        <v>#NAME?</v>
      </c>
      <c r="J3547">
        <v>20240315</v>
      </c>
      <c r="K3547" t="s">
        <v>16928</v>
      </c>
      <c r="L3547" t="s">
        <v>16927</v>
      </c>
      <c r="M3547" t="s">
        <v>16862</v>
      </c>
      <c r="N3547">
        <v>1597</v>
      </c>
    </row>
    <row r="3548" spans="1:14" x14ac:dyDescent="0.25">
      <c r="A3548" t="s">
        <v>16926</v>
      </c>
      <c r="B3548" t="s">
        <v>16866</v>
      </c>
      <c r="C3548" t="s">
        <v>16925</v>
      </c>
      <c r="E3548" t="s">
        <v>16924</v>
      </c>
      <c r="F3548" t="s">
        <v>2021</v>
      </c>
      <c r="G3548" t="s">
        <v>2248</v>
      </c>
      <c r="H3548" t="s">
        <v>2019</v>
      </c>
      <c r="I3548" t="e">
        <f>-MTWTF-Weekly</f>
        <v>#NAME?</v>
      </c>
      <c r="J3548">
        <v>20230622</v>
      </c>
      <c r="K3548" t="s">
        <v>16923</v>
      </c>
      <c r="L3548" t="s">
        <v>16922</v>
      </c>
      <c r="M3548" t="s">
        <v>16862</v>
      </c>
      <c r="N3548">
        <v>1559</v>
      </c>
    </row>
    <row r="3549" spans="1:14" x14ac:dyDescent="0.25">
      <c r="A3549" t="s">
        <v>16921</v>
      </c>
      <c r="B3549" t="s">
        <v>16866</v>
      </c>
      <c r="C3549" t="s">
        <v>1833</v>
      </c>
      <c r="E3549" t="s">
        <v>1832</v>
      </c>
      <c r="F3549" t="s">
        <v>2078</v>
      </c>
      <c r="G3549" t="s">
        <v>2248</v>
      </c>
      <c r="I3549" t="e">
        <f>----T--Biweekly</f>
        <v>#NAME?</v>
      </c>
      <c r="J3549">
        <v>20240307</v>
      </c>
      <c r="K3549" t="s">
        <v>16920</v>
      </c>
      <c r="L3549" t="s">
        <v>16919</v>
      </c>
      <c r="M3549" t="s">
        <v>16862</v>
      </c>
      <c r="N3549">
        <v>129</v>
      </c>
    </row>
    <row r="3550" spans="1:14" x14ac:dyDescent="0.25">
      <c r="A3550" t="s">
        <v>16918</v>
      </c>
      <c r="B3550" t="s">
        <v>16866</v>
      </c>
      <c r="C3550" t="s">
        <v>1833</v>
      </c>
      <c r="E3550" t="s">
        <v>16917</v>
      </c>
      <c r="F3550" t="s">
        <v>2078</v>
      </c>
      <c r="G3550" t="s">
        <v>2248</v>
      </c>
      <c r="H3550" t="s">
        <v>2173</v>
      </c>
      <c r="I3550" t="s">
        <v>2145</v>
      </c>
      <c r="J3550">
        <v>20220901</v>
      </c>
      <c r="K3550" t="s">
        <v>16916</v>
      </c>
      <c r="L3550" t="s">
        <v>16915</v>
      </c>
      <c r="M3550" t="s">
        <v>16862</v>
      </c>
      <c r="N3550">
        <v>25</v>
      </c>
    </row>
    <row r="3551" spans="1:14" x14ac:dyDescent="0.25">
      <c r="A3551" t="s">
        <v>16914</v>
      </c>
      <c r="B3551" t="s">
        <v>16866</v>
      </c>
      <c r="C3551" t="s">
        <v>1833</v>
      </c>
      <c r="E3551" t="s">
        <v>16913</v>
      </c>
      <c r="F3551" t="s">
        <v>2078</v>
      </c>
      <c r="G3551" t="s">
        <v>2248</v>
      </c>
      <c r="H3551" t="s">
        <v>2173</v>
      </c>
      <c r="I3551" t="s">
        <v>2145</v>
      </c>
      <c r="J3551">
        <v>20220601</v>
      </c>
      <c r="K3551" t="s">
        <v>16912</v>
      </c>
      <c r="L3551" t="s">
        <v>16911</v>
      </c>
      <c r="M3551" t="s">
        <v>16862</v>
      </c>
      <c r="N3551">
        <v>23</v>
      </c>
    </row>
    <row r="3552" spans="1:14" x14ac:dyDescent="0.25">
      <c r="A3552" t="s">
        <v>16910</v>
      </c>
      <c r="B3552" t="s">
        <v>16866</v>
      </c>
      <c r="C3552" t="s">
        <v>16905</v>
      </c>
      <c r="E3552" t="s">
        <v>16909</v>
      </c>
      <c r="F3552" t="s">
        <v>2021</v>
      </c>
      <c r="G3552" t="s">
        <v>2248</v>
      </c>
      <c r="H3552" t="s">
        <v>2019</v>
      </c>
      <c r="I3552" t="e">
        <f>-MTWTF-Weekly</f>
        <v>#NAME?</v>
      </c>
      <c r="J3552">
        <v>20240313</v>
      </c>
      <c r="K3552" t="s">
        <v>16908</v>
      </c>
      <c r="L3552" t="s">
        <v>16907</v>
      </c>
      <c r="M3552" t="s">
        <v>16862</v>
      </c>
      <c r="N3552">
        <v>2</v>
      </c>
    </row>
    <row r="3553" spans="1:14" x14ac:dyDescent="0.25">
      <c r="A3553" t="s">
        <v>16906</v>
      </c>
      <c r="B3553" t="s">
        <v>16866</v>
      </c>
      <c r="C3553" t="s">
        <v>16905</v>
      </c>
      <c r="E3553" t="s">
        <v>16904</v>
      </c>
      <c r="F3553" t="s">
        <v>2021</v>
      </c>
      <c r="G3553" t="s">
        <v>2248</v>
      </c>
      <c r="H3553" t="s">
        <v>2019</v>
      </c>
      <c r="I3553" t="e">
        <f>-MTWTF-Weekly</f>
        <v>#NAME?</v>
      </c>
      <c r="J3553">
        <v>20240313</v>
      </c>
      <c r="K3553" t="s">
        <v>16903</v>
      </c>
      <c r="L3553" t="s">
        <v>16902</v>
      </c>
      <c r="M3553" t="s">
        <v>16862</v>
      </c>
      <c r="N3553">
        <v>2</v>
      </c>
    </row>
    <row r="3554" spans="1:14" x14ac:dyDescent="0.25">
      <c r="A3554" t="s">
        <v>16901</v>
      </c>
      <c r="B3554" t="s">
        <v>16866</v>
      </c>
      <c r="C3554" t="s">
        <v>1061</v>
      </c>
      <c r="E3554" t="s">
        <v>1232</v>
      </c>
      <c r="F3554" t="s">
        <v>2021</v>
      </c>
      <c r="G3554" t="s">
        <v>2248</v>
      </c>
      <c r="H3554" t="s">
        <v>2019</v>
      </c>
      <c r="I3554" t="s">
        <v>2096</v>
      </c>
      <c r="J3554">
        <v>20240314</v>
      </c>
      <c r="K3554" t="s">
        <v>16900</v>
      </c>
      <c r="L3554" t="s">
        <v>16899</v>
      </c>
      <c r="M3554" t="s">
        <v>16862</v>
      </c>
      <c r="N3554">
        <v>1548</v>
      </c>
    </row>
    <row r="3555" spans="1:14" x14ac:dyDescent="0.25">
      <c r="A3555">
        <v>2102</v>
      </c>
      <c r="B3555" t="s">
        <v>16866</v>
      </c>
      <c r="C3555" t="s">
        <v>1061</v>
      </c>
      <c r="E3555" t="s">
        <v>1061</v>
      </c>
      <c r="F3555" t="s">
        <v>2021</v>
      </c>
      <c r="G3555" t="s">
        <v>2248</v>
      </c>
      <c r="H3555" t="s">
        <v>2019</v>
      </c>
      <c r="I3555" t="s">
        <v>2397</v>
      </c>
      <c r="J3555">
        <v>20240314</v>
      </c>
      <c r="K3555" t="s">
        <v>16898</v>
      </c>
      <c r="L3555" t="s">
        <v>16897</v>
      </c>
      <c r="M3555" t="s">
        <v>16862</v>
      </c>
      <c r="N3555">
        <v>2439</v>
      </c>
    </row>
    <row r="3556" spans="1:14" x14ac:dyDescent="0.25">
      <c r="A3556" t="s">
        <v>16896</v>
      </c>
      <c r="B3556" t="s">
        <v>16866</v>
      </c>
      <c r="C3556" t="s">
        <v>1061</v>
      </c>
      <c r="D3556" t="s">
        <v>1061</v>
      </c>
      <c r="E3556" t="s">
        <v>16895</v>
      </c>
      <c r="F3556" t="s">
        <v>2021</v>
      </c>
      <c r="G3556" t="s">
        <v>2248</v>
      </c>
      <c r="H3556" t="s">
        <v>2019</v>
      </c>
      <c r="I3556" t="s">
        <v>2018</v>
      </c>
      <c r="J3556">
        <v>20240310</v>
      </c>
      <c r="K3556" t="s">
        <v>16894</v>
      </c>
      <c r="L3556" t="s">
        <v>16893</v>
      </c>
      <c r="M3556" t="s">
        <v>16862</v>
      </c>
      <c r="N3556">
        <v>1505</v>
      </c>
    </row>
    <row r="3557" spans="1:14" x14ac:dyDescent="0.25">
      <c r="A3557" t="s">
        <v>16892</v>
      </c>
      <c r="B3557" t="s">
        <v>16866</v>
      </c>
      <c r="C3557" t="s">
        <v>1061</v>
      </c>
      <c r="D3557" t="s">
        <v>1061</v>
      </c>
      <c r="E3557" t="s">
        <v>16891</v>
      </c>
      <c r="F3557" t="s">
        <v>2021</v>
      </c>
      <c r="G3557" t="s">
        <v>2248</v>
      </c>
      <c r="H3557" t="s">
        <v>2019</v>
      </c>
      <c r="I3557" t="s">
        <v>2145</v>
      </c>
      <c r="J3557">
        <v>20201004</v>
      </c>
      <c r="K3557" t="s">
        <v>16890</v>
      </c>
      <c r="L3557" t="s">
        <v>16889</v>
      </c>
      <c r="M3557" t="s">
        <v>16862</v>
      </c>
      <c r="N3557">
        <v>1500</v>
      </c>
    </row>
    <row r="3558" spans="1:14" x14ac:dyDescent="0.25">
      <c r="A3558" t="s">
        <v>16888</v>
      </c>
      <c r="B3558" t="s">
        <v>16866</v>
      </c>
      <c r="C3558" t="s">
        <v>1061</v>
      </c>
      <c r="D3558" t="s">
        <v>1061</v>
      </c>
      <c r="E3558" t="s">
        <v>16887</v>
      </c>
      <c r="F3558" t="s">
        <v>2021</v>
      </c>
      <c r="G3558" t="s">
        <v>2248</v>
      </c>
      <c r="H3558" t="s">
        <v>2019</v>
      </c>
      <c r="I3558" t="e">
        <f>-----F-Weekly</f>
        <v>#NAME?</v>
      </c>
      <c r="J3558">
        <v>20200403</v>
      </c>
      <c r="K3558" t="s">
        <v>16886</v>
      </c>
      <c r="L3558" t="s">
        <v>16885</v>
      </c>
      <c r="M3558" t="s">
        <v>16862</v>
      </c>
      <c r="N3558">
        <v>1493</v>
      </c>
    </row>
    <row r="3559" spans="1:14" x14ac:dyDescent="0.25">
      <c r="A3559" t="s">
        <v>16884</v>
      </c>
      <c r="B3559" t="s">
        <v>16866</v>
      </c>
      <c r="C3559" t="s">
        <v>925</v>
      </c>
      <c r="E3559" t="s">
        <v>924</v>
      </c>
      <c r="F3559" t="s">
        <v>2021</v>
      </c>
      <c r="G3559" t="s">
        <v>2248</v>
      </c>
      <c r="H3559" t="s">
        <v>2019</v>
      </c>
      <c r="I3559" t="s">
        <v>16883</v>
      </c>
      <c r="J3559">
        <v>20240314</v>
      </c>
      <c r="K3559" t="s">
        <v>16882</v>
      </c>
      <c r="L3559" t="s">
        <v>16881</v>
      </c>
      <c r="M3559" t="s">
        <v>16862</v>
      </c>
      <c r="N3559">
        <v>1675</v>
      </c>
    </row>
    <row r="3560" spans="1:14" x14ac:dyDescent="0.25">
      <c r="A3560" t="s">
        <v>16880</v>
      </c>
      <c r="B3560" t="s">
        <v>16866</v>
      </c>
      <c r="C3560" t="s">
        <v>925</v>
      </c>
      <c r="D3560" t="s">
        <v>924</v>
      </c>
      <c r="E3560" t="s">
        <v>16879</v>
      </c>
      <c r="F3560" t="s">
        <v>2021</v>
      </c>
      <c r="G3560" t="s">
        <v>2248</v>
      </c>
      <c r="H3560" t="s">
        <v>2019</v>
      </c>
      <c r="I3560" t="s">
        <v>2018</v>
      </c>
      <c r="J3560">
        <v>20240310</v>
      </c>
      <c r="K3560" t="s">
        <v>16878</v>
      </c>
      <c r="L3560" t="s">
        <v>16877</v>
      </c>
      <c r="M3560" t="s">
        <v>16862</v>
      </c>
      <c r="N3560">
        <v>1494</v>
      </c>
    </row>
    <row r="3561" spans="1:14" x14ac:dyDescent="0.25">
      <c r="A3561" t="s">
        <v>16876</v>
      </c>
      <c r="B3561" t="s">
        <v>16866</v>
      </c>
      <c r="C3561" t="s">
        <v>16865</v>
      </c>
      <c r="E3561" t="s">
        <v>1587</v>
      </c>
      <c r="F3561" t="s">
        <v>2021</v>
      </c>
      <c r="G3561" t="s">
        <v>2248</v>
      </c>
      <c r="H3561" t="s">
        <v>2019</v>
      </c>
      <c r="I3561" t="s">
        <v>2096</v>
      </c>
      <c r="J3561">
        <v>20240314</v>
      </c>
      <c r="K3561" t="s">
        <v>16875</v>
      </c>
      <c r="L3561" t="s">
        <v>16874</v>
      </c>
      <c r="M3561" t="s">
        <v>16862</v>
      </c>
      <c r="N3561">
        <v>31</v>
      </c>
    </row>
    <row r="3562" spans="1:14" x14ac:dyDescent="0.25">
      <c r="A3562" t="s">
        <v>16873</v>
      </c>
      <c r="B3562" t="s">
        <v>16866</v>
      </c>
      <c r="C3562" t="s">
        <v>16865</v>
      </c>
      <c r="E3562" t="s">
        <v>1588</v>
      </c>
      <c r="F3562" t="s">
        <v>2021</v>
      </c>
      <c r="G3562" t="s">
        <v>2248</v>
      </c>
      <c r="H3562" t="s">
        <v>2019</v>
      </c>
      <c r="I3562" t="s">
        <v>2096</v>
      </c>
      <c r="J3562">
        <v>20240314</v>
      </c>
      <c r="K3562" t="s">
        <v>16872</v>
      </c>
      <c r="L3562" t="s">
        <v>16871</v>
      </c>
      <c r="M3562" t="s">
        <v>16862</v>
      </c>
      <c r="N3562">
        <v>35</v>
      </c>
    </row>
    <row r="3563" spans="1:14" x14ac:dyDescent="0.25">
      <c r="A3563" t="s">
        <v>16870</v>
      </c>
      <c r="B3563" t="s">
        <v>16866</v>
      </c>
      <c r="C3563" t="s">
        <v>16865</v>
      </c>
      <c r="E3563" t="s">
        <v>1589</v>
      </c>
      <c r="F3563" t="s">
        <v>2021</v>
      </c>
      <c r="G3563" t="s">
        <v>2248</v>
      </c>
      <c r="H3563" t="s">
        <v>2019</v>
      </c>
      <c r="I3563" t="s">
        <v>2096</v>
      </c>
      <c r="J3563">
        <v>20240314</v>
      </c>
      <c r="K3563" t="s">
        <v>16869</v>
      </c>
      <c r="L3563" t="s">
        <v>16868</v>
      </c>
      <c r="M3563" t="s">
        <v>16862</v>
      </c>
      <c r="N3563">
        <v>1524</v>
      </c>
    </row>
    <row r="3564" spans="1:14" x14ac:dyDescent="0.25">
      <c r="A3564" t="s">
        <v>16867</v>
      </c>
      <c r="B3564" t="s">
        <v>16866</v>
      </c>
      <c r="C3564" t="s">
        <v>16865</v>
      </c>
      <c r="E3564" t="s">
        <v>1585</v>
      </c>
      <c r="F3564" t="s">
        <v>2021</v>
      </c>
      <c r="G3564" t="s">
        <v>2248</v>
      </c>
      <c r="H3564" t="s">
        <v>2019</v>
      </c>
      <c r="I3564" t="s">
        <v>2096</v>
      </c>
      <c r="J3564">
        <v>20240314</v>
      </c>
      <c r="K3564" t="s">
        <v>16864</v>
      </c>
      <c r="L3564" t="s">
        <v>16863</v>
      </c>
      <c r="M3564" t="s">
        <v>16862</v>
      </c>
      <c r="N3564">
        <v>1534</v>
      </c>
    </row>
    <row r="3565" spans="1:14" x14ac:dyDescent="0.25">
      <c r="A3565" t="s">
        <v>16861</v>
      </c>
      <c r="B3565" t="s">
        <v>16847</v>
      </c>
      <c r="C3565" t="s">
        <v>16860</v>
      </c>
      <c r="E3565" t="s">
        <v>947</v>
      </c>
      <c r="F3565" t="s">
        <v>2021</v>
      </c>
      <c r="G3565" t="s">
        <v>2105</v>
      </c>
      <c r="H3565" t="s">
        <v>2019</v>
      </c>
      <c r="I3565" t="s">
        <v>2096</v>
      </c>
      <c r="J3565">
        <v>20240314</v>
      </c>
      <c r="K3565" t="s">
        <v>16859</v>
      </c>
      <c r="L3565" t="s">
        <v>16858</v>
      </c>
      <c r="M3565" t="s">
        <v>16841</v>
      </c>
      <c r="N3565">
        <v>1843</v>
      </c>
    </row>
    <row r="3566" spans="1:14" x14ac:dyDescent="0.25">
      <c r="A3566" t="s">
        <v>16857</v>
      </c>
      <c r="B3566" t="s">
        <v>16847</v>
      </c>
      <c r="C3566" t="s">
        <v>16856</v>
      </c>
      <c r="E3566" t="s">
        <v>16855</v>
      </c>
      <c r="F3566" t="s">
        <v>2078</v>
      </c>
      <c r="G3566" t="s">
        <v>2020</v>
      </c>
      <c r="H3566" t="s">
        <v>2173</v>
      </c>
      <c r="I3566" t="s">
        <v>2076</v>
      </c>
      <c r="J3566">
        <v>20230925</v>
      </c>
      <c r="K3566" t="s">
        <v>16854</v>
      </c>
      <c r="L3566" t="s">
        <v>16853</v>
      </c>
      <c r="M3566" t="s">
        <v>16841</v>
      </c>
      <c r="N3566">
        <v>55</v>
      </c>
    </row>
    <row r="3567" spans="1:14" x14ac:dyDescent="0.25">
      <c r="A3567" t="s">
        <v>16852</v>
      </c>
      <c r="B3567" t="s">
        <v>16847</v>
      </c>
      <c r="C3567" t="s">
        <v>16846</v>
      </c>
      <c r="E3567" t="s">
        <v>16851</v>
      </c>
      <c r="F3567" t="s">
        <v>2078</v>
      </c>
      <c r="G3567" t="s">
        <v>2020</v>
      </c>
      <c r="H3567" t="s">
        <v>2052</v>
      </c>
      <c r="I3567" t="s">
        <v>2315</v>
      </c>
      <c r="J3567">
        <v>20200110</v>
      </c>
      <c r="K3567" t="s">
        <v>16850</v>
      </c>
      <c r="L3567" t="s">
        <v>16849</v>
      </c>
      <c r="M3567" t="s">
        <v>16841</v>
      </c>
      <c r="N3567">
        <v>149</v>
      </c>
    </row>
    <row r="3568" spans="1:14" x14ac:dyDescent="0.25">
      <c r="A3568" t="s">
        <v>16848</v>
      </c>
      <c r="B3568" t="s">
        <v>16847</v>
      </c>
      <c r="C3568" t="s">
        <v>16846</v>
      </c>
      <c r="E3568" t="s">
        <v>16845</v>
      </c>
      <c r="F3568" t="s">
        <v>2078</v>
      </c>
      <c r="G3568" t="s">
        <v>2293</v>
      </c>
      <c r="H3568" t="s">
        <v>16844</v>
      </c>
      <c r="I3568" t="s">
        <v>2315</v>
      </c>
      <c r="J3568">
        <v>20191220</v>
      </c>
      <c r="K3568" t="s">
        <v>16843</v>
      </c>
      <c r="L3568" t="s">
        <v>16842</v>
      </c>
      <c r="M3568" t="s">
        <v>16841</v>
      </c>
      <c r="N3568">
        <v>54</v>
      </c>
    </row>
    <row r="3569" spans="1:14" x14ac:dyDescent="0.25">
      <c r="A3569" t="s">
        <v>16840</v>
      </c>
      <c r="B3569" t="s">
        <v>16839</v>
      </c>
      <c r="C3569" t="s">
        <v>607</v>
      </c>
      <c r="E3569" t="s">
        <v>606</v>
      </c>
      <c r="F3569" t="s">
        <v>2021</v>
      </c>
      <c r="G3569" t="s">
        <v>2020</v>
      </c>
      <c r="H3569" t="s">
        <v>2019</v>
      </c>
      <c r="I3569" t="e">
        <f>-M-W-F-Weekly</f>
        <v>#NAME?</v>
      </c>
      <c r="J3569">
        <v>20240315</v>
      </c>
      <c r="K3569" t="s">
        <v>16838</v>
      </c>
      <c r="L3569" t="s">
        <v>16837</v>
      </c>
      <c r="M3569" t="s">
        <v>16836</v>
      </c>
      <c r="N3569">
        <v>1840</v>
      </c>
    </row>
    <row r="3570" spans="1:14" x14ac:dyDescent="0.25">
      <c r="A3570" t="s">
        <v>16835</v>
      </c>
      <c r="B3570" t="s">
        <v>16834</v>
      </c>
      <c r="C3570" t="s">
        <v>16833</v>
      </c>
      <c r="E3570" t="s">
        <v>16832</v>
      </c>
      <c r="F3570" t="s">
        <v>2078</v>
      </c>
      <c r="G3570" t="s">
        <v>2020</v>
      </c>
      <c r="H3570" t="s">
        <v>16831</v>
      </c>
      <c r="I3570" t="s">
        <v>2076</v>
      </c>
      <c r="J3570">
        <v>20231203</v>
      </c>
      <c r="K3570" t="s">
        <v>16830</v>
      </c>
      <c r="L3570" t="s">
        <v>16829</v>
      </c>
      <c r="M3570" t="s">
        <v>16828</v>
      </c>
      <c r="N3570">
        <v>45</v>
      </c>
    </row>
    <row r="3571" spans="1:14" x14ac:dyDescent="0.25">
      <c r="A3571" t="s">
        <v>16827</v>
      </c>
      <c r="B3571" t="s">
        <v>16804</v>
      </c>
      <c r="C3571" t="s">
        <v>16810</v>
      </c>
      <c r="E3571" t="s">
        <v>16826</v>
      </c>
      <c r="F3571" t="s">
        <v>2078</v>
      </c>
      <c r="G3571" t="s">
        <v>2105</v>
      </c>
      <c r="H3571" t="s">
        <v>2173</v>
      </c>
      <c r="I3571" t="s">
        <v>2108</v>
      </c>
      <c r="J3571">
        <v>20201215</v>
      </c>
      <c r="K3571" t="s">
        <v>16825</v>
      </c>
      <c r="L3571" t="s">
        <v>16824</v>
      </c>
      <c r="M3571" t="s">
        <v>16799</v>
      </c>
      <c r="N3571">
        <v>77</v>
      </c>
    </row>
    <row r="3572" spans="1:14" x14ac:dyDescent="0.25">
      <c r="A3572" t="s">
        <v>16823</v>
      </c>
      <c r="B3572" t="s">
        <v>16804</v>
      </c>
      <c r="C3572" t="s">
        <v>16810</v>
      </c>
      <c r="E3572" t="s">
        <v>16822</v>
      </c>
      <c r="F3572" t="s">
        <v>2078</v>
      </c>
      <c r="G3572" t="s">
        <v>2105</v>
      </c>
      <c r="H3572" t="s">
        <v>4646</v>
      </c>
      <c r="I3572" t="s">
        <v>2522</v>
      </c>
      <c r="J3572">
        <v>20201201</v>
      </c>
      <c r="K3572" t="s">
        <v>16821</v>
      </c>
      <c r="L3572" t="s">
        <v>16820</v>
      </c>
      <c r="M3572" t="s">
        <v>16799</v>
      </c>
      <c r="N3572">
        <v>300</v>
      </c>
    </row>
    <row r="3573" spans="1:14" x14ac:dyDescent="0.25">
      <c r="A3573" t="s">
        <v>16819</v>
      </c>
      <c r="B3573" t="s">
        <v>16804</v>
      </c>
      <c r="C3573" t="s">
        <v>16810</v>
      </c>
      <c r="E3573" t="s">
        <v>16818</v>
      </c>
      <c r="F3573" t="s">
        <v>2078</v>
      </c>
      <c r="G3573" t="s">
        <v>2105</v>
      </c>
      <c r="H3573" t="s">
        <v>3733</v>
      </c>
      <c r="I3573" t="s">
        <v>2076</v>
      </c>
      <c r="J3573">
        <v>20210301</v>
      </c>
      <c r="K3573" t="s">
        <v>16817</v>
      </c>
      <c r="L3573" t="s">
        <v>16816</v>
      </c>
      <c r="M3573" t="s">
        <v>16799</v>
      </c>
      <c r="N3573">
        <v>230</v>
      </c>
    </row>
    <row r="3574" spans="1:14" x14ac:dyDescent="0.25">
      <c r="A3574" t="s">
        <v>16815</v>
      </c>
      <c r="B3574" t="s">
        <v>16804</v>
      </c>
      <c r="C3574" t="s">
        <v>16810</v>
      </c>
      <c r="E3574" t="s">
        <v>16814</v>
      </c>
      <c r="F3574" t="s">
        <v>2078</v>
      </c>
      <c r="G3574" t="s">
        <v>2105</v>
      </c>
      <c r="H3574" t="s">
        <v>3479</v>
      </c>
      <c r="I3574" t="s">
        <v>2522</v>
      </c>
      <c r="J3574">
        <v>20210115</v>
      </c>
      <c r="K3574" t="s">
        <v>16813</v>
      </c>
      <c r="L3574" t="s">
        <v>16812</v>
      </c>
      <c r="M3574" t="s">
        <v>16799</v>
      </c>
      <c r="N3574">
        <v>61</v>
      </c>
    </row>
    <row r="3575" spans="1:14" x14ac:dyDescent="0.25">
      <c r="A3575" t="s">
        <v>16811</v>
      </c>
      <c r="B3575" t="s">
        <v>16804</v>
      </c>
      <c r="C3575" t="s">
        <v>16810</v>
      </c>
      <c r="E3575" t="s">
        <v>16809</v>
      </c>
      <c r="F3575" t="s">
        <v>2078</v>
      </c>
      <c r="G3575" t="s">
        <v>2105</v>
      </c>
      <c r="H3575" t="s">
        <v>16808</v>
      </c>
      <c r="I3575" t="s">
        <v>2070</v>
      </c>
      <c r="J3575">
        <v>20210401</v>
      </c>
      <c r="K3575" t="s">
        <v>16807</v>
      </c>
      <c r="L3575" t="s">
        <v>16806</v>
      </c>
      <c r="M3575" t="s">
        <v>16799</v>
      </c>
      <c r="N3575">
        <v>185</v>
      </c>
    </row>
    <row r="3576" spans="1:14" x14ac:dyDescent="0.25">
      <c r="A3576" t="s">
        <v>16805</v>
      </c>
      <c r="B3576" t="s">
        <v>16804</v>
      </c>
      <c r="C3576" t="s">
        <v>16803</v>
      </c>
      <c r="E3576" t="s">
        <v>16802</v>
      </c>
      <c r="F3576" t="s">
        <v>2021</v>
      </c>
      <c r="G3576" t="s">
        <v>2105</v>
      </c>
      <c r="H3576" t="s">
        <v>2019</v>
      </c>
      <c r="I3576" t="e">
        <f>----T--Weekly</f>
        <v>#NAME?</v>
      </c>
      <c r="J3576">
        <v>20240307</v>
      </c>
      <c r="K3576" t="s">
        <v>16801</v>
      </c>
      <c r="L3576" t="s">
        <v>16800</v>
      </c>
      <c r="M3576" t="s">
        <v>16799</v>
      </c>
      <c r="N3576">
        <v>1985</v>
      </c>
    </row>
    <row r="3577" spans="1:14" x14ac:dyDescent="0.25">
      <c r="A3577" t="s">
        <v>16798</v>
      </c>
      <c r="B3577" t="s">
        <v>16787</v>
      </c>
      <c r="C3577" t="s">
        <v>16793</v>
      </c>
      <c r="E3577" t="s">
        <v>16792</v>
      </c>
      <c r="F3577" t="s">
        <v>2021</v>
      </c>
      <c r="G3577" t="s">
        <v>2255</v>
      </c>
      <c r="H3577" t="s">
        <v>2019</v>
      </c>
      <c r="I3577" t="s">
        <v>16797</v>
      </c>
      <c r="J3577">
        <v>20240315</v>
      </c>
      <c r="K3577" t="s">
        <v>16796</v>
      </c>
      <c r="L3577" t="s">
        <v>16795</v>
      </c>
      <c r="M3577" t="s">
        <v>16783</v>
      </c>
      <c r="N3577">
        <v>4824</v>
      </c>
    </row>
    <row r="3578" spans="1:14" x14ac:dyDescent="0.25">
      <c r="A3578" t="s">
        <v>16794</v>
      </c>
      <c r="B3578" t="s">
        <v>16787</v>
      </c>
      <c r="C3578" t="s">
        <v>16793</v>
      </c>
      <c r="D3578" t="s">
        <v>16792</v>
      </c>
      <c r="E3578" t="s">
        <v>16791</v>
      </c>
      <c r="F3578" t="s">
        <v>2021</v>
      </c>
      <c r="G3578" t="s">
        <v>2255</v>
      </c>
      <c r="H3578" t="s">
        <v>2019</v>
      </c>
      <c r="I3578" t="e">
        <f>------SWeekly</f>
        <v>#NAME?</v>
      </c>
      <c r="J3578">
        <v>20240315</v>
      </c>
      <c r="K3578" t="s">
        <v>16790</v>
      </c>
      <c r="L3578" t="s">
        <v>16789</v>
      </c>
      <c r="M3578" t="s">
        <v>16783</v>
      </c>
      <c r="N3578">
        <v>2017</v>
      </c>
    </row>
    <row r="3579" spans="1:14" x14ac:dyDescent="0.25">
      <c r="A3579" t="s">
        <v>16788</v>
      </c>
      <c r="B3579" t="s">
        <v>16787</v>
      </c>
      <c r="C3579" t="s">
        <v>16786</v>
      </c>
      <c r="E3579" t="s">
        <v>16786</v>
      </c>
      <c r="F3579" t="s">
        <v>2078</v>
      </c>
      <c r="G3579" t="s">
        <v>2255</v>
      </c>
      <c r="H3579" t="s">
        <v>2052</v>
      </c>
      <c r="I3579" t="s">
        <v>2088</v>
      </c>
      <c r="J3579">
        <v>20190919</v>
      </c>
      <c r="K3579" t="s">
        <v>16785</v>
      </c>
      <c r="L3579" t="s">
        <v>16784</v>
      </c>
      <c r="M3579" t="s">
        <v>16783</v>
      </c>
      <c r="N3579">
        <v>24</v>
      </c>
    </row>
    <row r="3580" spans="1:14" x14ac:dyDescent="0.25">
      <c r="A3580" t="s">
        <v>16782</v>
      </c>
      <c r="B3580" t="s">
        <v>16773</v>
      </c>
      <c r="C3580" t="s">
        <v>16781</v>
      </c>
      <c r="E3580" t="s">
        <v>16780</v>
      </c>
      <c r="F3580" t="s">
        <v>2078</v>
      </c>
      <c r="G3580" t="s">
        <v>2020</v>
      </c>
      <c r="H3580" t="s">
        <v>2602</v>
      </c>
      <c r="I3580" t="s">
        <v>2070</v>
      </c>
      <c r="J3580">
        <v>20231201</v>
      </c>
      <c r="K3580" t="s">
        <v>16779</v>
      </c>
      <c r="L3580" t="s">
        <v>16778</v>
      </c>
      <c r="M3580" t="s">
        <v>16768</v>
      </c>
      <c r="N3580">
        <v>48</v>
      </c>
    </row>
    <row r="3581" spans="1:14" x14ac:dyDescent="0.25">
      <c r="A3581" t="s">
        <v>16777</v>
      </c>
      <c r="B3581" t="s">
        <v>16773</v>
      </c>
      <c r="C3581" t="s">
        <v>1065</v>
      </c>
      <c r="E3581" t="s">
        <v>1064</v>
      </c>
      <c r="F3581" t="s">
        <v>2021</v>
      </c>
      <c r="G3581" t="s">
        <v>2020</v>
      </c>
      <c r="H3581" t="s">
        <v>2019</v>
      </c>
      <c r="I3581" t="e">
        <f>-MTWTF-Weekly</f>
        <v>#NAME?</v>
      </c>
      <c r="J3581">
        <v>20240314</v>
      </c>
      <c r="K3581" t="s">
        <v>16776</v>
      </c>
      <c r="L3581" t="s">
        <v>16775</v>
      </c>
      <c r="M3581" t="s">
        <v>16768</v>
      </c>
      <c r="N3581">
        <v>1722</v>
      </c>
    </row>
    <row r="3582" spans="1:14" x14ac:dyDescent="0.25">
      <c r="A3582" t="s">
        <v>16774</v>
      </c>
      <c r="B3582" t="s">
        <v>16773</v>
      </c>
      <c r="C3582" t="s">
        <v>16772</v>
      </c>
      <c r="E3582" t="s">
        <v>16771</v>
      </c>
      <c r="F3582" t="s">
        <v>2078</v>
      </c>
      <c r="G3582" t="s">
        <v>2020</v>
      </c>
      <c r="H3582" t="s">
        <v>2052</v>
      </c>
      <c r="I3582" t="s">
        <v>2088</v>
      </c>
      <c r="J3582">
        <v>20240201</v>
      </c>
      <c r="K3582" t="s">
        <v>16770</v>
      </c>
      <c r="L3582" t="s">
        <v>16769</v>
      </c>
      <c r="M3582" t="s">
        <v>16768</v>
      </c>
      <c r="N3582">
        <v>118</v>
      </c>
    </row>
    <row r="3583" spans="1:14" x14ac:dyDescent="0.25">
      <c r="A3583">
        <v>6476</v>
      </c>
      <c r="B3583" t="s">
        <v>16767</v>
      </c>
      <c r="C3583" t="s">
        <v>1546</v>
      </c>
      <c r="E3583" t="s">
        <v>1545</v>
      </c>
      <c r="F3583" t="s">
        <v>2021</v>
      </c>
      <c r="G3583" t="s">
        <v>2020</v>
      </c>
      <c r="H3583" t="s">
        <v>2019</v>
      </c>
      <c r="I3583" t="e">
        <f>----T--Weekly</f>
        <v>#NAME?</v>
      </c>
      <c r="J3583">
        <v>20240314</v>
      </c>
      <c r="K3583" t="s">
        <v>16766</v>
      </c>
      <c r="L3583" t="s">
        <v>16765</v>
      </c>
      <c r="M3583" t="s">
        <v>16764</v>
      </c>
      <c r="N3583">
        <v>1848</v>
      </c>
    </row>
    <row r="3584" spans="1:14" x14ac:dyDescent="0.25">
      <c r="A3584" t="s">
        <v>16763</v>
      </c>
      <c r="B3584" t="s">
        <v>16663</v>
      </c>
      <c r="C3584" t="s">
        <v>16762</v>
      </c>
      <c r="E3584" t="s">
        <v>16761</v>
      </c>
      <c r="F3584" t="s">
        <v>2078</v>
      </c>
      <c r="G3584" t="s">
        <v>2020</v>
      </c>
      <c r="H3584" t="s">
        <v>6737</v>
      </c>
      <c r="I3584" t="s">
        <v>2070</v>
      </c>
      <c r="J3584">
        <v>20240308</v>
      </c>
      <c r="K3584" t="s">
        <v>16760</v>
      </c>
      <c r="L3584" t="s">
        <v>16759</v>
      </c>
      <c r="M3584" t="s">
        <v>16658</v>
      </c>
      <c r="N3584">
        <v>813</v>
      </c>
    </row>
    <row r="3585" spans="1:14" x14ac:dyDescent="0.25">
      <c r="A3585" t="s">
        <v>16758</v>
      </c>
      <c r="B3585" t="s">
        <v>16663</v>
      </c>
      <c r="C3585" t="s">
        <v>16718</v>
      </c>
      <c r="E3585" t="s">
        <v>16757</v>
      </c>
      <c r="F3585" t="s">
        <v>2078</v>
      </c>
      <c r="G3585" t="s">
        <v>9925</v>
      </c>
      <c r="H3585" t="s">
        <v>2602</v>
      </c>
      <c r="I3585" t="s">
        <v>2088</v>
      </c>
      <c r="J3585">
        <v>20240123</v>
      </c>
      <c r="K3585" t="s">
        <v>16756</v>
      </c>
      <c r="L3585" t="s">
        <v>16755</v>
      </c>
      <c r="M3585" t="s">
        <v>16658</v>
      </c>
      <c r="N3585">
        <v>350</v>
      </c>
    </row>
    <row r="3586" spans="1:14" x14ac:dyDescent="0.25">
      <c r="A3586" t="s">
        <v>16754</v>
      </c>
      <c r="B3586" t="s">
        <v>16663</v>
      </c>
      <c r="C3586" t="s">
        <v>16718</v>
      </c>
      <c r="E3586" t="s">
        <v>16753</v>
      </c>
      <c r="F3586" t="s">
        <v>2078</v>
      </c>
      <c r="G3586" t="s">
        <v>9925</v>
      </c>
      <c r="H3586" t="s">
        <v>3473</v>
      </c>
      <c r="I3586" t="s">
        <v>2315</v>
      </c>
      <c r="J3586">
        <v>20240227</v>
      </c>
      <c r="K3586" t="s">
        <v>16752</v>
      </c>
      <c r="L3586" t="s">
        <v>16751</v>
      </c>
      <c r="M3586" t="s">
        <v>16658</v>
      </c>
      <c r="N3586">
        <v>833</v>
      </c>
    </row>
    <row r="3587" spans="1:14" x14ac:dyDescent="0.25">
      <c r="A3587" t="s">
        <v>16750</v>
      </c>
      <c r="B3587" t="s">
        <v>16663</v>
      </c>
      <c r="C3587" t="s">
        <v>16718</v>
      </c>
      <c r="E3587" t="s">
        <v>16749</v>
      </c>
      <c r="F3587" t="s">
        <v>2078</v>
      </c>
      <c r="G3587" t="s">
        <v>9925</v>
      </c>
      <c r="H3587" t="s">
        <v>6062</v>
      </c>
      <c r="I3587" t="s">
        <v>2315</v>
      </c>
      <c r="J3587">
        <v>20231212</v>
      </c>
      <c r="K3587" t="s">
        <v>16748</v>
      </c>
      <c r="L3587" t="s">
        <v>16747</v>
      </c>
      <c r="M3587" t="s">
        <v>16658</v>
      </c>
      <c r="N3587">
        <v>460</v>
      </c>
    </row>
    <row r="3588" spans="1:14" x14ac:dyDescent="0.25">
      <c r="A3588" t="s">
        <v>16746</v>
      </c>
      <c r="B3588" t="s">
        <v>16663</v>
      </c>
      <c r="C3588" t="s">
        <v>16718</v>
      </c>
      <c r="E3588" t="s">
        <v>16745</v>
      </c>
      <c r="F3588" t="s">
        <v>2078</v>
      </c>
      <c r="G3588" t="s">
        <v>9925</v>
      </c>
      <c r="H3588" t="s">
        <v>2602</v>
      </c>
      <c r="I3588" t="s">
        <v>2070</v>
      </c>
      <c r="J3588">
        <v>20211207</v>
      </c>
      <c r="K3588" t="s">
        <v>16744</v>
      </c>
      <c r="L3588" t="s">
        <v>16743</v>
      </c>
      <c r="M3588" t="s">
        <v>16658</v>
      </c>
      <c r="N3588">
        <v>192</v>
      </c>
    </row>
    <row r="3589" spans="1:14" x14ac:dyDescent="0.25">
      <c r="A3589" t="s">
        <v>16742</v>
      </c>
      <c r="B3589" t="s">
        <v>16663</v>
      </c>
      <c r="C3589" t="s">
        <v>16718</v>
      </c>
      <c r="E3589" t="s">
        <v>16741</v>
      </c>
      <c r="F3589" t="s">
        <v>2078</v>
      </c>
      <c r="G3589" t="s">
        <v>9925</v>
      </c>
      <c r="H3589" t="s">
        <v>2292</v>
      </c>
      <c r="I3589" t="s">
        <v>2088</v>
      </c>
      <c r="J3589">
        <v>20240227</v>
      </c>
      <c r="K3589" t="s">
        <v>16740</v>
      </c>
      <c r="L3589" t="s">
        <v>16739</v>
      </c>
      <c r="M3589" t="s">
        <v>16658</v>
      </c>
      <c r="N3589">
        <v>150</v>
      </c>
    </row>
    <row r="3590" spans="1:14" x14ac:dyDescent="0.25">
      <c r="A3590" t="s">
        <v>16738</v>
      </c>
      <c r="B3590" t="s">
        <v>16663</v>
      </c>
      <c r="C3590" t="s">
        <v>16718</v>
      </c>
      <c r="E3590" t="s">
        <v>16737</v>
      </c>
      <c r="F3590" t="s">
        <v>2078</v>
      </c>
      <c r="G3590" t="s">
        <v>9925</v>
      </c>
      <c r="H3590" t="s">
        <v>2456</v>
      </c>
      <c r="I3590" t="s">
        <v>2088</v>
      </c>
      <c r="J3590">
        <v>20240123</v>
      </c>
      <c r="K3590" t="s">
        <v>16736</v>
      </c>
      <c r="L3590" t="s">
        <v>16735</v>
      </c>
      <c r="M3590" t="s">
        <v>16658</v>
      </c>
      <c r="N3590">
        <v>858</v>
      </c>
    </row>
    <row r="3591" spans="1:14" x14ac:dyDescent="0.25">
      <c r="A3591" t="s">
        <v>16734</v>
      </c>
      <c r="B3591" t="s">
        <v>16663</v>
      </c>
      <c r="C3591" t="s">
        <v>16718</v>
      </c>
      <c r="E3591" t="s">
        <v>16733</v>
      </c>
      <c r="F3591" t="s">
        <v>2078</v>
      </c>
      <c r="G3591" t="s">
        <v>9925</v>
      </c>
      <c r="H3591" t="s">
        <v>2779</v>
      </c>
      <c r="I3591" t="s">
        <v>2088</v>
      </c>
      <c r="J3591">
        <v>20240124</v>
      </c>
      <c r="K3591" t="s">
        <v>16732</v>
      </c>
      <c r="L3591" t="s">
        <v>16731</v>
      </c>
      <c r="M3591" t="s">
        <v>16658</v>
      </c>
      <c r="N3591">
        <v>378</v>
      </c>
    </row>
    <row r="3592" spans="1:14" x14ac:dyDescent="0.25">
      <c r="A3592" t="s">
        <v>16730</v>
      </c>
      <c r="B3592" t="s">
        <v>16663</v>
      </c>
      <c r="C3592" t="s">
        <v>16718</v>
      </c>
      <c r="E3592" t="s">
        <v>16729</v>
      </c>
      <c r="F3592" t="s">
        <v>2078</v>
      </c>
      <c r="G3592" t="s">
        <v>9925</v>
      </c>
      <c r="H3592" t="s">
        <v>2292</v>
      </c>
      <c r="I3592" t="s">
        <v>2088</v>
      </c>
      <c r="J3592">
        <v>20240227</v>
      </c>
      <c r="K3592" t="s">
        <v>16728</v>
      </c>
      <c r="L3592" t="s">
        <v>16727</v>
      </c>
      <c r="M3592" t="s">
        <v>16658</v>
      </c>
      <c r="N3592">
        <v>90</v>
      </c>
    </row>
    <row r="3593" spans="1:14" x14ac:dyDescent="0.25">
      <c r="A3593" t="s">
        <v>16726</v>
      </c>
      <c r="B3593" t="s">
        <v>16663</v>
      </c>
      <c r="C3593" t="s">
        <v>16718</v>
      </c>
      <c r="E3593" t="s">
        <v>16725</v>
      </c>
      <c r="F3593" t="s">
        <v>2078</v>
      </c>
      <c r="G3593" t="s">
        <v>9925</v>
      </c>
      <c r="H3593" t="s">
        <v>3473</v>
      </c>
      <c r="I3593" t="s">
        <v>2088</v>
      </c>
      <c r="J3593">
        <v>20240305</v>
      </c>
      <c r="K3593" t="s">
        <v>16724</v>
      </c>
      <c r="L3593" t="s">
        <v>16723</v>
      </c>
      <c r="M3593" t="s">
        <v>16658</v>
      </c>
      <c r="N3593">
        <v>547</v>
      </c>
    </row>
    <row r="3594" spans="1:14" x14ac:dyDescent="0.25">
      <c r="A3594" t="s">
        <v>16722</v>
      </c>
      <c r="B3594" t="s">
        <v>16663</v>
      </c>
      <c r="C3594" t="s">
        <v>16718</v>
      </c>
      <c r="E3594" t="s">
        <v>16721</v>
      </c>
      <c r="F3594" t="s">
        <v>2078</v>
      </c>
      <c r="G3594" t="s">
        <v>9925</v>
      </c>
      <c r="H3594" t="s">
        <v>2456</v>
      </c>
      <c r="I3594" t="s">
        <v>2145</v>
      </c>
      <c r="J3594">
        <v>20240123</v>
      </c>
      <c r="K3594" t="s">
        <v>16720</v>
      </c>
      <c r="L3594" t="s">
        <v>16719</v>
      </c>
      <c r="M3594" t="s">
        <v>16658</v>
      </c>
      <c r="N3594">
        <v>33</v>
      </c>
    </row>
    <row r="3595" spans="1:14" x14ac:dyDescent="0.25">
      <c r="A3595">
        <v>9852</v>
      </c>
      <c r="B3595" t="s">
        <v>16663</v>
      </c>
      <c r="C3595" t="s">
        <v>16718</v>
      </c>
      <c r="E3595" t="s">
        <v>16717</v>
      </c>
      <c r="F3595" t="s">
        <v>2078</v>
      </c>
      <c r="G3595" t="s">
        <v>9925</v>
      </c>
      <c r="H3595" t="s">
        <v>2052</v>
      </c>
      <c r="I3595" t="s">
        <v>2076</v>
      </c>
      <c r="J3595">
        <v>20240312</v>
      </c>
      <c r="K3595" t="s">
        <v>16716</v>
      </c>
      <c r="L3595" t="s">
        <v>16715</v>
      </c>
      <c r="M3595" t="s">
        <v>16658</v>
      </c>
      <c r="N3595">
        <v>102</v>
      </c>
    </row>
    <row r="3596" spans="1:14" x14ac:dyDescent="0.25">
      <c r="A3596">
        <v>3211</v>
      </c>
      <c r="B3596" t="s">
        <v>16663</v>
      </c>
      <c r="C3596" t="s">
        <v>16714</v>
      </c>
      <c r="E3596" t="s">
        <v>907</v>
      </c>
      <c r="F3596" t="s">
        <v>2021</v>
      </c>
      <c r="G3596" t="s">
        <v>9925</v>
      </c>
      <c r="H3596" t="s">
        <v>2019</v>
      </c>
      <c r="I3596" t="e">
        <f>-MTWTFSWeekly</f>
        <v>#NAME?</v>
      </c>
      <c r="J3596">
        <v>20240315</v>
      </c>
      <c r="K3596" t="s">
        <v>16713</v>
      </c>
      <c r="L3596" t="s">
        <v>16712</v>
      </c>
      <c r="M3596" t="s">
        <v>16658</v>
      </c>
      <c r="N3596">
        <v>5937</v>
      </c>
    </row>
    <row r="3597" spans="1:14" x14ac:dyDescent="0.25">
      <c r="A3597" t="s">
        <v>16711</v>
      </c>
      <c r="B3597" t="s">
        <v>16663</v>
      </c>
      <c r="C3597" t="s">
        <v>16710</v>
      </c>
      <c r="E3597" t="s">
        <v>16709</v>
      </c>
      <c r="F3597" t="s">
        <v>2078</v>
      </c>
      <c r="G3597" t="s">
        <v>9925</v>
      </c>
      <c r="H3597" t="s">
        <v>16708</v>
      </c>
      <c r="I3597" t="s">
        <v>2522</v>
      </c>
      <c r="J3597">
        <v>20231010</v>
      </c>
      <c r="K3597" t="s">
        <v>16707</v>
      </c>
      <c r="L3597" t="s">
        <v>16706</v>
      </c>
      <c r="M3597" t="s">
        <v>16658</v>
      </c>
      <c r="N3597">
        <v>10</v>
      </c>
    </row>
    <row r="3598" spans="1:14" x14ac:dyDescent="0.25">
      <c r="A3598" t="s">
        <v>16705</v>
      </c>
      <c r="B3598" t="s">
        <v>16663</v>
      </c>
      <c r="C3598" t="s">
        <v>16668</v>
      </c>
      <c r="E3598" t="s">
        <v>16704</v>
      </c>
      <c r="F3598" t="s">
        <v>2078</v>
      </c>
      <c r="G3598" t="s">
        <v>9925</v>
      </c>
      <c r="H3598" t="s">
        <v>3032</v>
      </c>
      <c r="I3598" t="s">
        <v>2088</v>
      </c>
      <c r="J3598">
        <v>20230818</v>
      </c>
      <c r="K3598" t="s">
        <v>16703</v>
      </c>
      <c r="L3598" t="s">
        <v>16702</v>
      </c>
      <c r="M3598" t="s">
        <v>16658</v>
      </c>
      <c r="N3598">
        <v>79</v>
      </c>
    </row>
    <row r="3599" spans="1:14" x14ac:dyDescent="0.25">
      <c r="A3599" t="s">
        <v>16701</v>
      </c>
      <c r="B3599" t="s">
        <v>16663</v>
      </c>
      <c r="C3599" t="s">
        <v>16668</v>
      </c>
      <c r="E3599" t="s">
        <v>16700</v>
      </c>
      <c r="F3599" t="s">
        <v>2078</v>
      </c>
      <c r="G3599" t="s">
        <v>2020</v>
      </c>
      <c r="H3599" t="s">
        <v>3032</v>
      </c>
      <c r="I3599" t="s">
        <v>2070</v>
      </c>
      <c r="J3599">
        <v>20230421</v>
      </c>
      <c r="K3599" t="s">
        <v>16699</v>
      </c>
      <c r="L3599" t="s">
        <v>16698</v>
      </c>
      <c r="M3599" t="s">
        <v>16658</v>
      </c>
      <c r="N3599">
        <v>208</v>
      </c>
    </row>
    <row r="3600" spans="1:14" x14ac:dyDescent="0.25">
      <c r="A3600" t="s">
        <v>16697</v>
      </c>
      <c r="B3600" t="s">
        <v>16663</v>
      </c>
      <c r="C3600" t="s">
        <v>16668</v>
      </c>
      <c r="E3600" t="s">
        <v>16696</v>
      </c>
      <c r="F3600" t="s">
        <v>2078</v>
      </c>
      <c r="G3600" t="s">
        <v>2020</v>
      </c>
      <c r="H3600" t="s">
        <v>3032</v>
      </c>
      <c r="I3600" t="s">
        <v>2076</v>
      </c>
      <c r="J3600">
        <v>20230519</v>
      </c>
      <c r="K3600" t="s">
        <v>16695</v>
      </c>
      <c r="L3600" t="s">
        <v>16694</v>
      </c>
      <c r="M3600" t="s">
        <v>16658</v>
      </c>
      <c r="N3600">
        <v>311</v>
      </c>
    </row>
    <row r="3601" spans="1:14" x14ac:dyDescent="0.25">
      <c r="A3601" t="s">
        <v>16693</v>
      </c>
      <c r="B3601" t="s">
        <v>16663</v>
      </c>
      <c r="C3601" t="s">
        <v>16668</v>
      </c>
      <c r="E3601" t="s">
        <v>16692</v>
      </c>
      <c r="F3601" t="s">
        <v>2078</v>
      </c>
      <c r="G3601" t="s">
        <v>9925</v>
      </c>
      <c r="H3601" t="s">
        <v>3032</v>
      </c>
      <c r="I3601" t="s">
        <v>2070</v>
      </c>
      <c r="J3601">
        <v>20230516</v>
      </c>
      <c r="K3601" t="s">
        <v>16691</v>
      </c>
      <c r="L3601" t="s">
        <v>16690</v>
      </c>
      <c r="M3601" t="s">
        <v>16658</v>
      </c>
      <c r="N3601">
        <v>59</v>
      </c>
    </row>
    <row r="3602" spans="1:14" x14ac:dyDescent="0.25">
      <c r="A3602" t="s">
        <v>16689</v>
      </c>
      <c r="B3602" t="s">
        <v>16663</v>
      </c>
      <c r="C3602" t="s">
        <v>16668</v>
      </c>
      <c r="E3602" t="s">
        <v>16688</v>
      </c>
      <c r="F3602" t="s">
        <v>2078</v>
      </c>
      <c r="G3602" t="s">
        <v>9925</v>
      </c>
      <c r="H3602" t="s">
        <v>3032</v>
      </c>
      <c r="I3602" t="s">
        <v>2076</v>
      </c>
      <c r="J3602">
        <v>20230606</v>
      </c>
      <c r="K3602" t="s">
        <v>16687</v>
      </c>
      <c r="L3602" t="s">
        <v>16686</v>
      </c>
      <c r="M3602" t="s">
        <v>16658</v>
      </c>
      <c r="N3602">
        <v>66</v>
      </c>
    </row>
    <row r="3603" spans="1:14" x14ac:dyDescent="0.25">
      <c r="A3603" t="s">
        <v>16685</v>
      </c>
      <c r="B3603" t="s">
        <v>16663</v>
      </c>
      <c r="C3603" t="s">
        <v>16668</v>
      </c>
      <c r="E3603" t="s">
        <v>16684</v>
      </c>
      <c r="F3603" t="s">
        <v>2078</v>
      </c>
      <c r="G3603" t="s">
        <v>9925</v>
      </c>
      <c r="H3603" t="s">
        <v>3032</v>
      </c>
      <c r="I3603" t="s">
        <v>2076</v>
      </c>
      <c r="J3603">
        <v>20240301</v>
      </c>
      <c r="K3603" t="s">
        <v>16683</v>
      </c>
      <c r="L3603" t="s">
        <v>16682</v>
      </c>
      <c r="M3603" t="s">
        <v>16658</v>
      </c>
      <c r="N3603">
        <v>21</v>
      </c>
    </row>
    <row r="3604" spans="1:14" x14ac:dyDescent="0.25">
      <c r="A3604" t="s">
        <v>16681</v>
      </c>
      <c r="B3604" t="s">
        <v>16663</v>
      </c>
      <c r="C3604" t="s">
        <v>16668</v>
      </c>
      <c r="E3604" t="s">
        <v>16680</v>
      </c>
      <c r="F3604" t="s">
        <v>2078</v>
      </c>
      <c r="G3604" t="s">
        <v>9925</v>
      </c>
      <c r="H3604" t="s">
        <v>2456</v>
      </c>
      <c r="I3604" t="s">
        <v>2076</v>
      </c>
      <c r="J3604">
        <v>20230901</v>
      </c>
      <c r="K3604" t="s">
        <v>16679</v>
      </c>
      <c r="L3604" t="s">
        <v>16678</v>
      </c>
      <c r="M3604" t="s">
        <v>16658</v>
      </c>
      <c r="N3604">
        <v>27</v>
      </c>
    </row>
    <row r="3605" spans="1:14" x14ac:dyDescent="0.25">
      <c r="A3605" t="s">
        <v>16677</v>
      </c>
      <c r="B3605" t="s">
        <v>16663</v>
      </c>
      <c r="C3605" t="s">
        <v>16668</v>
      </c>
      <c r="E3605" t="s">
        <v>16676</v>
      </c>
      <c r="F3605" t="s">
        <v>2078</v>
      </c>
      <c r="G3605" t="s">
        <v>9925</v>
      </c>
      <c r="H3605" t="s">
        <v>3032</v>
      </c>
      <c r="I3605" t="s">
        <v>2088</v>
      </c>
      <c r="J3605">
        <v>20230811</v>
      </c>
      <c r="K3605" t="s">
        <v>16675</v>
      </c>
      <c r="L3605" t="s">
        <v>16674</v>
      </c>
      <c r="M3605" t="s">
        <v>16658</v>
      </c>
      <c r="N3605">
        <v>48</v>
      </c>
    </row>
    <row r="3606" spans="1:14" x14ac:dyDescent="0.25">
      <c r="A3606" t="s">
        <v>16673</v>
      </c>
      <c r="B3606" t="s">
        <v>16663</v>
      </c>
      <c r="C3606" t="s">
        <v>16668</v>
      </c>
      <c r="E3606" t="s">
        <v>16672</v>
      </c>
      <c r="F3606" t="s">
        <v>2078</v>
      </c>
      <c r="G3606" t="s">
        <v>9925</v>
      </c>
      <c r="H3606" t="s">
        <v>3032</v>
      </c>
      <c r="I3606" t="s">
        <v>2076</v>
      </c>
      <c r="J3606">
        <v>20230620</v>
      </c>
      <c r="K3606" t="s">
        <v>16671</v>
      </c>
      <c r="L3606" t="s">
        <v>16670</v>
      </c>
      <c r="M3606" t="s">
        <v>16658</v>
      </c>
      <c r="N3606">
        <v>55</v>
      </c>
    </row>
    <row r="3607" spans="1:14" x14ac:dyDescent="0.25">
      <c r="A3607" t="s">
        <v>16669</v>
      </c>
      <c r="B3607" t="s">
        <v>16663</v>
      </c>
      <c r="C3607" t="s">
        <v>16668</v>
      </c>
      <c r="E3607" t="s">
        <v>16667</v>
      </c>
      <c r="F3607" t="s">
        <v>2078</v>
      </c>
      <c r="G3607" t="s">
        <v>9925</v>
      </c>
      <c r="H3607" t="s">
        <v>3032</v>
      </c>
      <c r="I3607" t="s">
        <v>2076</v>
      </c>
      <c r="J3607">
        <v>20230525</v>
      </c>
      <c r="K3607" t="s">
        <v>16666</v>
      </c>
      <c r="L3607" t="s">
        <v>16665</v>
      </c>
      <c r="M3607" t="s">
        <v>16658</v>
      </c>
      <c r="N3607">
        <v>15</v>
      </c>
    </row>
    <row r="3608" spans="1:14" x14ac:dyDescent="0.25">
      <c r="A3608" t="s">
        <v>16664</v>
      </c>
      <c r="B3608" t="s">
        <v>16663</v>
      </c>
      <c r="C3608" t="s">
        <v>16662</v>
      </c>
      <c r="E3608" t="s">
        <v>16661</v>
      </c>
      <c r="F3608" t="s">
        <v>2078</v>
      </c>
      <c r="G3608" t="s">
        <v>9925</v>
      </c>
      <c r="H3608" t="s">
        <v>2333</v>
      </c>
      <c r="I3608" t="s">
        <v>2070</v>
      </c>
      <c r="J3608">
        <v>20240202</v>
      </c>
      <c r="K3608" t="s">
        <v>16660</v>
      </c>
      <c r="L3608" t="s">
        <v>16659</v>
      </c>
      <c r="M3608" t="s">
        <v>16658</v>
      </c>
      <c r="N3608">
        <v>90</v>
      </c>
    </row>
    <row r="3609" spans="1:14" x14ac:dyDescent="0.25">
      <c r="A3609" t="s">
        <v>16657</v>
      </c>
      <c r="B3609" t="s">
        <v>16091</v>
      </c>
      <c r="E3609" t="s">
        <v>16656</v>
      </c>
      <c r="F3609" t="s">
        <v>2078</v>
      </c>
      <c r="G3609" t="s">
        <v>2020</v>
      </c>
      <c r="H3609" t="s">
        <v>2779</v>
      </c>
      <c r="I3609" t="s">
        <v>2070</v>
      </c>
      <c r="J3609">
        <v>20240122</v>
      </c>
      <c r="K3609" t="s">
        <v>16655</v>
      </c>
      <c r="L3609" t="s">
        <v>16654</v>
      </c>
      <c r="M3609" t="s">
        <v>16088</v>
      </c>
      <c r="N3609">
        <v>912</v>
      </c>
    </row>
    <row r="3610" spans="1:14" x14ac:dyDescent="0.25">
      <c r="A3610">
        <v>9581</v>
      </c>
      <c r="B3610" t="s">
        <v>16091</v>
      </c>
      <c r="C3610" t="s">
        <v>16637</v>
      </c>
      <c r="E3610" t="s">
        <v>16653</v>
      </c>
      <c r="F3610" t="s">
        <v>2078</v>
      </c>
      <c r="G3610" t="s">
        <v>2020</v>
      </c>
      <c r="H3610" t="s">
        <v>2052</v>
      </c>
      <c r="I3610" t="s">
        <v>2070</v>
      </c>
      <c r="J3610">
        <v>20210701</v>
      </c>
      <c r="K3610" t="s">
        <v>16652</v>
      </c>
      <c r="L3610" t="s">
        <v>16651</v>
      </c>
      <c r="M3610" t="s">
        <v>16088</v>
      </c>
      <c r="N3610">
        <v>2557</v>
      </c>
    </row>
    <row r="3611" spans="1:14" x14ac:dyDescent="0.25">
      <c r="A3611">
        <v>9583</v>
      </c>
      <c r="B3611" t="s">
        <v>16091</v>
      </c>
      <c r="C3611" t="s">
        <v>16637</v>
      </c>
      <c r="E3611" t="s">
        <v>16650</v>
      </c>
      <c r="F3611" t="s">
        <v>2078</v>
      </c>
      <c r="G3611" t="s">
        <v>2020</v>
      </c>
      <c r="H3611" t="s">
        <v>3473</v>
      </c>
      <c r="I3611" t="s">
        <v>2088</v>
      </c>
      <c r="J3611">
        <v>20240301</v>
      </c>
      <c r="K3611" t="s">
        <v>16649</v>
      </c>
      <c r="L3611" t="s">
        <v>16648</v>
      </c>
      <c r="M3611" t="s">
        <v>16088</v>
      </c>
      <c r="N3611">
        <v>2222</v>
      </c>
    </row>
    <row r="3612" spans="1:14" x14ac:dyDescent="0.25">
      <c r="A3612">
        <v>9580</v>
      </c>
      <c r="B3612" t="s">
        <v>16091</v>
      </c>
      <c r="C3612" t="s">
        <v>16637</v>
      </c>
      <c r="E3612" t="s">
        <v>16647</v>
      </c>
      <c r="F3612" t="s">
        <v>2078</v>
      </c>
      <c r="G3612" t="s">
        <v>2020</v>
      </c>
      <c r="H3612" t="s">
        <v>2602</v>
      </c>
      <c r="I3612" t="s">
        <v>2088</v>
      </c>
      <c r="J3612">
        <v>20231001</v>
      </c>
      <c r="K3612" t="s">
        <v>16646</v>
      </c>
      <c r="L3612" t="s">
        <v>16645</v>
      </c>
      <c r="M3612" t="s">
        <v>16088</v>
      </c>
      <c r="N3612">
        <v>1720</v>
      </c>
    </row>
    <row r="3613" spans="1:14" x14ac:dyDescent="0.25">
      <c r="A3613">
        <v>9591</v>
      </c>
      <c r="B3613" t="s">
        <v>16091</v>
      </c>
      <c r="C3613" t="s">
        <v>16637</v>
      </c>
      <c r="E3613" t="s">
        <v>16644</v>
      </c>
      <c r="F3613" t="s">
        <v>2078</v>
      </c>
      <c r="G3613" t="s">
        <v>2020</v>
      </c>
      <c r="H3613" t="s">
        <v>2052</v>
      </c>
      <c r="I3613" t="s">
        <v>2088</v>
      </c>
      <c r="J3613">
        <v>20230901</v>
      </c>
      <c r="K3613" t="s">
        <v>16643</v>
      </c>
      <c r="L3613" t="s">
        <v>16642</v>
      </c>
      <c r="M3613" t="s">
        <v>16088</v>
      </c>
      <c r="N3613">
        <v>2166</v>
      </c>
    </row>
    <row r="3614" spans="1:14" x14ac:dyDescent="0.25">
      <c r="A3614">
        <v>9590</v>
      </c>
      <c r="B3614" t="s">
        <v>16091</v>
      </c>
      <c r="C3614" t="s">
        <v>16637</v>
      </c>
      <c r="E3614" t="s">
        <v>16641</v>
      </c>
      <c r="F3614" t="s">
        <v>2078</v>
      </c>
      <c r="G3614" t="s">
        <v>2020</v>
      </c>
      <c r="H3614" t="s">
        <v>2602</v>
      </c>
      <c r="I3614" t="s">
        <v>2088</v>
      </c>
      <c r="J3614">
        <v>20240201</v>
      </c>
      <c r="K3614" t="s">
        <v>16640</v>
      </c>
      <c r="L3614" t="s">
        <v>16639</v>
      </c>
      <c r="M3614" t="s">
        <v>16088</v>
      </c>
      <c r="N3614">
        <v>1796</v>
      </c>
    </row>
    <row r="3615" spans="1:14" x14ac:dyDescent="0.25">
      <c r="A3615" t="s">
        <v>16638</v>
      </c>
      <c r="B3615" t="s">
        <v>16091</v>
      </c>
      <c r="C3615" t="s">
        <v>16637</v>
      </c>
      <c r="E3615" t="s">
        <v>16636</v>
      </c>
      <c r="F3615" t="s">
        <v>2078</v>
      </c>
      <c r="G3615" t="s">
        <v>2020</v>
      </c>
      <c r="H3615" t="s">
        <v>2602</v>
      </c>
      <c r="I3615" t="s">
        <v>2108</v>
      </c>
      <c r="J3615">
        <v>20221004</v>
      </c>
      <c r="K3615" t="s">
        <v>16635</v>
      </c>
      <c r="L3615" t="s">
        <v>16634</v>
      </c>
      <c r="M3615" t="s">
        <v>16088</v>
      </c>
      <c r="N3615">
        <v>45</v>
      </c>
    </row>
    <row r="3616" spans="1:14" x14ac:dyDescent="0.25">
      <c r="A3616" t="s">
        <v>16633</v>
      </c>
      <c r="B3616" t="s">
        <v>16091</v>
      </c>
      <c r="C3616" t="s">
        <v>110</v>
      </c>
      <c r="E3616" t="s">
        <v>16632</v>
      </c>
      <c r="F3616" t="s">
        <v>2078</v>
      </c>
      <c r="G3616" t="s">
        <v>2020</v>
      </c>
      <c r="H3616" t="s">
        <v>2543</v>
      </c>
      <c r="I3616" t="s">
        <v>2088</v>
      </c>
      <c r="J3616">
        <v>20231201</v>
      </c>
      <c r="K3616" t="s">
        <v>16631</v>
      </c>
      <c r="L3616" t="s">
        <v>16630</v>
      </c>
      <c r="M3616" t="s">
        <v>16088</v>
      </c>
      <c r="N3616">
        <v>110</v>
      </c>
    </row>
    <row r="3617" spans="1:14" x14ac:dyDescent="0.25">
      <c r="A3617" t="s">
        <v>16629</v>
      </c>
      <c r="B3617" t="s">
        <v>16091</v>
      </c>
      <c r="C3617" t="s">
        <v>110</v>
      </c>
      <c r="E3617" t="s">
        <v>16628</v>
      </c>
      <c r="F3617" t="s">
        <v>2078</v>
      </c>
      <c r="G3617" t="s">
        <v>2020</v>
      </c>
      <c r="H3617" t="s">
        <v>2779</v>
      </c>
      <c r="I3617" t="s">
        <v>2088</v>
      </c>
      <c r="J3617">
        <v>20240229</v>
      </c>
      <c r="K3617" t="s">
        <v>16627</v>
      </c>
      <c r="L3617" t="s">
        <v>16626</v>
      </c>
      <c r="M3617" t="s">
        <v>16088</v>
      </c>
      <c r="N3617">
        <v>277</v>
      </c>
    </row>
    <row r="3618" spans="1:14" x14ac:dyDescent="0.25">
      <c r="A3618" t="s">
        <v>16625</v>
      </c>
      <c r="B3618" t="s">
        <v>16091</v>
      </c>
      <c r="C3618" t="s">
        <v>110</v>
      </c>
      <c r="E3618" t="s">
        <v>16624</v>
      </c>
      <c r="F3618" t="s">
        <v>2078</v>
      </c>
      <c r="G3618" t="s">
        <v>2020</v>
      </c>
      <c r="H3618" t="s">
        <v>2779</v>
      </c>
      <c r="I3618" t="s">
        <v>2076</v>
      </c>
      <c r="J3618">
        <v>20240314</v>
      </c>
      <c r="K3618" t="s">
        <v>16623</v>
      </c>
      <c r="L3618" t="s">
        <v>16622</v>
      </c>
      <c r="M3618" t="s">
        <v>16088</v>
      </c>
      <c r="N3618">
        <v>157</v>
      </c>
    </row>
    <row r="3619" spans="1:14" x14ac:dyDescent="0.25">
      <c r="A3619">
        <v>9655</v>
      </c>
      <c r="B3619" t="s">
        <v>16091</v>
      </c>
      <c r="C3619" t="s">
        <v>110</v>
      </c>
      <c r="E3619" t="s">
        <v>16621</v>
      </c>
      <c r="F3619" t="s">
        <v>2078</v>
      </c>
      <c r="G3619" t="s">
        <v>2020</v>
      </c>
      <c r="H3619" t="s">
        <v>2602</v>
      </c>
      <c r="I3619" t="s">
        <v>2070</v>
      </c>
      <c r="J3619">
        <v>20240226</v>
      </c>
      <c r="K3619" t="s">
        <v>16620</v>
      </c>
      <c r="L3619" t="s">
        <v>16619</v>
      </c>
      <c r="M3619" t="s">
        <v>16088</v>
      </c>
      <c r="N3619">
        <v>1648</v>
      </c>
    </row>
    <row r="3620" spans="1:14" x14ac:dyDescent="0.25">
      <c r="A3620" t="s">
        <v>16618</v>
      </c>
      <c r="B3620" t="s">
        <v>16091</v>
      </c>
      <c r="C3620" t="s">
        <v>110</v>
      </c>
      <c r="E3620" t="s">
        <v>16617</v>
      </c>
      <c r="F3620" t="s">
        <v>2078</v>
      </c>
      <c r="G3620" t="s">
        <v>2020</v>
      </c>
      <c r="H3620" t="s">
        <v>2333</v>
      </c>
      <c r="I3620" t="s">
        <v>3089</v>
      </c>
      <c r="J3620">
        <v>20240222</v>
      </c>
      <c r="K3620" t="s">
        <v>16616</v>
      </c>
      <c r="L3620" t="s">
        <v>16615</v>
      </c>
      <c r="M3620" t="s">
        <v>16088</v>
      </c>
      <c r="N3620">
        <v>146</v>
      </c>
    </row>
    <row r="3621" spans="1:14" x14ac:dyDescent="0.25">
      <c r="A3621" t="s">
        <v>16614</v>
      </c>
      <c r="B3621" t="s">
        <v>16091</v>
      </c>
      <c r="C3621" t="s">
        <v>110</v>
      </c>
      <c r="E3621" t="s">
        <v>109</v>
      </c>
      <c r="F3621" t="s">
        <v>2021</v>
      </c>
      <c r="G3621" t="s">
        <v>2020</v>
      </c>
      <c r="H3621" t="s">
        <v>2019</v>
      </c>
      <c r="I3621" t="e">
        <f>-MTWTFSWeekly</f>
        <v>#NAME?</v>
      </c>
      <c r="J3621">
        <v>20240315</v>
      </c>
      <c r="K3621" t="s">
        <v>16613</v>
      </c>
      <c r="L3621" t="s">
        <v>16612</v>
      </c>
      <c r="M3621" t="s">
        <v>16088</v>
      </c>
      <c r="N3621">
        <v>62912</v>
      </c>
    </row>
    <row r="3622" spans="1:14" x14ac:dyDescent="0.25">
      <c r="A3622" t="s">
        <v>16611</v>
      </c>
      <c r="B3622" t="s">
        <v>16091</v>
      </c>
      <c r="C3622" t="s">
        <v>16606</v>
      </c>
      <c r="E3622" t="s">
        <v>16610</v>
      </c>
      <c r="F3622" t="s">
        <v>2078</v>
      </c>
      <c r="G3622" t="s">
        <v>2020</v>
      </c>
      <c r="H3622" t="s">
        <v>2052</v>
      </c>
      <c r="I3622" t="s">
        <v>2088</v>
      </c>
      <c r="J3622">
        <v>20231125</v>
      </c>
      <c r="K3622" t="s">
        <v>16609</v>
      </c>
      <c r="L3622" t="s">
        <v>16608</v>
      </c>
      <c r="M3622" t="s">
        <v>16088</v>
      </c>
      <c r="N3622">
        <v>115</v>
      </c>
    </row>
    <row r="3623" spans="1:14" x14ac:dyDescent="0.25">
      <c r="A3623" t="s">
        <v>16607</v>
      </c>
      <c r="B3623" t="s">
        <v>16091</v>
      </c>
      <c r="C3623" t="s">
        <v>16606</v>
      </c>
      <c r="E3623" t="s">
        <v>16605</v>
      </c>
      <c r="F3623" t="s">
        <v>2078</v>
      </c>
      <c r="G3623" t="s">
        <v>2020</v>
      </c>
      <c r="H3623" t="s">
        <v>2602</v>
      </c>
      <c r="I3623" t="s">
        <v>2088</v>
      </c>
      <c r="J3623">
        <v>20231121</v>
      </c>
      <c r="K3623" t="s">
        <v>16604</v>
      </c>
      <c r="L3623" t="s">
        <v>16603</v>
      </c>
      <c r="M3623" t="s">
        <v>16088</v>
      </c>
      <c r="N3623">
        <v>186</v>
      </c>
    </row>
    <row r="3624" spans="1:14" x14ac:dyDescent="0.25">
      <c r="A3624" t="s">
        <v>16602</v>
      </c>
      <c r="B3624" t="s">
        <v>16091</v>
      </c>
      <c r="C3624" t="s">
        <v>16586</v>
      </c>
      <c r="E3624" t="s">
        <v>16601</v>
      </c>
      <c r="F3624" t="s">
        <v>2078</v>
      </c>
      <c r="G3624" t="s">
        <v>2020</v>
      </c>
      <c r="H3624" t="s">
        <v>2089</v>
      </c>
      <c r="I3624" t="s">
        <v>2088</v>
      </c>
      <c r="J3624">
        <v>20240301</v>
      </c>
      <c r="K3624" t="s">
        <v>16600</v>
      </c>
      <c r="L3624" t="s">
        <v>16599</v>
      </c>
      <c r="M3624" t="s">
        <v>16088</v>
      </c>
      <c r="N3624">
        <v>1168</v>
      </c>
    </row>
    <row r="3625" spans="1:14" x14ac:dyDescent="0.25">
      <c r="A3625" t="s">
        <v>16598</v>
      </c>
      <c r="B3625" t="s">
        <v>16091</v>
      </c>
      <c r="C3625" t="s">
        <v>16586</v>
      </c>
      <c r="E3625" t="s">
        <v>138</v>
      </c>
      <c r="F3625" t="s">
        <v>2078</v>
      </c>
      <c r="G3625" t="s">
        <v>2020</v>
      </c>
      <c r="H3625" t="s">
        <v>2052</v>
      </c>
      <c r="I3625" t="e">
        <f>-M-----Weekly</f>
        <v>#NAME?</v>
      </c>
      <c r="J3625">
        <v>20240311</v>
      </c>
      <c r="K3625" t="s">
        <v>16597</v>
      </c>
      <c r="L3625" t="s">
        <v>16596</v>
      </c>
      <c r="M3625" t="s">
        <v>16088</v>
      </c>
      <c r="N3625">
        <v>2534</v>
      </c>
    </row>
    <row r="3626" spans="1:14" x14ac:dyDescent="0.25">
      <c r="A3626" t="s">
        <v>16595</v>
      </c>
      <c r="B3626" t="s">
        <v>16091</v>
      </c>
      <c r="C3626" t="s">
        <v>16586</v>
      </c>
      <c r="E3626" t="s">
        <v>16594</v>
      </c>
      <c r="F3626" t="s">
        <v>2078</v>
      </c>
      <c r="G3626" t="s">
        <v>2020</v>
      </c>
      <c r="H3626" t="s">
        <v>2089</v>
      </c>
      <c r="I3626" t="e">
        <f>-M-----Weekly</f>
        <v>#NAME?</v>
      </c>
      <c r="J3626">
        <v>20240311</v>
      </c>
      <c r="K3626" t="s">
        <v>16593</v>
      </c>
      <c r="L3626" t="s">
        <v>16592</v>
      </c>
      <c r="M3626" t="s">
        <v>16088</v>
      </c>
      <c r="N3626">
        <v>1100</v>
      </c>
    </row>
    <row r="3627" spans="1:14" x14ac:dyDescent="0.25">
      <c r="A3627" t="s">
        <v>16591</v>
      </c>
      <c r="B3627" t="s">
        <v>16091</v>
      </c>
      <c r="C3627" t="s">
        <v>16586</v>
      </c>
      <c r="E3627" t="s">
        <v>16590</v>
      </c>
      <c r="F3627" t="s">
        <v>2078</v>
      </c>
      <c r="G3627" t="s">
        <v>2020</v>
      </c>
      <c r="H3627" t="s">
        <v>2089</v>
      </c>
      <c r="I3627" t="e">
        <f>-M-----Weekly</f>
        <v>#NAME?</v>
      </c>
      <c r="J3627">
        <v>20240311</v>
      </c>
      <c r="K3627" t="s">
        <v>16589</v>
      </c>
      <c r="L3627" t="s">
        <v>16588</v>
      </c>
      <c r="M3627" t="s">
        <v>16088</v>
      </c>
      <c r="N3627">
        <v>1218</v>
      </c>
    </row>
    <row r="3628" spans="1:14" x14ac:dyDescent="0.25">
      <c r="A3628" t="s">
        <v>16587</v>
      </c>
      <c r="B3628" t="s">
        <v>16091</v>
      </c>
      <c r="C3628" t="s">
        <v>16586</v>
      </c>
      <c r="E3628" t="s">
        <v>16585</v>
      </c>
      <c r="F3628" t="s">
        <v>2078</v>
      </c>
      <c r="G3628" t="s">
        <v>2020</v>
      </c>
      <c r="H3628" t="s">
        <v>2779</v>
      </c>
      <c r="I3628" t="s">
        <v>2088</v>
      </c>
      <c r="J3628">
        <v>20240401</v>
      </c>
      <c r="K3628" t="s">
        <v>16584</v>
      </c>
      <c r="L3628" t="s">
        <v>16583</v>
      </c>
      <c r="M3628" t="s">
        <v>16088</v>
      </c>
      <c r="N3628">
        <v>1388</v>
      </c>
    </row>
    <row r="3629" spans="1:14" x14ac:dyDescent="0.25">
      <c r="A3629" t="s">
        <v>16582</v>
      </c>
      <c r="B3629" t="s">
        <v>16091</v>
      </c>
      <c r="C3629" t="s">
        <v>16581</v>
      </c>
      <c r="E3629" t="s">
        <v>16580</v>
      </c>
      <c r="F3629" t="s">
        <v>2078</v>
      </c>
      <c r="G3629" t="s">
        <v>2020</v>
      </c>
      <c r="H3629" t="s">
        <v>4042</v>
      </c>
      <c r="I3629" t="s">
        <v>2088</v>
      </c>
      <c r="J3629">
        <v>20240201</v>
      </c>
      <c r="K3629" t="s">
        <v>16579</v>
      </c>
      <c r="L3629" t="s">
        <v>16578</v>
      </c>
      <c r="M3629" t="s">
        <v>16088</v>
      </c>
      <c r="N3629">
        <v>468</v>
      </c>
    </row>
    <row r="3630" spans="1:14" x14ac:dyDescent="0.25">
      <c r="A3630" t="s">
        <v>16577</v>
      </c>
      <c r="B3630" t="s">
        <v>16091</v>
      </c>
      <c r="C3630" t="s">
        <v>16568</v>
      </c>
      <c r="E3630" t="s">
        <v>16576</v>
      </c>
      <c r="F3630" t="s">
        <v>2078</v>
      </c>
      <c r="G3630" t="s">
        <v>2020</v>
      </c>
      <c r="H3630" t="s">
        <v>2052</v>
      </c>
      <c r="I3630" t="s">
        <v>2145</v>
      </c>
      <c r="J3630">
        <v>20240212</v>
      </c>
      <c r="K3630" t="s">
        <v>16575</v>
      </c>
      <c r="L3630" t="s">
        <v>16574</v>
      </c>
      <c r="M3630" t="s">
        <v>16088</v>
      </c>
      <c r="N3630">
        <v>1</v>
      </c>
    </row>
    <row r="3631" spans="1:14" x14ac:dyDescent="0.25">
      <c r="A3631" t="s">
        <v>16573</v>
      </c>
      <c r="B3631" t="s">
        <v>16091</v>
      </c>
      <c r="C3631" t="s">
        <v>16568</v>
      </c>
      <c r="E3631" t="s">
        <v>16572</v>
      </c>
      <c r="F3631" t="s">
        <v>2078</v>
      </c>
      <c r="G3631" t="s">
        <v>2020</v>
      </c>
      <c r="H3631" t="s">
        <v>2543</v>
      </c>
      <c r="I3631" t="s">
        <v>2070</v>
      </c>
      <c r="J3631">
        <v>20231201</v>
      </c>
      <c r="K3631" t="s">
        <v>16571</v>
      </c>
      <c r="L3631" t="s">
        <v>16570</v>
      </c>
      <c r="M3631" t="s">
        <v>16088</v>
      </c>
      <c r="N3631">
        <v>302</v>
      </c>
    </row>
    <row r="3632" spans="1:14" x14ac:dyDescent="0.25">
      <c r="A3632" t="s">
        <v>16569</v>
      </c>
      <c r="B3632" t="s">
        <v>16091</v>
      </c>
      <c r="C3632" t="s">
        <v>16568</v>
      </c>
      <c r="E3632" t="s">
        <v>16567</v>
      </c>
      <c r="F3632" t="s">
        <v>2078</v>
      </c>
      <c r="G3632" t="s">
        <v>2020</v>
      </c>
      <c r="H3632" t="s">
        <v>2052</v>
      </c>
      <c r="I3632" t="s">
        <v>2145</v>
      </c>
      <c r="J3632">
        <v>20240102</v>
      </c>
      <c r="K3632" t="s">
        <v>16566</v>
      </c>
      <c r="L3632" t="s">
        <v>16565</v>
      </c>
      <c r="M3632" t="s">
        <v>16088</v>
      </c>
      <c r="N3632">
        <v>1</v>
      </c>
    </row>
    <row r="3633" spans="1:14" x14ac:dyDescent="0.25">
      <c r="A3633">
        <v>9458</v>
      </c>
      <c r="B3633" t="s">
        <v>16091</v>
      </c>
      <c r="C3633" t="s">
        <v>16564</v>
      </c>
      <c r="E3633" t="s">
        <v>16563</v>
      </c>
      <c r="F3633" t="s">
        <v>2078</v>
      </c>
      <c r="G3633" t="s">
        <v>2020</v>
      </c>
      <c r="H3633" t="s">
        <v>2333</v>
      </c>
      <c r="I3633" t="s">
        <v>2070</v>
      </c>
      <c r="J3633">
        <v>20230801</v>
      </c>
      <c r="K3633" t="s">
        <v>16562</v>
      </c>
      <c r="L3633" t="s">
        <v>16561</v>
      </c>
      <c r="M3633" t="s">
        <v>16088</v>
      </c>
      <c r="N3633">
        <v>2025</v>
      </c>
    </row>
    <row r="3634" spans="1:14" x14ac:dyDescent="0.25">
      <c r="A3634" t="s">
        <v>16560</v>
      </c>
      <c r="B3634" t="s">
        <v>16091</v>
      </c>
      <c r="C3634" t="s">
        <v>16559</v>
      </c>
      <c r="E3634" t="s">
        <v>16558</v>
      </c>
      <c r="F3634" t="s">
        <v>2021</v>
      </c>
      <c r="G3634" t="s">
        <v>2020</v>
      </c>
      <c r="H3634" t="s">
        <v>2019</v>
      </c>
      <c r="I3634" t="e">
        <f>----T--Weekly</f>
        <v>#NAME?</v>
      </c>
      <c r="J3634">
        <v>20240314</v>
      </c>
      <c r="K3634" t="s">
        <v>16557</v>
      </c>
      <c r="L3634" t="s">
        <v>16556</v>
      </c>
      <c r="M3634" t="s">
        <v>16088</v>
      </c>
      <c r="N3634">
        <v>1568</v>
      </c>
    </row>
    <row r="3635" spans="1:14" x14ac:dyDescent="0.25">
      <c r="A3635" t="s">
        <v>16555</v>
      </c>
      <c r="B3635" t="s">
        <v>16091</v>
      </c>
      <c r="C3635" t="s">
        <v>16554</v>
      </c>
      <c r="E3635" t="s">
        <v>16553</v>
      </c>
      <c r="F3635" t="s">
        <v>2078</v>
      </c>
      <c r="G3635" t="s">
        <v>2020</v>
      </c>
      <c r="H3635" t="s">
        <v>2173</v>
      </c>
      <c r="I3635" t="s">
        <v>2076</v>
      </c>
      <c r="J3635">
        <v>20231127</v>
      </c>
      <c r="K3635" t="s">
        <v>16552</v>
      </c>
      <c r="L3635" t="s">
        <v>16551</v>
      </c>
      <c r="M3635" t="s">
        <v>16088</v>
      </c>
      <c r="N3635">
        <v>504</v>
      </c>
    </row>
    <row r="3636" spans="1:14" x14ac:dyDescent="0.25">
      <c r="A3636" t="s">
        <v>16550</v>
      </c>
      <c r="B3636" t="s">
        <v>16091</v>
      </c>
      <c r="C3636" t="s">
        <v>16549</v>
      </c>
      <c r="E3636" t="s">
        <v>16548</v>
      </c>
      <c r="F3636" t="s">
        <v>2078</v>
      </c>
      <c r="G3636" t="s">
        <v>2020</v>
      </c>
      <c r="H3636" t="s">
        <v>3479</v>
      </c>
      <c r="I3636" t="s">
        <v>2108</v>
      </c>
      <c r="J3636">
        <v>20230911</v>
      </c>
      <c r="K3636" t="s">
        <v>16547</v>
      </c>
      <c r="L3636" t="s">
        <v>16546</v>
      </c>
      <c r="M3636" t="s">
        <v>16088</v>
      </c>
      <c r="N3636">
        <v>38</v>
      </c>
    </row>
    <row r="3637" spans="1:14" x14ac:dyDescent="0.25">
      <c r="A3637">
        <v>9574</v>
      </c>
      <c r="B3637" t="s">
        <v>16091</v>
      </c>
      <c r="C3637" t="s">
        <v>16545</v>
      </c>
      <c r="E3637" t="s">
        <v>16544</v>
      </c>
      <c r="F3637" t="s">
        <v>2078</v>
      </c>
      <c r="G3637" t="s">
        <v>2020</v>
      </c>
      <c r="H3637" t="s">
        <v>2052</v>
      </c>
      <c r="I3637" t="s">
        <v>2070</v>
      </c>
      <c r="J3637">
        <v>20240201</v>
      </c>
      <c r="K3637" t="s">
        <v>16543</v>
      </c>
      <c r="L3637" t="s">
        <v>16542</v>
      </c>
      <c r="M3637" t="s">
        <v>16088</v>
      </c>
      <c r="N3637">
        <v>71</v>
      </c>
    </row>
    <row r="3638" spans="1:14" x14ac:dyDescent="0.25">
      <c r="A3638" t="s">
        <v>16541</v>
      </c>
      <c r="B3638" t="s">
        <v>16091</v>
      </c>
      <c r="C3638" t="s">
        <v>16540</v>
      </c>
      <c r="E3638" t="s">
        <v>16539</v>
      </c>
      <c r="F3638" t="s">
        <v>2021</v>
      </c>
      <c r="G3638" t="s">
        <v>2020</v>
      </c>
      <c r="H3638" t="s">
        <v>2019</v>
      </c>
      <c r="I3638" t="s">
        <v>2088</v>
      </c>
      <c r="J3638">
        <v>20240301</v>
      </c>
      <c r="K3638" t="s">
        <v>16538</v>
      </c>
      <c r="L3638" t="s">
        <v>16537</v>
      </c>
      <c r="M3638" t="s">
        <v>16088</v>
      </c>
      <c r="N3638">
        <v>1566</v>
      </c>
    </row>
    <row r="3639" spans="1:14" x14ac:dyDescent="0.25">
      <c r="A3639" t="s">
        <v>16536</v>
      </c>
      <c r="B3639" t="s">
        <v>16091</v>
      </c>
      <c r="C3639" t="s">
        <v>16535</v>
      </c>
      <c r="E3639" t="s">
        <v>16534</v>
      </c>
      <c r="F3639" t="s">
        <v>2078</v>
      </c>
      <c r="G3639" t="s">
        <v>2020</v>
      </c>
      <c r="H3639" t="s">
        <v>2602</v>
      </c>
      <c r="I3639" t="s">
        <v>2088</v>
      </c>
      <c r="J3639">
        <v>20231001</v>
      </c>
      <c r="K3639" t="s">
        <v>16533</v>
      </c>
      <c r="L3639" t="s">
        <v>16532</v>
      </c>
      <c r="M3639" t="s">
        <v>16088</v>
      </c>
      <c r="N3639">
        <v>44</v>
      </c>
    </row>
    <row r="3640" spans="1:14" x14ac:dyDescent="0.25">
      <c r="A3640">
        <v>9334</v>
      </c>
      <c r="B3640" t="s">
        <v>16091</v>
      </c>
      <c r="C3640" t="s">
        <v>16531</v>
      </c>
      <c r="E3640" t="s">
        <v>16530</v>
      </c>
      <c r="F3640" t="s">
        <v>2078</v>
      </c>
      <c r="G3640" t="s">
        <v>2020</v>
      </c>
      <c r="H3640" t="s">
        <v>2077</v>
      </c>
      <c r="I3640" t="s">
        <v>2076</v>
      </c>
      <c r="J3640">
        <v>20240301</v>
      </c>
      <c r="K3640" t="s">
        <v>16529</v>
      </c>
      <c r="L3640" t="s">
        <v>16528</v>
      </c>
      <c r="M3640" t="s">
        <v>16088</v>
      </c>
      <c r="N3640">
        <v>381</v>
      </c>
    </row>
    <row r="3641" spans="1:14" x14ac:dyDescent="0.25">
      <c r="A3641" t="s">
        <v>16527</v>
      </c>
      <c r="B3641" t="s">
        <v>16091</v>
      </c>
      <c r="C3641" t="s">
        <v>1515</v>
      </c>
      <c r="E3641" t="s">
        <v>16526</v>
      </c>
      <c r="F3641" t="s">
        <v>2021</v>
      </c>
      <c r="G3641" t="s">
        <v>2230</v>
      </c>
      <c r="H3641" t="s">
        <v>2019</v>
      </c>
      <c r="I3641" t="e">
        <f>-----F-Weekly</f>
        <v>#NAME?</v>
      </c>
      <c r="J3641">
        <v>20230630</v>
      </c>
      <c r="K3641" t="s">
        <v>16525</v>
      </c>
      <c r="L3641" t="s">
        <v>16524</v>
      </c>
      <c r="M3641" t="s">
        <v>16088</v>
      </c>
      <c r="N3641">
        <v>109</v>
      </c>
    </row>
    <row r="3642" spans="1:14" x14ac:dyDescent="0.25">
      <c r="A3642" t="s">
        <v>16523</v>
      </c>
      <c r="B3642" t="s">
        <v>16091</v>
      </c>
      <c r="C3642" t="s">
        <v>1515</v>
      </c>
      <c r="E3642" t="s">
        <v>1514</v>
      </c>
      <c r="F3642" t="s">
        <v>2078</v>
      </c>
      <c r="G3642" t="s">
        <v>2230</v>
      </c>
      <c r="H3642" t="s">
        <v>2019</v>
      </c>
      <c r="I3642" t="s">
        <v>2088</v>
      </c>
      <c r="J3642">
        <v>20191201</v>
      </c>
      <c r="K3642" t="s">
        <v>16522</v>
      </c>
      <c r="L3642" t="s">
        <v>16521</v>
      </c>
      <c r="M3642" t="s">
        <v>16088</v>
      </c>
      <c r="N3642">
        <v>43</v>
      </c>
    </row>
    <row r="3643" spans="1:14" x14ac:dyDescent="0.25">
      <c r="A3643">
        <v>9690</v>
      </c>
      <c r="B3643" t="s">
        <v>16091</v>
      </c>
      <c r="C3643" t="s">
        <v>16517</v>
      </c>
      <c r="E3643" t="s">
        <v>16520</v>
      </c>
      <c r="F3643" t="s">
        <v>2078</v>
      </c>
      <c r="G3643" t="s">
        <v>2020</v>
      </c>
      <c r="H3643" t="s">
        <v>2779</v>
      </c>
      <c r="I3643" t="s">
        <v>2076</v>
      </c>
      <c r="J3643">
        <v>20240301</v>
      </c>
      <c r="K3643" t="s">
        <v>16519</v>
      </c>
      <c r="L3643" t="s">
        <v>16518</v>
      </c>
      <c r="M3643" t="s">
        <v>16088</v>
      </c>
      <c r="N3643">
        <v>2050</v>
      </c>
    </row>
    <row r="3644" spans="1:14" x14ac:dyDescent="0.25">
      <c r="A3644">
        <v>6278</v>
      </c>
      <c r="B3644" t="s">
        <v>16091</v>
      </c>
      <c r="C3644" t="s">
        <v>16517</v>
      </c>
      <c r="E3644" t="s">
        <v>16516</v>
      </c>
      <c r="F3644" t="s">
        <v>2078</v>
      </c>
      <c r="G3644" t="s">
        <v>2020</v>
      </c>
      <c r="H3644" t="s">
        <v>16515</v>
      </c>
      <c r="I3644" t="s">
        <v>2076</v>
      </c>
      <c r="J3644">
        <v>20231220</v>
      </c>
      <c r="K3644" t="s">
        <v>16514</v>
      </c>
      <c r="L3644" t="s">
        <v>16513</v>
      </c>
      <c r="M3644" t="s">
        <v>16088</v>
      </c>
      <c r="N3644">
        <v>1293</v>
      </c>
    </row>
    <row r="3645" spans="1:14" x14ac:dyDescent="0.25">
      <c r="A3645" t="s">
        <v>16512</v>
      </c>
      <c r="B3645" t="s">
        <v>16091</v>
      </c>
      <c r="C3645" t="s">
        <v>16511</v>
      </c>
      <c r="E3645" t="s">
        <v>16511</v>
      </c>
      <c r="F3645" t="s">
        <v>2078</v>
      </c>
      <c r="G3645" t="s">
        <v>2020</v>
      </c>
      <c r="H3645" t="s">
        <v>2779</v>
      </c>
      <c r="I3645" t="s">
        <v>2070</v>
      </c>
      <c r="J3645">
        <v>20240301</v>
      </c>
      <c r="K3645" t="s">
        <v>16510</v>
      </c>
      <c r="L3645" t="s">
        <v>16509</v>
      </c>
      <c r="M3645" t="s">
        <v>16088</v>
      </c>
      <c r="N3645">
        <v>58</v>
      </c>
    </row>
    <row r="3646" spans="1:14" x14ac:dyDescent="0.25">
      <c r="A3646" t="s">
        <v>16508</v>
      </c>
      <c r="B3646" t="s">
        <v>16091</v>
      </c>
      <c r="C3646" t="s">
        <v>173</v>
      </c>
      <c r="E3646" t="s">
        <v>172</v>
      </c>
      <c r="F3646" t="s">
        <v>2078</v>
      </c>
      <c r="G3646" t="s">
        <v>2020</v>
      </c>
      <c r="H3646" t="s">
        <v>2779</v>
      </c>
      <c r="I3646" t="s">
        <v>2070</v>
      </c>
      <c r="J3646">
        <v>20240301</v>
      </c>
      <c r="K3646" t="s">
        <v>16507</v>
      </c>
      <c r="L3646" t="s">
        <v>16506</v>
      </c>
      <c r="M3646" t="s">
        <v>16088</v>
      </c>
      <c r="N3646">
        <v>968</v>
      </c>
    </row>
    <row r="3647" spans="1:14" x14ac:dyDescent="0.25">
      <c r="A3647" t="s">
        <v>16505</v>
      </c>
      <c r="B3647" t="s">
        <v>16091</v>
      </c>
      <c r="C3647" t="s">
        <v>173</v>
      </c>
      <c r="E3647" t="s">
        <v>16504</v>
      </c>
      <c r="F3647" t="s">
        <v>2078</v>
      </c>
      <c r="G3647" t="s">
        <v>2020</v>
      </c>
      <c r="H3647" t="s">
        <v>2543</v>
      </c>
      <c r="I3647" t="s">
        <v>2088</v>
      </c>
      <c r="J3647">
        <v>20240301</v>
      </c>
      <c r="K3647" t="s">
        <v>16503</v>
      </c>
      <c r="L3647" t="s">
        <v>16502</v>
      </c>
      <c r="M3647" t="s">
        <v>16088</v>
      </c>
      <c r="N3647">
        <v>1043</v>
      </c>
    </row>
    <row r="3648" spans="1:14" x14ac:dyDescent="0.25">
      <c r="A3648" t="s">
        <v>16501</v>
      </c>
      <c r="B3648" t="s">
        <v>16091</v>
      </c>
      <c r="C3648" t="s">
        <v>173</v>
      </c>
      <c r="E3648" t="s">
        <v>546</v>
      </c>
      <c r="F3648" t="s">
        <v>2078</v>
      </c>
      <c r="G3648" t="s">
        <v>2020</v>
      </c>
      <c r="H3648" t="s">
        <v>2077</v>
      </c>
      <c r="I3648" t="s">
        <v>2108</v>
      </c>
      <c r="J3648">
        <v>20211112</v>
      </c>
      <c r="K3648" t="s">
        <v>16500</v>
      </c>
      <c r="L3648" t="s">
        <v>16499</v>
      </c>
      <c r="M3648" t="s">
        <v>16088</v>
      </c>
      <c r="N3648">
        <v>476</v>
      </c>
    </row>
    <row r="3649" spans="1:14" x14ac:dyDescent="0.25">
      <c r="A3649" t="s">
        <v>16498</v>
      </c>
      <c r="B3649" t="s">
        <v>16091</v>
      </c>
      <c r="C3649" t="s">
        <v>16497</v>
      </c>
      <c r="E3649" t="s">
        <v>16497</v>
      </c>
      <c r="F3649" t="s">
        <v>2021</v>
      </c>
      <c r="G3649" t="s">
        <v>9937</v>
      </c>
      <c r="H3649" t="s">
        <v>2019</v>
      </c>
      <c r="I3649" t="s">
        <v>2018</v>
      </c>
      <c r="J3649">
        <v>20240310</v>
      </c>
      <c r="K3649" t="s">
        <v>16496</v>
      </c>
      <c r="L3649" t="s">
        <v>16495</v>
      </c>
      <c r="M3649" t="s">
        <v>16088</v>
      </c>
      <c r="N3649">
        <v>2</v>
      </c>
    </row>
    <row r="3650" spans="1:14" x14ac:dyDescent="0.25">
      <c r="A3650">
        <v>6041</v>
      </c>
      <c r="B3650" t="s">
        <v>16091</v>
      </c>
      <c r="C3650" t="s">
        <v>17</v>
      </c>
      <c r="E3650" t="s">
        <v>143</v>
      </c>
      <c r="F3650" t="s">
        <v>2021</v>
      </c>
      <c r="G3650" t="s">
        <v>2020</v>
      </c>
      <c r="H3650" t="s">
        <v>2019</v>
      </c>
      <c r="I3650" t="e">
        <f>-MTWTFSWeekly</f>
        <v>#NAME?</v>
      </c>
      <c r="J3650">
        <v>20240315</v>
      </c>
      <c r="K3650" t="s">
        <v>16494</v>
      </c>
      <c r="L3650" t="s">
        <v>16493</v>
      </c>
      <c r="M3650" t="s">
        <v>16088</v>
      </c>
      <c r="N3650">
        <v>2300</v>
      </c>
    </row>
    <row r="3651" spans="1:14" x14ac:dyDescent="0.25">
      <c r="A3651" t="s">
        <v>16492</v>
      </c>
      <c r="B3651" t="s">
        <v>16091</v>
      </c>
      <c r="C3651" t="s">
        <v>17</v>
      </c>
      <c r="E3651" t="s">
        <v>16491</v>
      </c>
      <c r="F3651" t="s">
        <v>2021</v>
      </c>
      <c r="G3651" t="s">
        <v>2020</v>
      </c>
      <c r="H3651" t="s">
        <v>2019</v>
      </c>
      <c r="I3651" t="e">
        <f>-M-----Weekly</f>
        <v>#NAME?</v>
      </c>
      <c r="J3651">
        <v>20240311</v>
      </c>
      <c r="K3651" t="s">
        <v>16490</v>
      </c>
      <c r="L3651" t="s">
        <v>16489</v>
      </c>
      <c r="M3651" t="s">
        <v>16088</v>
      </c>
      <c r="N3651">
        <v>145</v>
      </c>
    </row>
    <row r="3652" spans="1:14" x14ac:dyDescent="0.25">
      <c r="A3652" t="s">
        <v>16488</v>
      </c>
      <c r="B3652" t="s">
        <v>16091</v>
      </c>
      <c r="C3652" t="s">
        <v>17</v>
      </c>
      <c r="E3652" t="s">
        <v>16487</v>
      </c>
      <c r="F3652" t="s">
        <v>2021</v>
      </c>
      <c r="G3652" t="s">
        <v>2020</v>
      </c>
      <c r="H3652" t="s">
        <v>2019</v>
      </c>
      <c r="I3652" t="e">
        <f>----T--Weekly</f>
        <v>#NAME?</v>
      </c>
      <c r="J3652">
        <v>20240314</v>
      </c>
      <c r="K3652" t="s">
        <v>16486</v>
      </c>
      <c r="L3652" t="s">
        <v>16485</v>
      </c>
      <c r="M3652" t="s">
        <v>16088</v>
      </c>
      <c r="N3652">
        <v>84</v>
      </c>
    </row>
    <row r="3653" spans="1:14" x14ac:dyDescent="0.25">
      <c r="A3653" t="s">
        <v>16484</v>
      </c>
      <c r="B3653" t="s">
        <v>16091</v>
      </c>
      <c r="C3653" t="s">
        <v>17</v>
      </c>
      <c r="E3653" t="s">
        <v>16483</v>
      </c>
      <c r="F3653" t="s">
        <v>2021</v>
      </c>
      <c r="G3653" t="s">
        <v>2020</v>
      </c>
      <c r="H3653" t="s">
        <v>2019</v>
      </c>
      <c r="I3653" t="e">
        <f>---W---Biweekly</f>
        <v>#NAME?</v>
      </c>
      <c r="J3653">
        <v>20240228</v>
      </c>
      <c r="K3653" t="s">
        <v>16482</v>
      </c>
      <c r="L3653" t="s">
        <v>16481</v>
      </c>
      <c r="M3653" t="s">
        <v>16088</v>
      </c>
      <c r="N3653">
        <v>128</v>
      </c>
    </row>
    <row r="3654" spans="1:14" x14ac:dyDescent="0.25">
      <c r="A3654" t="s">
        <v>16480</v>
      </c>
      <c r="B3654" t="s">
        <v>16091</v>
      </c>
      <c r="C3654" t="s">
        <v>17</v>
      </c>
      <c r="E3654" t="s">
        <v>16479</v>
      </c>
      <c r="F3654" t="s">
        <v>2021</v>
      </c>
      <c r="G3654" t="s">
        <v>2020</v>
      </c>
      <c r="H3654" t="s">
        <v>2019</v>
      </c>
      <c r="I3654" t="e">
        <f>----T--Weekly</f>
        <v>#NAME?</v>
      </c>
      <c r="J3654">
        <v>20240314</v>
      </c>
      <c r="K3654" t="s">
        <v>16478</v>
      </c>
      <c r="L3654" t="s">
        <v>16477</v>
      </c>
      <c r="M3654" t="s">
        <v>16088</v>
      </c>
      <c r="N3654">
        <v>126</v>
      </c>
    </row>
    <row r="3655" spans="1:14" x14ac:dyDescent="0.25">
      <c r="A3655">
        <v>6032</v>
      </c>
      <c r="B3655" t="s">
        <v>16091</v>
      </c>
      <c r="C3655" t="s">
        <v>17</v>
      </c>
      <c r="E3655" t="s">
        <v>105</v>
      </c>
      <c r="F3655" t="s">
        <v>2021</v>
      </c>
      <c r="G3655" t="s">
        <v>2020</v>
      </c>
      <c r="H3655" t="s">
        <v>2019</v>
      </c>
      <c r="I3655" t="e">
        <f>-MTWTFSWeekly</f>
        <v>#NAME?</v>
      </c>
      <c r="J3655">
        <v>20240315</v>
      </c>
      <c r="K3655" t="s">
        <v>16476</v>
      </c>
      <c r="L3655" t="s">
        <v>16475</v>
      </c>
      <c r="M3655" t="s">
        <v>16088</v>
      </c>
      <c r="N3655">
        <v>2080</v>
      </c>
    </row>
    <row r="3656" spans="1:14" x14ac:dyDescent="0.25">
      <c r="A3656">
        <v>1211</v>
      </c>
      <c r="B3656" t="s">
        <v>16091</v>
      </c>
      <c r="C3656" t="s">
        <v>17</v>
      </c>
      <c r="E3656" t="s">
        <v>294</v>
      </c>
      <c r="F3656" t="s">
        <v>2021</v>
      </c>
      <c r="G3656" t="s">
        <v>2020</v>
      </c>
      <c r="H3656" t="s">
        <v>2019</v>
      </c>
      <c r="I3656" t="s">
        <v>2018</v>
      </c>
      <c r="J3656">
        <v>20240310</v>
      </c>
      <c r="K3656" t="s">
        <v>16474</v>
      </c>
      <c r="L3656" t="s">
        <v>16473</v>
      </c>
      <c r="M3656" t="s">
        <v>16088</v>
      </c>
      <c r="N3656">
        <v>7591</v>
      </c>
    </row>
    <row r="3657" spans="1:14" x14ac:dyDescent="0.25">
      <c r="A3657" t="s">
        <v>16472</v>
      </c>
      <c r="B3657" t="s">
        <v>16091</v>
      </c>
      <c r="C3657" t="s">
        <v>17</v>
      </c>
      <c r="E3657" t="s">
        <v>16471</v>
      </c>
      <c r="F3657" t="s">
        <v>2021</v>
      </c>
      <c r="G3657" t="s">
        <v>2020</v>
      </c>
      <c r="H3657" t="s">
        <v>2019</v>
      </c>
      <c r="I3657" t="e">
        <f>-----F-Weekly</f>
        <v>#NAME?</v>
      </c>
      <c r="J3657">
        <v>20240315</v>
      </c>
      <c r="K3657" t="s">
        <v>16470</v>
      </c>
      <c r="L3657" t="s">
        <v>16469</v>
      </c>
      <c r="M3657" t="s">
        <v>16088</v>
      </c>
      <c r="N3657">
        <v>160</v>
      </c>
    </row>
    <row r="3658" spans="1:14" x14ac:dyDescent="0.25">
      <c r="A3658" t="s">
        <v>16468</v>
      </c>
      <c r="B3658" t="s">
        <v>16091</v>
      </c>
      <c r="C3658" t="s">
        <v>17</v>
      </c>
      <c r="E3658" t="s">
        <v>16467</v>
      </c>
      <c r="F3658" t="s">
        <v>2021</v>
      </c>
      <c r="G3658" t="s">
        <v>2020</v>
      </c>
      <c r="H3658" t="s">
        <v>2019</v>
      </c>
      <c r="I3658" t="e">
        <f>---W---Weekly</f>
        <v>#NAME?</v>
      </c>
      <c r="J3658">
        <v>20240313</v>
      </c>
      <c r="K3658" t="s">
        <v>16466</v>
      </c>
      <c r="L3658" t="s">
        <v>16465</v>
      </c>
      <c r="M3658" t="s">
        <v>16088</v>
      </c>
      <c r="N3658">
        <v>191</v>
      </c>
    </row>
    <row r="3659" spans="1:14" x14ac:dyDescent="0.25">
      <c r="A3659" t="s">
        <v>16464</v>
      </c>
      <c r="B3659" t="s">
        <v>16091</v>
      </c>
      <c r="C3659" t="s">
        <v>17</v>
      </c>
      <c r="E3659" t="s">
        <v>16463</v>
      </c>
      <c r="F3659" t="s">
        <v>2021</v>
      </c>
      <c r="G3659" t="s">
        <v>2020</v>
      </c>
      <c r="H3659" t="s">
        <v>2019</v>
      </c>
      <c r="I3659" t="e">
        <f>----T--Weekly</f>
        <v>#NAME?</v>
      </c>
      <c r="J3659">
        <v>20240314</v>
      </c>
      <c r="K3659" t="s">
        <v>16462</v>
      </c>
      <c r="L3659" t="s">
        <v>16461</v>
      </c>
      <c r="M3659" t="s">
        <v>16088</v>
      </c>
      <c r="N3659">
        <v>132</v>
      </c>
    </row>
    <row r="3660" spans="1:14" x14ac:dyDescent="0.25">
      <c r="A3660" t="s">
        <v>16460</v>
      </c>
      <c r="B3660" t="s">
        <v>16091</v>
      </c>
      <c r="C3660" t="s">
        <v>17</v>
      </c>
      <c r="E3660" t="s">
        <v>683</v>
      </c>
      <c r="F3660" t="s">
        <v>2021</v>
      </c>
      <c r="G3660" t="s">
        <v>2020</v>
      </c>
      <c r="H3660" t="s">
        <v>2019</v>
      </c>
      <c r="I3660" t="e">
        <f>----T--Weekly</f>
        <v>#NAME?</v>
      </c>
      <c r="J3660">
        <v>20240314</v>
      </c>
      <c r="K3660" t="s">
        <v>16459</v>
      </c>
      <c r="L3660" t="s">
        <v>16458</v>
      </c>
      <c r="M3660" t="s">
        <v>16088</v>
      </c>
      <c r="N3660">
        <v>181</v>
      </c>
    </row>
    <row r="3661" spans="1:14" x14ac:dyDescent="0.25">
      <c r="A3661" t="s">
        <v>16457</v>
      </c>
      <c r="B3661" t="s">
        <v>16091</v>
      </c>
      <c r="C3661" t="s">
        <v>17</v>
      </c>
      <c r="E3661" t="s">
        <v>16456</v>
      </c>
      <c r="F3661" t="s">
        <v>2021</v>
      </c>
      <c r="G3661" t="s">
        <v>2020</v>
      </c>
      <c r="H3661" t="s">
        <v>2019</v>
      </c>
      <c r="I3661" t="e">
        <f>---W---Biweekly</f>
        <v>#NAME?</v>
      </c>
      <c r="J3661">
        <v>20240228</v>
      </c>
      <c r="K3661" t="s">
        <v>16455</v>
      </c>
      <c r="L3661" t="s">
        <v>16454</v>
      </c>
      <c r="M3661" t="s">
        <v>16088</v>
      </c>
      <c r="N3661">
        <v>126</v>
      </c>
    </row>
    <row r="3662" spans="1:14" x14ac:dyDescent="0.25">
      <c r="A3662">
        <v>6033</v>
      </c>
      <c r="B3662" t="s">
        <v>16091</v>
      </c>
      <c r="C3662" t="s">
        <v>17</v>
      </c>
      <c r="E3662" t="s">
        <v>378</v>
      </c>
      <c r="F3662" t="s">
        <v>2021</v>
      </c>
      <c r="G3662" t="s">
        <v>2020</v>
      </c>
      <c r="H3662" t="s">
        <v>2019</v>
      </c>
      <c r="I3662" t="e">
        <f>-MTWTFSWeekly</f>
        <v>#NAME?</v>
      </c>
      <c r="J3662">
        <v>20240315</v>
      </c>
      <c r="K3662" t="s">
        <v>16453</v>
      </c>
      <c r="L3662" t="s">
        <v>16452</v>
      </c>
      <c r="M3662" t="s">
        <v>16088</v>
      </c>
      <c r="N3662">
        <v>2053</v>
      </c>
    </row>
    <row r="3663" spans="1:14" x14ac:dyDescent="0.25">
      <c r="A3663" t="s">
        <v>16451</v>
      </c>
      <c r="B3663" t="s">
        <v>16091</v>
      </c>
      <c r="C3663" t="s">
        <v>17</v>
      </c>
      <c r="E3663" t="s">
        <v>48</v>
      </c>
      <c r="F3663" t="s">
        <v>2021</v>
      </c>
      <c r="G3663" t="s">
        <v>2020</v>
      </c>
      <c r="H3663" t="s">
        <v>2019</v>
      </c>
      <c r="I3663" t="e">
        <f>---W---Weekly</f>
        <v>#NAME?</v>
      </c>
      <c r="J3663">
        <v>20240313</v>
      </c>
      <c r="K3663" t="s">
        <v>16450</v>
      </c>
      <c r="L3663" t="s">
        <v>16449</v>
      </c>
      <c r="M3663" t="s">
        <v>16088</v>
      </c>
      <c r="N3663">
        <v>107</v>
      </c>
    </row>
    <row r="3664" spans="1:14" x14ac:dyDescent="0.25">
      <c r="A3664" t="s">
        <v>16448</v>
      </c>
      <c r="B3664" t="s">
        <v>16091</v>
      </c>
      <c r="C3664" t="s">
        <v>17</v>
      </c>
      <c r="E3664" t="s">
        <v>16413</v>
      </c>
      <c r="F3664" t="s">
        <v>2021</v>
      </c>
      <c r="G3664" t="s">
        <v>2020</v>
      </c>
      <c r="H3664" t="s">
        <v>2019</v>
      </c>
      <c r="I3664" t="e">
        <f>----T--Weekly</f>
        <v>#NAME?</v>
      </c>
      <c r="J3664">
        <v>20240314</v>
      </c>
      <c r="K3664" t="s">
        <v>16447</v>
      </c>
      <c r="L3664" t="s">
        <v>16446</v>
      </c>
      <c r="M3664" t="s">
        <v>16088</v>
      </c>
      <c r="N3664">
        <v>154</v>
      </c>
    </row>
    <row r="3665" spans="1:14" x14ac:dyDescent="0.25">
      <c r="A3665" t="s">
        <v>16445</v>
      </c>
      <c r="B3665" t="s">
        <v>16091</v>
      </c>
      <c r="C3665" t="s">
        <v>17</v>
      </c>
      <c r="E3665" t="s">
        <v>16444</v>
      </c>
      <c r="F3665" t="s">
        <v>2021</v>
      </c>
      <c r="G3665" t="s">
        <v>2020</v>
      </c>
      <c r="H3665" t="s">
        <v>2019</v>
      </c>
      <c r="I3665" t="e">
        <f>----T--Weekly</f>
        <v>#NAME?</v>
      </c>
      <c r="J3665">
        <v>20240314</v>
      </c>
      <c r="K3665" t="s">
        <v>16443</v>
      </c>
      <c r="L3665" t="s">
        <v>16442</v>
      </c>
      <c r="M3665" t="s">
        <v>16088</v>
      </c>
      <c r="N3665">
        <v>103</v>
      </c>
    </row>
    <row r="3666" spans="1:14" x14ac:dyDescent="0.25">
      <c r="A3666" t="s">
        <v>16441</v>
      </c>
      <c r="B3666" t="s">
        <v>16091</v>
      </c>
      <c r="C3666" t="s">
        <v>17</v>
      </c>
      <c r="E3666" t="s">
        <v>16440</v>
      </c>
      <c r="F3666" t="s">
        <v>2021</v>
      </c>
      <c r="G3666" t="s">
        <v>2020</v>
      </c>
      <c r="H3666" t="s">
        <v>2019</v>
      </c>
      <c r="I3666" t="e">
        <f>----T--Weekly</f>
        <v>#NAME?</v>
      </c>
      <c r="J3666">
        <v>20240314</v>
      </c>
      <c r="K3666" t="s">
        <v>16439</v>
      </c>
      <c r="L3666" t="s">
        <v>16438</v>
      </c>
      <c r="M3666" t="s">
        <v>16088</v>
      </c>
      <c r="N3666">
        <v>131</v>
      </c>
    </row>
    <row r="3667" spans="1:14" x14ac:dyDescent="0.25">
      <c r="A3667">
        <v>1126</v>
      </c>
      <c r="B3667" t="s">
        <v>16091</v>
      </c>
      <c r="C3667" t="s">
        <v>17</v>
      </c>
      <c r="E3667" t="s">
        <v>16</v>
      </c>
      <c r="F3667" t="s">
        <v>2021</v>
      </c>
      <c r="G3667" t="s">
        <v>2020</v>
      </c>
      <c r="H3667" t="s">
        <v>2019</v>
      </c>
      <c r="I3667" t="e">
        <f>-MTWTF-Weekly</f>
        <v>#NAME?</v>
      </c>
      <c r="J3667">
        <v>20240315</v>
      </c>
      <c r="K3667" t="s">
        <v>16437</v>
      </c>
      <c r="L3667" t="s">
        <v>16436</v>
      </c>
      <c r="M3667" t="s">
        <v>16088</v>
      </c>
      <c r="N3667">
        <v>14657</v>
      </c>
    </row>
    <row r="3668" spans="1:14" x14ac:dyDescent="0.25">
      <c r="A3668">
        <v>6030</v>
      </c>
      <c r="B3668" t="s">
        <v>16091</v>
      </c>
      <c r="C3668" t="s">
        <v>17</v>
      </c>
      <c r="E3668" t="s">
        <v>248</v>
      </c>
      <c r="F3668" t="s">
        <v>2021</v>
      </c>
      <c r="G3668" t="s">
        <v>2020</v>
      </c>
      <c r="H3668" t="s">
        <v>2019</v>
      </c>
      <c r="I3668" t="e">
        <f>-MTWTFSWeekly</f>
        <v>#NAME?</v>
      </c>
      <c r="J3668">
        <v>20240315</v>
      </c>
      <c r="K3668" t="s">
        <v>16435</v>
      </c>
      <c r="L3668" t="s">
        <v>16434</v>
      </c>
      <c r="M3668" t="s">
        <v>16088</v>
      </c>
      <c r="N3668">
        <v>2139</v>
      </c>
    </row>
    <row r="3669" spans="1:14" x14ac:dyDescent="0.25">
      <c r="A3669">
        <v>6942</v>
      </c>
      <c r="B3669" t="s">
        <v>16091</v>
      </c>
      <c r="C3669" t="s">
        <v>17</v>
      </c>
      <c r="E3669" t="s">
        <v>16433</v>
      </c>
      <c r="F3669" t="s">
        <v>2021</v>
      </c>
      <c r="G3669" t="s">
        <v>2020</v>
      </c>
      <c r="H3669" t="s">
        <v>2019</v>
      </c>
      <c r="I3669" t="e">
        <f>--T-T--Weekly</f>
        <v>#NAME?</v>
      </c>
      <c r="J3669">
        <v>20240314</v>
      </c>
      <c r="K3669" t="s">
        <v>16432</v>
      </c>
      <c r="L3669" t="s">
        <v>16431</v>
      </c>
      <c r="M3669" t="s">
        <v>16088</v>
      </c>
      <c r="N3669">
        <v>1693</v>
      </c>
    </row>
    <row r="3670" spans="1:14" x14ac:dyDescent="0.25">
      <c r="A3670" t="s">
        <v>16430</v>
      </c>
      <c r="B3670" t="s">
        <v>16091</v>
      </c>
      <c r="C3670" t="s">
        <v>17</v>
      </c>
      <c r="E3670" t="s">
        <v>16429</v>
      </c>
      <c r="F3670" t="s">
        <v>2021</v>
      </c>
      <c r="G3670" t="s">
        <v>2020</v>
      </c>
      <c r="H3670" t="s">
        <v>2019</v>
      </c>
      <c r="I3670" t="e">
        <f>-----F-Weekly</f>
        <v>#NAME?</v>
      </c>
      <c r="J3670">
        <v>20240315</v>
      </c>
      <c r="K3670" t="s">
        <v>16428</v>
      </c>
      <c r="L3670" t="s">
        <v>16427</v>
      </c>
      <c r="M3670" t="s">
        <v>16088</v>
      </c>
      <c r="N3670">
        <v>1723</v>
      </c>
    </row>
    <row r="3671" spans="1:14" x14ac:dyDescent="0.25">
      <c r="A3671" t="s">
        <v>16426</v>
      </c>
      <c r="B3671" t="s">
        <v>16091</v>
      </c>
      <c r="C3671" t="s">
        <v>17</v>
      </c>
      <c r="E3671" t="s">
        <v>16425</v>
      </c>
      <c r="F3671" t="s">
        <v>2021</v>
      </c>
      <c r="G3671" t="s">
        <v>2020</v>
      </c>
      <c r="H3671" t="s">
        <v>2019</v>
      </c>
      <c r="I3671" t="e">
        <f>--T----Weekly</f>
        <v>#NAME?</v>
      </c>
      <c r="J3671">
        <v>20200324</v>
      </c>
      <c r="K3671" t="s">
        <v>16424</v>
      </c>
      <c r="L3671" t="s">
        <v>16423</v>
      </c>
      <c r="M3671" t="s">
        <v>16088</v>
      </c>
      <c r="N3671">
        <v>1552</v>
      </c>
    </row>
    <row r="3672" spans="1:14" x14ac:dyDescent="0.25">
      <c r="A3672">
        <v>7478</v>
      </c>
      <c r="B3672" t="s">
        <v>16091</v>
      </c>
      <c r="C3672" t="s">
        <v>17</v>
      </c>
      <c r="E3672" t="s">
        <v>16406</v>
      </c>
      <c r="F3672" t="s">
        <v>2021</v>
      </c>
      <c r="G3672" t="s">
        <v>2020</v>
      </c>
      <c r="H3672" t="s">
        <v>2019</v>
      </c>
      <c r="I3672" t="e">
        <f>------SWeekly</f>
        <v>#NAME?</v>
      </c>
      <c r="J3672">
        <v>20240309</v>
      </c>
      <c r="K3672" t="s">
        <v>16422</v>
      </c>
      <c r="L3672" t="s">
        <v>16421</v>
      </c>
      <c r="M3672" t="s">
        <v>16088</v>
      </c>
      <c r="N3672">
        <v>3266</v>
      </c>
    </row>
    <row r="3673" spans="1:14" x14ac:dyDescent="0.25">
      <c r="A3673">
        <v>6065</v>
      </c>
      <c r="B3673" t="s">
        <v>16091</v>
      </c>
      <c r="C3673" t="s">
        <v>17</v>
      </c>
      <c r="E3673" t="s">
        <v>190</v>
      </c>
      <c r="F3673" t="s">
        <v>2021</v>
      </c>
      <c r="G3673" t="s">
        <v>2020</v>
      </c>
      <c r="H3673" t="s">
        <v>2019</v>
      </c>
      <c r="I3673" t="e">
        <f>-MTWTFSWeekly</f>
        <v>#NAME?</v>
      </c>
      <c r="J3673">
        <v>20240315</v>
      </c>
      <c r="K3673" t="s">
        <v>16420</v>
      </c>
      <c r="L3673" t="s">
        <v>16419</v>
      </c>
      <c r="M3673" t="s">
        <v>16088</v>
      </c>
      <c r="N3673">
        <v>2007</v>
      </c>
    </row>
    <row r="3674" spans="1:14" x14ac:dyDescent="0.25">
      <c r="A3674" t="s">
        <v>16418</v>
      </c>
      <c r="B3674" t="s">
        <v>16091</v>
      </c>
      <c r="C3674" t="s">
        <v>17</v>
      </c>
      <c r="E3674" t="s">
        <v>16417</v>
      </c>
      <c r="F3674" t="s">
        <v>2021</v>
      </c>
      <c r="G3674" t="s">
        <v>2020</v>
      </c>
      <c r="H3674" t="s">
        <v>2019</v>
      </c>
      <c r="I3674" t="e">
        <f>---W---Weekly</f>
        <v>#NAME?</v>
      </c>
      <c r="J3674">
        <v>20240313</v>
      </c>
      <c r="K3674" t="s">
        <v>16416</v>
      </c>
      <c r="L3674" t="s">
        <v>16415</v>
      </c>
      <c r="M3674" t="s">
        <v>16088</v>
      </c>
      <c r="N3674">
        <v>138</v>
      </c>
    </row>
    <row r="3675" spans="1:14" x14ac:dyDescent="0.25">
      <c r="A3675" t="s">
        <v>16414</v>
      </c>
      <c r="B3675" t="s">
        <v>16091</v>
      </c>
      <c r="C3675" t="s">
        <v>17</v>
      </c>
      <c r="D3675" t="s">
        <v>16413</v>
      </c>
      <c r="E3675" t="s">
        <v>16412</v>
      </c>
      <c r="F3675" t="s">
        <v>2021</v>
      </c>
      <c r="G3675" t="s">
        <v>2020</v>
      </c>
      <c r="H3675" t="s">
        <v>3057</v>
      </c>
      <c r="I3675" t="e">
        <f>----T--Biweekly</f>
        <v>#NAME?</v>
      </c>
      <c r="J3675">
        <v>20240307</v>
      </c>
      <c r="K3675" t="s">
        <v>16411</v>
      </c>
      <c r="L3675" t="s">
        <v>16410</v>
      </c>
      <c r="M3675" t="s">
        <v>16088</v>
      </c>
      <c r="N3675">
        <v>24</v>
      </c>
    </row>
    <row r="3676" spans="1:14" x14ac:dyDescent="0.25">
      <c r="A3676">
        <v>7472</v>
      </c>
      <c r="B3676" t="s">
        <v>16091</v>
      </c>
      <c r="C3676" t="s">
        <v>17</v>
      </c>
      <c r="D3676" t="s">
        <v>16</v>
      </c>
      <c r="E3676" t="s">
        <v>16409</v>
      </c>
      <c r="F3676" t="s">
        <v>2021</v>
      </c>
      <c r="G3676" t="s">
        <v>2020</v>
      </c>
      <c r="H3676" t="s">
        <v>2019</v>
      </c>
      <c r="I3676" t="e">
        <f>-----F-Weekly</f>
        <v>#NAME?</v>
      </c>
      <c r="J3676">
        <v>20200320</v>
      </c>
      <c r="K3676" t="s">
        <v>16408</v>
      </c>
      <c r="L3676" t="s">
        <v>16407</v>
      </c>
      <c r="M3676" t="s">
        <v>16088</v>
      </c>
      <c r="N3676">
        <v>1675</v>
      </c>
    </row>
    <row r="3677" spans="1:14" x14ac:dyDescent="0.25">
      <c r="A3677">
        <v>8046</v>
      </c>
      <c r="B3677" t="s">
        <v>16091</v>
      </c>
      <c r="C3677" t="s">
        <v>17</v>
      </c>
      <c r="D3677" t="s">
        <v>16406</v>
      </c>
      <c r="E3677" t="s">
        <v>16405</v>
      </c>
      <c r="F3677" t="s">
        <v>2078</v>
      </c>
      <c r="G3677" t="s">
        <v>2020</v>
      </c>
      <c r="H3677" t="s">
        <v>2019</v>
      </c>
      <c r="I3677" t="e">
        <f>------SWeekly</f>
        <v>#NAME?</v>
      </c>
      <c r="J3677">
        <v>20240309</v>
      </c>
      <c r="K3677" t="s">
        <v>16404</v>
      </c>
      <c r="L3677" t="s">
        <v>16403</v>
      </c>
      <c r="M3677" t="s">
        <v>16088</v>
      </c>
      <c r="N3677">
        <v>2225</v>
      </c>
    </row>
    <row r="3678" spans="1:14" x14ac:dyDescent="0.25">
      <c r="A3678">
        <v>1366</v>
      </c>
      <c r="B3678" t="s">
        <v>16091</v>
      </c>
      <c r="C3678" t="s">
        <v>16395</v>
      </c>
      <c r="E3678" t="s">
        <v>542</v>
      </c>
      <c r="F3678" t="s">
        <v>2078</v>
      </c>
      <c r="G3678" t="s">
        <v>2020</v>
      </c>
      <c r="H3678" t="s">
        <v>2077</v>
      </c>
      <c r="I3678" t="s">
        <v>2070</v>
      </c>
      <c r="J3678">
        <v>20211010</v>
      </c>
      <c r="K3678" t="s">
        <v>16402</v>
      </c>
      <c r="L3678" t="s">
        <v>16401</v>
      </c>
      <c r="M3678" t="s">
        <v>16088</v>
      </c>
      <c r="N3678">
        <v>3614</v>
      </c>
    </row>
    <row r="3679" spans="1:14" x14ac:dyDescent="0.25">
      <c r="A3679">
        <v>8596</v>
      </c>
      <c r="B3679" t="s">
        <v>16091</v>
      </c>
      <c r="C3679" t="s">
        <v>16395</v>
      </c>
      <c r="E3679" t="s">
        <v>16400</v>
      </c>
      <c r="F3679" t="s">
        <v>2078</v>
      </c>
      <c r="G3679" t="s">
        <v>2020</v>
      </c>
      <c r="H3679" t="s">
        <v>4037</v>
      </c>
      <c r="I3679" t="s">
        <v>2076</v>
      </c>
      <c r="J3679">
        <v>20180505</v>
      </c>
      <c r="K3679" t="s">
        <v>16399</v>
      </c>
      <c r="L3679" t="s">
        <v>16398</v>
      </c>
      <c r="M3679" t="s">
        <v>16088</v>
      </c>
      <c r="N3679">
        <v>233</v>
      </c>
    </row>
    <row r="3680" spans="1:14" x14ac:dyDescent="0.25">
      <c r="A3680">
        <v>1428</v>
      </c>
      <c r="B3680" t="s">
        <v>16091</v>
      </c>
      <c r="C3680" t="s">
        <v>16395</v>
      </c>
      <c r="E3680" t="s">
        <v>1375</v>
      </c>
      <c r="F3680" t="s">
        <v>2078</v>
      </c>
      <c r="G3680" t="s">
        <v>2020</v>
      </c>
      <c r="H3680" t="s">
        <v>3010</v>
      </c>
      <c r="I3680" t="s">
        <v>2700</v>
      </c>
      <c r="J3680">
        <v>20190901</v>
      </c>
      <c r="K3680" t="s">
        <v>16397</v>
      </c>
      <c r="L3680" t="s">
        <v>16396</v>
      </c>
      <c r="M3680" t="s">
        <v>16088</v>
      </c>
      <c r="N3680">
        <v>2518</v>
      </c>
    </row>
    <row r="3681" spans="1:14" x14ac:dyDescent="0.25">
      <c r="A3681">
        <v>1425</v>
      </c>
      <c r="B3681" t="s">
        <v>16091</v>
      </c>
      <c r="C3681" t="s">
        <v>16395</v>
      </c>
      <c r="E3681" t="s">
        <v>16394</v>
      </c>
      <c r="F3681" t="s">
        <v>2078</v>
      </c>
      <c r="G3681" t="s">
        <v>2020</v>
      </c>
      <c r="H3681" t="s">
        <v>4037</v>
      </c>
      <c r="I3681" t="s">
        <v>2108</v>
      </c>
      <c r="J3681">
        <v>20190601</v>
      </c>
      <c r="K3681" t="s">
        <v>16393</v>
      </c>
      <c r="L3681" t="s">
        <v>16392</v>
      </c>
      <c r="M3681" t="s">
        <v>16088</v>
      </c>
      <c r="N3681">
        <v>2632</v>
      </c>
    </row>
    <row r="3682" spans="1:14" x14ac:dyDescent="0.25">
      <c r="A3682" t="s">
        <v>16391</v>
      </c>
      <c r="B3682" t="s">
        <v>16091</v>
      </c>
      <c r="C3682" t="s">
        <v>16390</v>
      </c>
      <c r="E3682" t="s">
        <v>16389</v>
      </c>
      <c r="F3682" t="s">
        <v>2078</v>
      </c>
      <c r="G3682" t="s">
        <v>2020</v>
      </c>
      <c r="H3682" t="s">
        <v>2089</v>
      </c>
      <c r="I3682" t="s">
        <v>2522</v>
      </c>
      <c r="J3682">
        <v>20170222</v>
      </c>
      <c r="K3682" t="s">
        <v>16388</v>
      </c>
      <c r="L3682" t="s">
        <v>16387</v>
      </c>
      <c r="M3682" t="s">
        <v>16088</v>
      </c>
      <c r="N3682">
        <v>140</v>
      </c>
    </row>
    <row r="3683" spans="1:14" x14ac:dyDescent="0.25">
      <c r="A3683" t="s">
        <v>16386</v>
      </c>
      <c r="B3683" t="s">
        <v>16091</v>
      </c>
      <c r="C3683" t="s">
        <v>16381</v>
      </c>
      <c r="E3683" t="s">
        <v>16385</v>
      </c>
      <c r="F3683" t="s">
        <v>2078</v>
      </c>
      <c r="G3683" t="s">
        <v>2020</v>
      </c>
      <c r="H3683" t="s">
        <v>2602</v>
      </c>
      <c r="I3683" t="s">
        <v>2070</v>
      </c>
      <c r="J3683">
        <v>20240226</v>
      </c>
      <c r="K3683" t="s">
        <v>16384</v>
      </c>
      <c r="L3683" t="s">
        <v>16383</v>
      </c>
      <c r="M3683" t="s">
        <v>16088</v>
      </c>
      <c r="N3683">
        <v>535</v>
      </c>
    </row>
    <row r="3684" spans="1:14" x14ac:dyDescent="0.25">
      <c r="A3684" t="s">
        <v>16382</v>
      </c>
      <c r="B3684" t="s">
        <v>16091</v>
      </c>
      <c r="C3684" t="s">
        <v>16381</v>
      </c>
      <c r="E3684" t="s">
        <v>16380</v>
      </c>
      <c r="F3684" t="s">
        <v>2078</v>
      </c>
      <c r="G3684" t="s">
        <v>2020</v>
      </c>
      <c r="H3684" t="s">
        <v>16379</v>
      </c>
      <c r="I3684" t="s">
        <v>2070</v>
      </c>
      <c r="J3684">
        <v>20240129</v>
      </c>
      <c r="K3684" t="s">
        <v>16378</v>
      </c>
      <c r="L3684" t="s">
        <v>16377</v>
      </c>
      <c r="M3684" t="s">
        <v>16088</v>
      </c>
      <c r="N3684">
        <v>1605</v>
      </c>
    </row>
    <row r="3685" spans="1:14" x14ac:dyDescent="0.25">
      <c r="A3685">
        <v>9485</v>
      </c>
      <c r="B3685" t="s">
        <v>16091</v>
      </c>
      <c r="C3685" t="s">
        <v>16362</v>
      </c>
      <c r="E3685" t="s">
        <v>175</v>
      </c>
      <c r="F3685" t="s">
        <v>2078</v>
      </c>
      <c r="G3685" t="s">
        <v>2020</v>
      </c>
      <c r="H3685" t="s">
        <v>2456</v>
      </c>
      <c r="I3685" t="s">
        <v>2070</v>
      </c>
      <c r="J3685">
        <v>20240307</v>
      </c>
      <c r="K3685" t="s">
        <v>16376</v>
      </c>
      <c r="L3685" t="s">
        <v>16375</v>
      </c>
      <c r="M3685" t="s">
        <v>16088</v>
      </c>
      <c r="N3685">
        <v>7484</v>
      </c>
    </row>
    <row r="3686" spans="1:14" x14ac:dyDescent="0.25">
      <c r="A3686">
        <v>9469</v>
      </c>
      <c r="B3686" t="s">
        <v>16091</v>
      </c>
      <c r="C3686" t="s">
        <v>16362</v>
      </c>
      <c r="E3686" t="s">
        <v>16374</v>
      </c>
      <c r="F3686" t="s">
        <v>2078</v>
      </c>
      <c r="G3686" t="s">
        <v>2020</v>
      </c>
      <c r="H3686" t="s">
        <v>2089</v>
      </c>
      <c r="I3686" t="s">
        <v>2070</v>
      </c>
      <c r="J3686">
        <v>20240125</v>
      </c>
      <c r="K3686" t="s">
        <v>16373</v>
      </c>
      <c r="L3686" t="s">
        <v>16372</v>
      </c>
      <c r="M3686" t="s">
        <v>16088</v>
      </c>
      <c r="N3686">
        <v>3090</v>
      </c>
    </row>
    <row r="3687" spans="1:14" x14ac:dyDescent="0.25">
      <c r="A3687">
        <v>9476</v>
      </c>
      <c r="B3687" t="s">
        <v>16091</v>
      </c>
      <c r="C3687" t="s">
        <v>16362</v>
      </c>
      <c r="E3687" t="s">
        <v>16371</v>
      </c>
      <c r="F3687" t="s">
        <v>2078</v>
      </c>
      <c r="G3687" t="s">
        <v>2020</v>
      </c>
      <c r="H3687" t="s">
        <v>2052</v>
      </c>
      <c r="I3687" t="s">
        <v>2070</v>
      </c>
      <c r="J3687">
        <v>20191121</v>
      </c>
      <c r="K3687" t="s">
        <v>16370</v>
      </c>
      <c r="L3687" t="s">
        <v>16369</v>
      </c>
      <c r="M3687" t="s">
        <v>16088</v>
      </c>
      <c r="N3687">
        <v>2234</v>
      </c>
    </row>
    <row r="3688" spans="1:14" x14ac:dyDescent="0.25">
      <c r="A3688">
        <v>9479</v>
      </c>
      <c r="B3688" t="s">
        <v>16091</v>
      </c>
      <c r="C3688" t="s">
        <v>16362</v>
      </c>
      <c r="E3688" t="s">
        <v>654</v>
      </c>
      <c r="F3688" t="s">
        <v>2078</v>
      </c>
      <c r="G3688" t="s">
        <v>2020</v>
      </c>
      <c r="H3688" t="s">
        <v>2052</v>
      </c>
      <c r="I3688" t="s">
        <v>2076</v>
      </c>
      <c r="J3688">
        <v>20231207</v>
      </c>
      <c r="K3688" t="s">
        <v>16368</v>
      </c>
      <c r="L3688" t="s">
        <v>16367</v>
      </c>
      <c r="M3688" t="s">
        <v>16088</v>
      </c>
      <c r="N3688">
        <v>2629</v>
      </c>
    </row>
    <row r="3689" spans="1:14" x14ac:dyDescent="0.25">
      <c r="A3689">
        <v>9468</v>
      </c>
      <c r="B3689" t="s">
        <v>16091</v>
      </c>
      <c r="C3689" t="s">
        <v>16362</v>
      </c>
      <c r="E3689" t="s">
        <v>16366</v>
      </c>
      <c r="F3689" t="s">
        <v>2078</v>
      </c>
      <c r="G3689" t="s">
        <v>2020</v>
      </c>
      <c r="H3689" t="s">
        <v>2173</v>
      </c>
      <c r="I3689" t="s">
        <v>2076</v>
      </c>
      <c r="J3689">
        <v>20190422</v>
      </c>
      <c r="K3689" t="s">
        <v>16365</v>
      </c>
      <c r="L3689" t="s">
        <v>16364</v>
      </c>
      <c r="M3689" t="s">
        <v>16088</v>
      </c>
      <c r="N3689">
        <v>1652</v>
      </c>
    </row>
    <row r="3690" spans="1:14" x14ac:dyDescent="0.25">
      <c r="A3690" t="s">
        <v>16363</v>
      </c>
      <c r="B3690" t="s">
        <v>16091</v>
      </c>
      <c r="C3690" t="s">
        <v>16362</v>
      </c>
      <c r="E3690" t="s">
        <v>16361</v>
      </c>
      <c r="F3690" t="s">
        <v>2078</v>
      </c>
      <c r="G3690" t="s">
        <v>2020</v>
      </c>
      <c r="H3690" t="s">
        <v>2173</v>
      </c>
      <c r="I3690" t="s">
        <v>2108</v>
      </c>
      <c r="J3690">
        <v>20171207</v>
      </c>
      <c r="K3690" t="s">
        <v>16360</v>
      </c>
      <c r="L3690" t="s">
        <v>16359</v>
      </c>
      <c r="M3690" t="s">
        <v>16088</v>
      </c>
      <c r="N3690">
        <v>58</v>
      </c>
    </row>
    <row r="3691" spans="1:14" x14ac:dyDescent="0.25">
      <c r="A3691" t="s">
        <v>16358</v>
      </c>
      <c r="B3691" t="s">
        <v>16091</v>
      </c>
      <c r="C3691" t="s">
        <v>16357</v>
      </c>
      <c r="E3691" t="s">
        <v>16356</v>
      </c>
      <c r="F3691" t="s">
        <v>2078</v>
      </c>
      <c r="G3691" t="s">
        <v>2020</v>
      </c>
      <c r="H3691" t="s">
        <v>2456</v>
      </c>
      <c r="I3691" t="s">
        <v>2070</v>
      </c>
      <c r="J3691">
        <v>20240301</v>
      </c>
      <c r="K3691" t="s">
        <v>16355</v>
      </c>
      <c r="L3691" t="s">
        <v>16354</v>
      </c>
      <c r="M3691" t="s">
        <v>16088</v>
      </c>
      <c r="N3691">
        <v>4232</v>
      </c>
    </row>
    <row r="3692" spans="1:14" x14ac:dyDescent="0.25">
      <c r="A3692" t="s">
        <v>16353</v>
      </c>
      <c r="B3692" t="s">
        <v>16091</v>
      </c>
      <c r="C3692" t="s">
        <v>16352</v>
      </c>
      <c r="E3692" t="s">
        <v>16352</v>
      </c>
      <c r="F3692" t="s">
        <v>2021</v>
      </c>
      <c r="G3692" t="s">
        <v>16351</v>
      </c>
      <c r="H3692" t="s">
        <v>2019</v>
      </c>
      <c r="I3692" t="s">
        <v>2070</v>
      </c>
      <c r="J3692">
        <v>20240120</v>
      </c>
      <c r="K3692" t="s">
        <v>16350</v>
      </c>
      <c r="L3692" t="s">
        <v>16349</v>
      </c>
      <c r="M3692" t="s">
        <v>16088</v>
      </c>
      <c r="N3692">
        <v>1511</v>
      </c>
    </row>
    <row r="3693" spans="1:14" x14ac:dyDescent="0.25">
      <c r="A3693" t="s">
        <v>16348</v>
      </c>
      <c r="B3693" t="s">
        <v>16091</v>
      </c>
      <c r="C3693" t="s">
        <v>16144</v>
      </c>
      <c r="E3693" t="s">
        <v>16347</v>
      </c>
      <c r="F3693" t="s">
        <v>2078</v>
      </c>
      <c r="G3693" t="s">
        <v>2020</v>
      </c>
      <c r="H3693" t="s">
        <v>2019</v>
      </c>
      <c r="I3693" t="e">
        <f>----T--Weekly</f>
        <v>#NAME?</v>
      </c>
      <c r="J3693">
        <v>20230511</v>
      </c>
      <c r="K3693" t="s">
        <v>16346</v>
      </c>
      <c r="L3693" t="s">
        <v>16345</v>
      </c>
      <c r="M3693" t="s">
        <v>16088</v>
      </c>
      <c r="N3693">
        <v>9</v>
      </c>
    </row>
    <row r="3694" spans="1:14" x14ac:dyDescent="0.25">
      <c r="A3694">
        <v>1736</v>
      </c>
      <c r="B3694" t="s">
        <v>16091</v>
      </c>
      <c r="C3694" t="s">
        <v>16144</v>
      </c>
      <c r="E3694" t="s">
        <v>16344</v>
      </c>
      <c r="F3694" t="s">
        <v>2021</v>
      </c>
      <c r="G3694" t="s">
        <v>2020</v>
      </c>
      <c r="H3694" t="s">
        <v>2019</v>
      </c>
      <c r="I3694" t="e">
        <f>---W---Weekly</f>
        <v>#NAME?</v>
      </c>
      <c r="J3694">
        <v>20240313</v>
      </c>
      <c r="K3694" t="s">
        <v>16343</v>
      </c>
      <c r="L3694" t="s">
        <v>16342</v>
      </c>
      <c r="M3694" t="s">
        <v>16088</v>
      </c>
      <c r="N3694">
        <v>3388</v>
      </c>
    </row>
    <row r="3695" spans="1:14" x14ac:dyDescent="0.25">
      <c r="A3695">
        <v>1762</v>
      </c>
      <c r="B3695" t="s">
        <v>16091</v>
      </c>
      <c r="C3695" t="s">
        <v>16144</v>
      </c>
      <c r="E3695" t="s">
        <v>16341</v>
      </c>
      <c r="F3695" t="s">
        <v>2021</v>
      </c>
      <c r="G3695" t="s">
        <v>2020</v>
      </c>
      <c r="H3695" t="s">
        <v>2019</v>
      </c>
      <c r="I3695" t="e">
        <f>----T--Weekly</f>
        <v>#NAME?</v>
      </c>
      <c r="J3695">
        <v>20240314</v>
      </c>
      <c r="K3695" t="s">
        <v>16340</v>
      </c>
      <c r="L3695" t="s">
        <v>16339</v>
      </c>
      <c r="M3695" t="s">
        <v>16088</v>
      </c>
      <c r="N3695">
        <v>3633</v>
      </c>
    </row>
    <row r="3696" spans="1:14" x14ac:dyDescent="0.25">
      <c r="A3696" t="s">
        <v>16338</v>
      </c>
      <c r="B3696" t="s">
        <v>16091</v>
      </c>
      <c r="C3696" t="s">
        <v>16144</v>
      </c>
      <c r="E3696" t="s">
        <v>16337</v>
      </c>
      <c r="F3696" t="s">
        <v>2078</v>
      </c>
      <c r="G3696" t="s">
        <v>2020</v>
      </c>
      <c r="H3696" t="s">
        <v>2779</v>
      </c>
      <c r="I3696" t="s">
        <v>2108</v>
      </c>
      <c r="J3696">
        <v>20220111</v>
      </c>
      <c r="K3696" t="s">
        <v>16336</v>
      </c>
      <c r="L3696" t="s">
        <v>16335</v>
      </c>
      <c r="M3696" t="s">
        <v>16088</v>
      </c>
      <c r="N3696">
        <v>55</v>
      </c>
    </row>
    <row r="3697" spans="1:14" x14ac:dyDescent="0.25">
      <c r="A3697">
        <v>1749</v>
      </c>
      <c r="B3697" t="s">
        <v>16091</v>
      </c>
      <c r="C3697" t="s">
        <v>16144</v>
      </c>
      <c r="E3697" t="s">
        <v>16334</v>
      </c>
      <c r="F3697" t="s">
        <v>2021</v>
      </c>
      <c r="G3697" t="s">
        <v>2020</v>
      </c>
      <c r="H3697" t="s">
        <v>2019</v>
      </c>
      <c r="I3697" t="e">
        <f>---W---Weekly</f>
        <v>#NAME?</v>
      </c>
      <c r="J3697">
        <v>20240313</v>
      </c>
      <c r="K3697" t="s">
        <v>16333</v>
      </c>
      <c r="L3697" t="s">
        <v>16332</v>
      </c>
      <c r="M3697" t="s">
        <v>16088</v>
      </c>
      <c r="N3697">
        <v>3162</v>
      </c>
    </row>
    <row r="3698" spans="1:14" x14ac:dyDescent="0.25">
      <c r="A3698">
        <v>1750</v>
      </c>
      <c r="B3698" t="s">
        <v>16091</v>
      </c>
      <c r="C3698" t="s">
        <v>16144</v>
      </c>
      <c r="E3698" t="s">
        <v>16331</v>
      </c>
      <c r="F3698" t="s">
        <v>2021</v>
      </c>
      <c r="G3698" t="s">
        <v>2020</v>
      </c>
      <c r="H3698" t="s">
        <v>2019</v>
      </c>
      <c r="I3698" t="e">
        <f>---W---Weekly</f>
        <v>#NAME?</v>
      </c>
      <c r="J3698">
        <v>20240313</v>
      </c>
      <c r="K3698" t="s">
        <v>16330</v>
      </c>
      <c r="L3698" t="s">
        <v>16329</v>
      </c>
      <c r="M3698" t="s">
        <v>16088</v>
      </c>
      <c r="N3698">
        <v>3225</v>
      </c>
    </row>
    <row r="3699" spans="1:14" x14ac:dyDescent="0.25">
      <c r="A3699" t="s">
        <v>16328</v>
      </c>
      <c r="B3699" t="s">
        <v>16091</v>
      </c>
      <c r="C3699" t="s">
        <v>16144</v>
      </c>
      <c r="E3699" t="s">
        <v>16327</v>
      </c>
      <c r="F3699" t="s">
        <v>2021</v>
      </c>
      <c r="G3699" t="s">
        <v>2020</v>
      </c>
      <c r="H3699" t="s">
        <v>2019</v>
      </c>
      <c r="I3699" t="e">
        <f>----T--Weekly</f>
        <v>#NAME?</v>
      </c>
      <c r="J3699">
        <v>20240314</v>
      </c>
      <c r="K3699" t="s">
        <v>16326</v>
      </c>
      <c r="L3699" t="s">
        <v>16325</v>
      </c>
      <c r="M3699" t="s">
        <v>16088</v>
      </c>
      <c r="N3699">
        <v>1525</v>
      </c>
    </row>
    <row r="3700" spans="1:14" x14ac:dyDescent="0.25">
      <c r="A3700">
        <v>1737</v>
      </c>
      <c r="B3700" t="s">
        <v>16091</v>
      </c>
      <c r="C3700" t="s">
        <v>16144</v>
      </c>
      <c r="E3700" t="s">
        <v>16324</v>
      </c>
      <c r="F3700" t="s">
        <v>2021</v>
      </c>
      <c r="G3700" t="s">
        <v>2020</v>
      </c>
      <c r="H3700" t="s">
        <v>2019</v>
      </c>
      <c r="I3700" t="e">
        <f>----T--Weekly</f>
        <v>#NAME?</v>
      </c>
      <c r="J3700">
        <v>20240314</v>
      </c>
      <c r="K3700" t="s">
        <v>16323</v>
      </c>
      <c r="L3700" t="s">
        <v>16322</v>
      </c>
      <c r="M3700" t="s">
        <v>16088</v>
      </c>
      <c r="N3700">
        <v>3679</v>
      </c>
    </row>
    <row r="3701" spans="1:14" x14ac:dyDescent="0.25">
      <c r="A3701" t="s">
        <v>16321</v>
      </c>
      <c r="B3701" t="s">
        <v>16091</v>
      </c>
      <c r="C3701" t="s">
        <v>16144</v>
      </c>
      <c r="E3701" t="s">
        <v>16320</v>
      </c>
      <c r="F3701" t="s">
        <v>2078</v>
      </c>
      <c r="G3701" t="s">
        <v>2020</v>
      </c>
      <c r="H3701" t="s">
        <v>2779</v>
      </c>
      <c r="I3701" t="s">
        <v>2108</v>
      </c>
      <c r="J3701">
        <v>20220101</v>
      </c>
      <c r="K3701" t="s">
        <v>16319</v>
      </c>
      <c r="L3701" t="s">
        <v>16318</v>
      </c>
      <c r="M3701" t="s">
        <v>16088</v>
      </c>
      <c r="N3701">
        <v>55</v>
      </c>
    </row>
    <row r="3702" spans="1:14" x14ac:dyDescent="0.25">
      <c r="A3702">
        <v>1738</v>
      </c>
      <c r="B3702" t="s">
        <v>16091</v>
      </c>
      <c r="C3702" t="s">
        <v>16144</v>
      </c>
      <c r="E3702" t="s">
        <v>16317</v>
      </c>
      <c r="F3702" t="s">
        <v>2021</v>
      </c>
      <c r="G3702" t="s">
        <v>2020</v>
      </c>
      <c r="H3702" t="s">
        <v>2019</v>
      </c>
      <c r="I3702" t="e">
        <f>---W---Weekly</f>
        <v>#NAME?</v>
      </c>
      <c r="J3702">
        <v>20240313</v>
      </c>
      <c r="K3702" t="s">
        <v>16316</v>
      </c>
      <c r="L3702" t="s">
        <v>16315</v>
      </c>
      <c r="M3702" t="s">
        <v>16088</v>
      </c>
      <c r="N3702">
        <v>3658</v>
      </c>
    </row>
    <row r="3703" spans="1:14" x14ac:dyDescent="0.25">
      <c r="A3703" t="s">
        <v>16314</v>
      </c>
      <c r="B3703" t="s">
        <v>16091</v>
      </c>
      <c r="C3703" t="s">
        <v>16144</v>
      </c>
      <c r="E3703" t="s">
        <v>16313</v>
      </c>
      <c r="F3703" t="s">
        <v>2078</v>
      </c>
      <c r="G3703" t="s">
        <v>2020</v>
      </c>
      <c r="H3703" t="s">
        <v>2456</v>
      </c>
      <c r="I3703" t="s">
        <v>2700</v>
      </c>
      <c r="J3703">
        <v>20170401</v>
      </c>
      <c r="K3703" t="s">
        <v>16312</v>
      </c>
      <c r="L3703" t="s">
        <v>16311</v>
      </c>
      <c r="M3703" t="s">
        <v>16088</v>
      </c>
      <c r="N3703">
        <v>401</v>
      </c>
    </row>
    <row r="3704" spans="1:14" x14ac:dyDescent="0.25">
      <c r="A3704" t="s">
        <v>16310</v>
      </c>
      <c r="B3704" t="s">
        <v>16091</v>
      </c>
      <c r="C3704" t="s">
        <v>16144</v>
      </c>
      <c r="E3704" t="s">
        <v>16309</v>
      </c>
      <c r="F3704" t="s">
        <v>2021</v>
      </c>
      <c r="G3704" t="s">
        <v>2020</v>
      </c>
      <c r="H3704" t="s">
        <v>2779</v>
      </c>
      <c r="I3704" t="e">
        <f>------SWeekly</f>
        <v>#NAME?</v>
      </c>
      <c r="J3704">
        <v>20240316</v>
      </c>
      <c r="K3704" t="s">
        <v>16308</v>
      </c>
      <c r="L3704" t="s">
        <v>16307</v>
      </c>
      <c r="M3704" t="s">
        <v>16088</v>
      </c>
      <c r="N3704">
        <v>24</v>
      </c>
    </row>
    <row r="3705" spans="1:14" x14ac:dyDescent="0.25">
      <c r="A3705" t="s">
        <v>16306</v>
      </c>
      <c r="B3705" t="s">
        <v>16091</v>
      </c>
      <c r="C3705" t="s">
        <v>16144</v>
      </c>
      <c r="E3705" t="s">
        <v>16305</v>
      </c>
      <c r="F3705" t="s">
        <v>2021</v>
      </c>
      <c r="G3705" t="s">
        <v>2020</v>
      </c>
      <c r="H3705" t="s">
        <v>2779</v>
      </c>
      <c r="I3705" t="e">
        <f>----T--Weekly</f>
        <v>#NAME?</v>
      </c>
      <c r="J3705">
        <v>20220922</v>
      </c>
      <c r="K3705" t="s">
        <v>16304</v>
      </c>
      <c r="L3705" t="s">
        <v>16303</v>
      </c>
      <c r="M3705" t="s">
        <v>16088</v>
      </c>
      <c r="N3705">
        <v>36</v>
      </c>
    </row>
    <row r="3706" spans="1:14" x14ac:dyDescent="0.25">
      <c r="A3706" t="s">
        <v>16302</v>
      </c>
      <c r="B3706" t="s">
        <v>16091</v>
      </c>
      <c r="C3706" t="s">
        <v>16144</v>
      </c>
      <c r="E3706" t="s">
        <v>16301</v>
      </c>
      <c r="F3706" t="s">
        <v>2021</v>
      </c>
      <c r="G3706" t="s">
        <v>2020</v>
      </c>
      <c r="H3706" t="s">
        <v>2779</v>
      </c>
      <c r="I3706" t="e">
        <f>---W---Biweekly</f>
        <v>#NAME?</v>
      </c>
      <c r="J3706">
        <v>20240306</v>
      </c>
      <c r="K3706" t="s">
        <v>16300</v>
      </c>
      <c r="L3706" t="s">
        <v>16299</v>
      </c>
      <c r="M3706" t="s">
        <v>16088</v>
      </c>
      <c r="N3706">
        <v>23</v>
      </c>
    </row>
    <row r="3707" spans="1:14" x14ac:dyDescent="0.25">
      <c r="A3707" t="s">
        <v>16298</v>
      </c>
      <c r="B3707" t="s">
        <v>16091</v>
      </c>
      <c r="C3707" t="s">
        <v>16144</v>
      </c>
      <c r="E3707" t="s">
        <v>16297</v>
      </c>
      <c r="F3707" t="s">
        <v>2021</v>
      </c>
      <c r="G3707" t="s">
        <v>2020</v>
      </c>
      <c r="H3707" t="s">
        <v>2019</v>
      </c>
      <c r="I3707" t="e">
        <f>----T--Weekly</f>
        <v>#NAME?</v>
      </c>
      <c r="J3707">
        <v>20240314</v>
      </c>
      <c r="K3707" t="s">
        <v>16296</v>
      </c>
      <c r="L3707" t="s">
        <v>16295</v>
      </c>
      <c r="M3707" t="s">
        <v>16088</v>
      </c>
      <c r="N3707">
        <v>0</v>
      </c>
    </row>
    <row r="3708" spans="1:14" x14ac:dyDescent="0.25">
      <c r="A3708" t="s">
        <v>16294</v>
      </c>
      <c r="B3708" t="s">
        <v>16091</v>
      </c>
      <c r="C3708" t="s">
        <v>16144</v>
      </c>
      <c r="E3708" t="s">
        <v>16293</v>
      </c>
      <c r="F3708" t="s">
        <v>2021</v>
      </c>
      <c r="G3708" t="s">
        <v>2020</v>
      </c>
      <c r="H3708" t="s">
        <v>2779</v>
      </c>
      <c r="I3708" t="e">
        <f>----T--Weekly</f>
        <v>#NAME?</v>
      </c>
      <c r="J3708">
        <v>20240314</v>
      </c>
      <c r="K3708" t="s">
        <v>16292</v>
      </c>
      <c r="L3708" t="s">
        <v>16291</v>
      </c>
      <c r="M3708" t="s">
        <v>16088</v>
      </c>
      <c r="N3708">
        <v>19</v>
      </c>
    </row>
    <row r="3709" spans="1:14" x14ac:dyDescent="0.25">
      <c r="A3709" t="s">
        <v>16290</v>
      </c>
      <c r="B3709" t="s">
        <v>16091</v>
      </c>
      <c r="C3709" t="s">
        <v>16144</v>
      </c>
      <c r="E3709" t="s">
        <v>16289</v>
      </c>
      <c r="F3709" t="s">
        <v>2021</v>
      </c>
      <c r="G3709" t="s">
        <v>2020</v>
      </c>
      <c r="H3709" t="s">
        <v>2779</v>
      </c>
      <c r="I3709" t="e">
        <f>---W---Biweekly</f>
        <v>#NAME?</v>
      </c>
      <c r="J3709">
        <v>20240313</v>
      </c>
      <c r="K3709" t="s">
        <v>16288</v>
      </c>
      <c r="L3709" t="s">
        <v>16287</v>
      </c>
      <c r="M3709" t="s">
        <v>16088</v>
      </c>
      <c r="N3709">
        <v>19</v>
      </c>
    </row>
    <row r="3710" spans="1:14" x14ac:dyDescent="0.25">
      <c r="A3710" t="s">
        <v>16286</v>
      </c>
      <c r="B3710" t="s">
        <v>16091</v>
      </c>
      <c r="C3710" t="s">
        <v>16144</v>
      </c>
      <c r="E3710" t="s">
        <v>16285</v>
      </c>
      <c r="F3710" t="s">
        <v>2021</v>
      </c>
      <c r="G3710" t="s">
        <v>2020</v>
      </c>
      <c r="H3710" t="s">
        <v>2779</v>
      </c>
      <c r="I3710" t="e">
        <f>----T--Weekly</f>
        <v>#NAME?</v>
      </c>
      <c r="J3710">
        <v>20240314</v>
      </c>
      <c r="K3710" t="s">
        <v>16284</v>
      </c>
      <c r="L3710" t="s">
        <v>16283</v>
      </c>
      <c r="M3710" t="s">
        <v>16088</v>
      </c>
      <c r="N3710">
        <v>28</v>
      </c>
    </row>
    <row r="3711" spans="1:14" x14ac:dyDescent="0.25">
      <c r="A3711" t="s">
        <v>16282</v>
      </c>
      <c r="B3711" t="s">
        <v>16091</v>
      </c>
      <c r="C3711" t="s">
        <v>16144</v>
      </c>
      <c r="E3711" t="s">
        <v>16281</v>
      </c>
      <c r="F3711" t="s">
        <v>2021</v>
      </c>
      <c r="G3711" t="s">
        <v>2020</v>
      </c>
      <c r="H3711" t="s">
        <v>2779</v>
      </c>
      <c r="I3711" t="e">
        <f>---W---Weekly</f>
        <v>#NAME?</v>
      </c>
      <c r="J3711">
        <v>20240313</v>
      </c>
      <c r="K3711" t="s">
        <v>16280</v>
      </c>
      <c r="L3711" t="s">
        <v>16279</v>
      </c>
      <c r="M3711" t="s">
        <v>16088</v>
      </c>
      <c r="N3711">
        <v>25</v>
      </c>
    </row>
    <row r="3712" spans="1:14" x14ac:dyDescent="0.25">
      <c r="A3712" t="s">
        <v>16278</v>
      </c>
      <c r="B3712" t="s">
        <v>16091</v>
      </c>
      <c r="C3712" t="s">
        <v>16144</v>
      </c>
      <c r="E3712" t="s">
        <v>16277</v>
      </c>
      <c r="F3712" t="s">
        <v>2021</v>
      </c>
      <c r="G3712" t="s">
        <v>2020</v>
      </c>
      <c r="H3712" t="s">
        <v>2779</v>
      </c>
      <c r="I3712" t="e">
        <f>----T--Weekly</f>
        <v>#NAME?</v>
      </c>
      <c r="J3712">
        <v>20240314</v>
      </c>
      <c r="K3712" t="s">
        <v>16276</v>
      </c>
      <c r="L3712" t="s">
        <v>16275</v>
      </c>
      <c r="M3712" t="s">
        <v>16088</v>
      </c>
      <c r="N3712">
        <v>27</v>
      </c>
    </row>
    <row r="3713" spans="1:14" x14ac:dyDescent="0.25">
      <c r="A3713" t="s">
        <v>16274</v>
      </c>
      <c r="B3713" t="s">
        <v>16091</v>
      </c>
      <c r="C3713" t="s">
        <v>16144</v>
      </c>
      <c r="E3713" t="s">
        <v>16273</v>
      </c>
      <c r="F3713" t="s">
        <v>2021</v>
      </c>
      <c r="G3713" t="s">
        <v>2020</v>
      </c>
      <c r="H3713" t="s">
        <v>2779</v>
      </c>
      <c r="I3713" t="e">
        <f>------SWeekly</f>
        <v>#NAME?</v>
      </c>
      <c r="J3713">
        <v>20240316</v>
      </c>
      <c r="K3713" t="s">
        <v>16272</v>
      </c>
      <c r="L3713" t="s">
        <v>16271</v>
      </c>
      <c r="M3713" t="s">
        <v>16088</v>
      </c>
      <c r="N3713">
        <v>27</v>
      </c>
    </row>
    <row r="3714" spans="1:14" x14ac:dyDescent="0.25">
      <c r="A3714" t="s">
        <v>16270</v>
      </c>
      <c r="B3714" t="s">
        <v>16091</v>
      </c>
      <c r="C3714" t="s">
        <v>16144</v>
      </c>
      <c r="E3714" t="s">
        <v>16269</v>
      </c>
      <c r="F3714" t="s">
        <v>2021</v>
      </c>
      <c r="G3714" t="s">
        <v>2020</v>
      </c>
      <c r="H3714" t="s">
        <v>2779</v>
      </c>
      <c r="I3714" t="e">
        <f>------SWeekly</f>
        <v>#NAME?</v>
      </c>
      <c r="J3714">
        <v>20240316</v>
      </c>
      <c r="K3714" t="s">
        <v>16268</v>
      </c>
      <c r="L3714" t="s">
        <v>16267</v>
      </c>
      <c r="M3714" t="s">
        <v>16088</v>
      </c>
      <c r="N3714">
        <v>16</v>
      </c>
    </row>
    <row r="3715" spans="1:14" x14ac:dyDescent="0.25">
      <c r="A3715" t="s">
        <v>16266</v>
      </c>
      <c r="B3715" t="s">
        <v>16091</v>
      </c>
      <c r="C3715" t="s">
        <v>16144</v>
      </c>
      <c r="E3715" t="s">
        <v>16265</v>
      </c>
      <c r="F3715" t="s">
        <v>2021</v>
      </c>
      <c r="G3715" t="s">
        <v>2020</v>
      </c>
      <c r="H3715" t="s">
        <v>2779</v>
      </c>
      <c r="I3715" t="e">
        <f>------SWeekly</f>
        <v>#NAME?</v>
      </c>
      <c r="J3715">
        <v>20240316</v>
      </c>
      <c r="K3715" t="s">
        <v>16264</v>
      </c>
      <c r="L3715" t="s">
        <v>16263</v>
      </c>
      <c r="M3715" t="s">
        <v>16088</v>
      </c>
      <c r="N3715">
        <v>32</v>
      </c>
    </row>
    <row r="3716" spans="1:14" x14ac:dyDescent="0.25">
      <c r="A3716">
        <v>1830</v>
      </c>
      <c r="B3716" t="s">
        <v>16091</v>
      </c>
      <c r="C3716" t="s">
        <v>16144</v>
      </c>
      <c r="E3716" t="s">
        <v>16262</v>
      </c>
      <c r="F3716" t="s">
        <v>2021</v>
      </c>
      <c r="G3716" t="s">
        <v>2020</v>
      </c>
      <c r="H3716" t="s">
        <v>2019</v>
      </c>
      <c r="I3716" t="e">
        <f>--T----Weekly</f>
        <v>#NAME?</v>
      </c>
      <c r="J3716">
        <v>20240312</v>
      </c>
      <c r="K3716" t="s">
        <v>16261</v>
      </c>
      <c r="L3716" t="s">
        <v>16260</v>
      </c>
      <c r="M3716" t="s">
        <v>16088</v>
      </c>
      <c r="N3716">
        <v>4031</v>
      </c>
    </row>
    <row r="3717" spans="1:14" x14ac:dyDescent="0.25">
      <c r="A3717">
        <v>1823</v>
      </c>
      <c r="B3717" t="s">
        <v>16091</v>
      </c>
      <c r="C3717" t="s">
        <v>16144</v>
      </c>
      <c r="E3717" t="s">
        <v>16259</v>
      </c>
      <c r="F3717" t="s">
        <v>2021</v>
      </c>
      <c r="G3717" t="s">
        <v>2020</v>
      </c>
      <c r="H3717" t="s">
        <v>2019</v>
      </c>
      <c r="I3717" t="e">
        <f>----T--Weekly</f>
        <v>#NAME?</v>
      </c>
      <c r="J3717">
        <v>20240314</v>
      </c>
      <c r="K3717" t="s">
        <v>16258</v>
      </c>
      <c r="L3717" t="s">
        <v>16257</v>
      </c>
      <c r="M3717" t="s">
        <v>16088</v>
      </c>
      <c r="N3717">
        <v>3921</v>
      </c>
    </row>
    <row r="3718" spans="1:14" x14ac:dyDescent="0.25">
      <c r="A3718">
        <v>1483</v>
      </c>
      <c r="B3718" t="s">
        <v>16091</v>
      </c>
      <c r="C3718" t="s">
        <v>16144</v>
      </c>
      <c r="E3718" t="s">
        <v>242</v>
      </c>
      <c r="F3718" t="s">
        <v>2021</v>
      </c>
      <c r="G3718" t="s">
        <v>2020</v>
      </c>
      <c r="H3718" t="s">
        <v>2019</v>
      </c>
      <c r="I3718" t="e">
        <f>-MTWTFSWeekly</f>
        <v>#NAME?</v>
      </c>
      <c r="J3718">
        <v>20240315</v>
      </c>
      <c r="K3718" t="s">
        <v>16256</v>
      </c>
      <c r="L3718" t="s">
        <v>16255</v>
      </c>
      <c r="M3718" t="s">
        <v>16088</v>
      </c>
      <c r="N3718">
        <v>5200</v>
      </c>
    </row>
    <row r="3719" spans="1:14" x14ac:dyDescent="0.25">
      <c r="A3719">
        <v>1751</v>
      </c>
      <c r="B3719" t="s">
        <v>16091</v>
      </c>
      <c r="C3719" t="s">
        <v>16144</v>
      </c>
      <c r="E3719" t="s">
        <v>16254</v>
      </c>
      <c r="F3719" t="s">
        <v>2021</v>
      </c>
      <c r="G3719" t="s">
        <v>2020</v>
      </c>
      <c r="H3719" t="s">
        <v>2019</v>
      </c>
      <c r="I3719" t="e">
        <f>----T--Weekly</f>
        <v>#NAME?</v>
      </c>
      <c r="J3719">
        <v>20240314</v>
      </c>
      <c r="K3719" t="s">
        <v>16253</v>
      </c>
      <c r="L3719" t="s">
        <v>16252</v>
      </c>
      <c r="M3719" t="s">
        <v>16088</v>
      </c>
      <c r="N3719">
        <v>4897</v>
      </c>
    </row>
    <row r="3720" spans="1:14" x14ac:dyDescent="0.25">
      <c r="A3720">
        <v>1485</v>
      </c>
      <c r="B3720" t="s">
        <v>16091</v>
      </c>
      <c r="C3720" t="s">
        <v>16144</v>
      </c>
      <c r="E3720" t="s">
        <v>262</v>
      </c>
      <c r="F3720" t="s">
        <v>2021</v>
      </c>
      <c r="G3720" t="s">
        <v>2020</v>
      </c>
      <c r="H3720" t="s">
        <v>2019</v>
      </c>
      <c r="I3720" t="e">
        <f>-M-W-F-Weekly</f>
        <v>#NAME?</v>
      </c>
      <c r="J3720">
        <v>20240315</v>
      </c>
      <c r="K3720" t="s">
        <v>16251</v>
      </c>
      <c r="L3720" t="s">
        <v>16250</v>
      </c>
      <c r="M3720" t="s">
        <v>16088</v>
      </c>
      <c r="N3720">
        <v>3856</v>
      </c>
    </row>
    <row r="3721" spans="1:14" x14ac:dyDescent="0.25">
      <c r="A3721">
        <v>1740</v>
      </c>
      <c r="B3721" t="s">
        <v>16091</v>
      </c>
      <c r="C3721" t="s">
        <v>16144</v>
      </c>
      <c r="E3721" t="s">
        <v>16249</v>
      </c>
      <c r="F3721" t="s">
        <v>2021</v>
      </c>
      <c r="G3721" t="s">
        <v>2020</v>
      </c>
      <c r="H3721" t="s">
        <v>2019</v>
      </c>
      <c r="I3721" t="e">
        <f>---W---Weekly</f>
        <v>#NAME?</v>
      </c>
      <c r="J3721">
        <v>20240313</v>
      </c>
      <c r="K3721" t="s">
        <v>16248</v>
      </c>
      <c r="L3721" t="s">
        <v>16247</v>
      </c>
      <c r="M3721" t="s">
        <v>16088</v>
      </c>
      <c r="N3721">
        <v>3270</v>
      </c>
    </row>
    <row r="3722" spans="1:14" x14ac:dyDescent="0.25">
      <c r="A3722">
        <v>1484</v>
      </c>
      <c r="B3722" t="s">
        <v>16091</v>
      </c>
      <c r="C3722" t="s">
        <v>16144</v>
      </c>
      <c r="E3722" t="s">
        <v>16246</v>
      </c>
      <c r="F3722" t="s">
        <v>2021</v>
      </c>
      <c r="G3722" t="s">
        <v>2020</v>
      </c>
      <c r="H3722" t="s">
        <v>2019</v>
      </c>
      <c r="I3722" t="e">
        <f>-M-W-FSWeekly</f>
        <v>#NAME?</v>
      </c>
      <c r="J3722">
        <v>20240315</v>
      </c>
      <c r="K3722" t="s">
        <v>16245</v>
      </c>
      <c r="L3722" t="s">
        <v>16244</v>
      </c>
      <c r="M3722" t="s">
        <v>16088</v>
      </c>
      <c r="N3722">
        <v>5256</v>
      </c>
    </row>
    <row r="3723" spans="1:14" x14ac:dyDescent="0.25">
      <c r="A3723">
        <v>1766</v>
      </c>
      <c r="B3723" t="s">
        <v>16091</v>
      </c>
      <c r="C3723" t="s">
        <v>16144</v>
      </c>
      <c r="E3723" t="s">
        <v>16243</v>
      </c>
      <c r="F3723" t="s">
        <v>2021</v>
      </c>
      <c r="G3723" t="s">
        <v>2020</v>
      </c>
      <c r="H3723" t="s">
        <v>2019</v>
      </c>
      <c r="I3723" t="e">
        <f>----T--Weekly</f>
        <v>#NAME?</v>
      </c>
      <c r="J3723">
        <v>20240314</v>
      </c>
      <c r="K3723" t="s">
        <v>16242</v>
      </c>
      <c r="L3723" t="s">
        <v>16241</v>
      </c>
      <c r="M3723" t="s">
        <v>16088</v>
      </c>
      <c r="N3723">
        <v>2931</v>
      </c>
    </row>
    <row r="3724" spans="1:14" x14ac:dyDescent="0.25">
      <c r="A3724">
        <v>1753</v>
      </c>
      <c r="B3724" t="s">
        <v>16091</v>
      </c>
      <c r="C3724" t="s">
        <v>16144</v>
      </c>
      <c r="E3724" t="s">
        <v>16240</v>
      </c>
      <c r="F3724" t="s">
        <v>2021</v>
      </c>
      <c r="G3724" t="s">
        <v>2020</v>
      </c>
      <c r="H3724" t="s">
        <v>2019</v>
      </c>
      <c r="I3724" t="e">
        <f>----T--Weekly</f>
        <v>#NAME?</v>
      </c>
      <c r="J3724">
        <v>20240314</v>
      </c>
      <c r="K3724" t="s">
        <v>16239</v>
      </c>
      <c r="L3724" t="s">
        <v>16238</v>
      </c>
      <c r="M3724" t="s">
        <v>16088</v>
      </c>
      <c r="N3724">
        <v>4564</v>
      </c>
    </row>
    <row r="3725" spans="1:14" x14ac:dyDescent="0.25">
      <c r="A3725">
        <v>7001</v>
      </c>
      <c r="B3725" t="s">
        <v>16091</v>
      </c>
      <c r="C3725" t="s">
        <v>16144</v>
      </c>
      <c r="E3725" t="s">
        <v>1533</v>
      </c>
      <c r="F3725" t="s">
        <v>2021</v>
      </c>
      <c r="G3725" t="s">
        <v>2020</v>
      </c>
      <c r="H3725" t="s">
        <v>2019</v>
      </c>
      <c r="I3725" t="e">
        <f>---W---Weekly</f>
        <v>#NAME?</v>
      </c>
      <c r="J3725">
        <v>20240313</v>
      </c>
      <c r="K3725" t="s">
        <v>16237</v>
      </c>
      <c r="L3725" t="s">
        <v>16236</v>
      </c>
      <c r="M3725" t="s">
        <v>16088</v>
      </c>
      <c r="N3725">
        <v>2485</v>
      </c>
    </row>
    <row r="3726" spans="1:14" x14ac:dyDescent="0.25">
      <c r="A3726">
        <v>1752</v>
      </c>
      <c r="B3726" t="s">
        <v>16091</v>
      </c>
      <c r="C3726" t="s">
        <v>16144</v>
      </c>
      <c r="E3726" t="s">
        <v>16235</v>
      </c>
      <c r="F3726" t="s">
        <v>2021</v>
      </c>
      <c r="G3726" t="s">
        <v>2020</v>
      </c>
      <c r="H3726" t="s">
        <v>2019</v>
      </c>
      <c r="I3726" t="e">
        <f>----T--Weekly</f>
        <v>#NAME?</v>
      </c>
      <c r="J3726">
        <v>20240314</v>
      </c>
      <c r="K3726" t="s">
        <v>16234</v>
      </c>
      <c r="L3726" t="s">
        <v>16233</v>
      </c>
      <c r="M3726" t="s">
        <v>16088</v>
      </c>
      <c r="N3726">
        <v>2761</v>
      </c>
    </row>
    <row r="3727" spans="1:14" x14ac:dyDescent="0.25">
      <c r="A3727">
        <v>1864</v>
      </c>
      <c r="B3727" t="s">
        <v>16091</v>
      </c>
      <c r="C3727" t="s">
        <v>16144</v>
      </c>
      <c r="E3727" t="s">
        <v>16232</v>
      </c>
      <c r="F3727" t="s">
        <v>2021</v>
      </c>
      <c r="G3727" t="s">
        <v>2020</v>
      </c>
      <c r="H3727" t="s">
        <v>2019</v>
      </c>
      <c r="I3727" t="e">
        <f>---W---Weekly</f>
        <v>#NAME?</v>
      </c>
      <c r="J3727">
        <v>20240313</v>
      </c>
      <c r="K3727" t="s">
        <v>16231</v>
      </c>
      <c r="L3727" t="s">
        <v>16230</v>
      </c>
      <c r="M3727" t="s">
        <v>16088</v>
      </c>
      <c r="N3727">
        <v>3932</v>
      </c>
    </row>
    <row r="3728" spans="1:14" x14ac:dyDescent="0.25">
      <c r="A3728">
        <v>1767</v>
      </c>
      <c r="B3728" t="s">
        <v>16091</v>
      </c>
      <c r="C3728" t="s">
        <v>16144</v>
      </c>
      <c r="E3728" t="s">
        <v>16229</v>
      </c>
      <c r="F3728" t="s">
        <v>2021</v>
      </c>
      <c r="G3728" t="s">
        <v>2020</v>
      </c>
      <c r="H3728" t="s">
        <v>2019</v>
      </c>
      <c r="I3728" t="e">
        <f>----T--Biweekly</f>
        <v>#NAME?</v>
      </c>
      <c r="J3728">
        <v>20240314</v>
      </c>
      <c r="K3728" t="s">
        <v>16228</v>
      </c>
      <c r="L3728" t="s">
        <v>16227</v>
      </c>
      <c r="M3728" t="s">
        <v>16088</v>
      </c>
      <c r="N3728">
        <v>446</v>
      </c>
    </row>
    <row r="3729" spans="1:14" x14ac:dyDescent="0.25">
      <c r="A3729" t="s">
        <v>16226</v>
      </c>
      <c r="B3729" t="s">
        <v>16091</v>
      </c>
      <c r="C3729" t="s">
        <v>16144</v>
      </c>
      <c r="E3729" t="s">
        <v>16225</v>
      </c>
      <c r="F3729" t="s">
        <v>2078</v>
      </c>
      <c r="G3729" t="s">
        <v>2020</v>
      </c>
      <c r="H3729" t="s">
        <v>2779</v>
      </c>
      <c r="I3729" t="s">
        <v>2088</v>
      </c>
      <c r="J3729">
        <v>20231017</v>
      </c>
      <c r="K3729" t="s">
        <v>16224</v>
      </c>
      <c r="L3729" t="s">
        <v>16223</v>
      </c>
      <c r="M3729" t="s">
        <v>16088</v>
      </c>
      <c r="N3729">
        <v>7</v>
      </c>
    </row>
    <row r="3730" spans="1:14" x14ac:dyDescent="0.25">
      <c r="A3730" t="s">
        <v>16222</v>
      </c>
      <c r="B3730" t="s">
        <v>16091</v>
      </c>
      <c r="C3730" t="s">
        <v>16144</v>
      </c>
      <c r="E3730" t="s">
        <v>16149</v>
      </c>
      <c r="F3730" t="s">
        <v>2078</v>
      </c>
      <c r="G3730" t="s">
        <v>2020</v>
      </c>
      <c r="H3730" t="s">
        <v>2779</v>
      </c>
      <c r="I3730" t="s">
        <v>2088</v>
      </c>
      <c r="J3730">
        <v>20240301</v>
      </c>
      <c r="K3730" t="s">
        <v>16221</v>
      </c>
      <c r="L3730" t="s">
        <v>16220</v>
      </c>
      <c r="M3730" t="s">
        <v>16088</v>
      </c>
      <c r="N3730">
        <v>1810</v>
      </c>
    </row>
    <row r="3731" spans="1:14" x14ac:dyDescent="0.25">
      <c r="A3731">
        <v>9658</v>
      </c>
      <c r="B3731" t="s">
        <v>16091</v>
      </c>
      <c r="C3731" t="s">
        <v>16144</v>
      </c>
      <c r="E3731" t="s">
        <v>107</v>
      </c>
      <c r="F3731" t="s">
        <v>2078</v>
      </c>
      <c r="G3731" t="s">
        <v>2020</v>
      </c>
      <c r="H3731" t="s">
        <v>2779</v>
      </c>
      <c r="I3731" t="s">
        <v>2088</v>
      </c>
      <c r="J3731">
        <v>20240301</v>
      </c>
      <c r="K3731" t="s">
        <v>16219</v>
      </c>
      <c r="L3731" t="s">
        <v>16218</v>
      </c>
      <c r="M3731" t="s">
        <v>16088</v>
      </c>
      <c r="N3731">
        <v>4625</v>
      </c>
    </row>
    <row r="3732" spans="1:14" x14ac:dyDescent="0.25">
      <c r="A3732">
        <v>1755</v>
      </c>
      <c r="B3732" t="s">
        <v>16091</v>
      </c>
      <c r="C3732" t="s">
        <v>16144</v>
      </c>
      <c r="E3732" t="s">
        <v>1586</v>
      </c>
      <c r="F3732" t="s">
        <v>2021</v>
      </c>
      <c r="G3732" t="s">
        <v>2020</v>
      </c>
      <c r="H3732" t="s">
        <v>2019</v>
      </c>
      <c r="I3732" t="e">
        <f>---W---Weekly</f>
        <v>#NAME?</v>
      </c>
      <c r="J3732">
        <v>20240313</v>
      </c>
      <c r="K3732" t="s">
        <v>16217</v>
      </c>
      <c r="L3732" t="s">
        <v>16216</v>
      </c>
      <c r="M3732" t="s">
        <v>16088</v>
      </c>
      <c r="N3732">
        <v>3338</v>
      </c>
    </row>
    <row r="3733" spans="1:14" x14ac:dyDescent="0.25">
      <c r="A3733">
        <v>1742</v>
      </c>
      <c r="B3733" t="s">
        <v>16091</v>
      </c>
      <c r="C3733" t="s">
        <v>16144</v>
      </c>
      <c r="E3733" t="s">
        <v>16215</v>
      </c>
      <c r="F3733" t="s">
        <v>2021</v>
      </c>
      <c r="G3733" t="s">
        <v>2020</v>
      </c>
      <c r="H3733" t="s">
        <v>2019</v>
      </c>
      <c r="I3733" t="e">
        <f>---W---Weekly</f>
        <v>#NAME?</v>
      </c>
      <c r="J3733">
        <v>20240313</v>
      </c>
      <c r="K3733" t="s">
        <v>16214</v>
      </c>
      <c r="L3733" t="s">
        <v>16213</v>
      </c>
      <c r="M3733" t="s">
        <v>16088</v>
      </c>
      <c r="N3733">
        <v>3175</v>
      </c>
    </row>
    <row r="3734" spans="1:14" x14ac:dyDescent="0.25">
      <c r="A3734">
        <v>1754</v>
      </c>
      <c r="B3734" t="s">
        <v>16091</v>
      </c>
      <c r="C3734" t="s">
        <v>16144</v>
      </c>
      <c r="E3734" t="s">
        <v>16212</v>
      </c>
      <c r="F3734" t="s">
        <v>2021</v>
      </c>
      <c r="G3734" t="s">
        <v>2020</v>
      </c>
      <c r="H3734" t="s">
        <v>2019</v>
      </c>
      <c r="I3734" t="e">
        <f>----T--Weekly</f>
        <v>#NAME?</v>
      </c>
      <c r="J3734">
        <v>20240314</v>
      </c>
      <c r="K3734" t="s">
        <v>16211</v>
      </c>
      <c r="L3734" t="s">
        <v>16210</v>
      </c>
      <c r="M3734" t="s">
        <v>16088</v>
      </c>
      <c r="N3734">
        <v>3481</v>
      </c>
    </row>
    <row r="3735" spans="1:14" x14ac:dyDescent="0.25">
      <c r="A3735">
        <v>1756</v>
      </c>
      <c r="B3735" t="s">
        <v>16091</v>
      </c>
      <c r="C3735" t="s">
        <v>16144</v>
      </c>
      <c r="E3735" t="s">
        <v>16209</v>
      </c>
      <c r="F3735" t="s">
        <v>2021</v>
      </c>
      <c r="G3735" t="s">
        <v>2020</v>
      </c>
      <c r="H3735" t="s">
        <v>2019</v>
      </c>
      <c r="I3735" t="e">
        <f>----T--Weekly</f>
        <v>#NAME?</v>
      </c>
      <c r="J3735">
        <v>20240314</v>
      </c>
      <c r="K3735" t="s">
        <v>16208</v>
      </c>
      <c r="L3735" t="s">
        <v>16207</v>
      </c>
      <c r="M3735" t="s">
        <v>16088</v>
      </c>
      <c r="N3735">
        <v>4074</v>
      </c>
    </row>
    <row r="3736" spans="1:14" x14ac:dyDescent="0.25">
      <c r="A3736">
        <v>7002</v>
      </c>
      <c r="B3736" t="s">
        <v>16091</v>
      </c>
      <c r="C3736" t="s">
        <v>16144</v>
      </c>
      <c r="E3736" t="s">
        <v>1571</v>
      </c>
      <c r="F3736" t="s">
        <v>2021</v>
      </c>
      <c r="G3736" t="s">
        <v>2020</v>
      </c>
      <c r="H3736" t="s">
        <v>2019</v>
      </c>
      <c r="I3736" t="e">
        <f>----T--Weekly</f>
        <v>#NAME?</v>
      </c>
      <c r="J3736">
        <v>20240314</v>
      </c>
      <c r="K3736" t="s">
        <v>16206</v>
      </c>
      <c r="L3736" t="s">
        <v>16205</v>
      </c>
      <c r="M3736" t="s">
        <v>16088</v>
      </c>
      <c r="N3736">
        <v>2374</v>
      </c>
    </row>
    <row r="3737" spans="1:14" x14ac:dyDescent="0.25">
      <c r="A3737">
        <v>1745</v>
      </c>
      <c r="B3737" t="s">
        <v>16091</v>
      </c>
      <c r="C3737" t="s">
        <v>16144</v>
      </c>
      <c r="E3737" t="s">
        <v>16204</v>
      </c>
      <c r="F3737" t="s">
        <v>2021</v>
      </c>
      <c r="G3737" t="s">
        <v>2020</v>
      </c>
      <c r="H3737" t="s">
        <v>2019</v>
      </c>
      <c r="I3737" t="e">
        <f>---W---Weekly</f>
        <v>#NAME?</v>
      </c>
      <c r="J3737">
        <v>20240313</v>
      </c>
      <c r="K3737" t="s">
        <v>16203</v>
      </c>
      <c r="L3737" t="s">
        <v>16202</v>
      </c>
      <c r="M3737" t="s">
        <v>16088</v>
      </c>
      <c r="N3737">
        <v>3588</v>
      </c>
    </row>
    <row r="3738" spans="1:14" x14ac:dyDescent="0.25">
      <c r="A3738" t="s">
        <v>16201</v>
      </c>
      <c r="B3738" t="s">
        <v>16091</v>
      </c>
      <c r="C3738" t="s">
        <v>16144</v>
      </c>
      <c r="E3738" t="s">
        <v>16200</v>
      </c>
      <c r="F3738" t="s">
        <v>2021</v>
      </c>
      <c r="G3738" t="s">
        <v>2020</v>
      </c>
      <c r="H3738" t="s">
        <v>2019</v>
      </c>
      <c r="I3738" t="e">
        <f>--T----Weekly</f>
        <v>#NAME?</v>
      </c>
      <c r="J3738">
        <v>20240312</v>
      </c>
      <c r="K3738" t="s">
        <v>16199</v>
      </c>
      <c r="L3738" t="s">
        <v>16198</v>
      </c>
      <c r="M3738" t="s">
        <v>16088</v>
      </c>
      <c r="N3738">
        <v>4</v>
      </c>
    </row>
    <row r="3739" spans="1:14" x14ac:dyDescent="0.25">
      <c r="A3739">
        <v>1274</v>
      </c>
      <c r="B3739" t="s">
        <v>16091</v>
      </c>
      <c r="C3739" t="s">
        <v>16144</v>
      </c>
      <c r="E3739" t="s">
        <v>16197</v>
      </c>
      <c r="F3739" t="s">
        <v>2021</v>
      </c>
      <c r="G3739" t="s">
        <v>2020</v>
      </c>
      <c r="H3739" t="s">
        <v>2019</v>
      </c>
      <c r="I3739" t="s">
        <v>2018</v>
      </c>
      <c r="J3739">
        <v>20240310</v>
      </c>
      <c r="K3739" t="s">
        <v>16196</v>
      </c>
      <c r="L3739" t="s">
        <v>16195</v>
      </c>
      <c r="M3739" t="s">
        <v>16088</v>
      </c>
      <c r="N3739">
        <v>4465</v>
      </c>
    </row>
    <row r="3740" spans="1:14" x14ac:dyDescent="0.25">
      <c r="A3740">
        <v>1543</v>
      </c>
      <c r="B3740" t="s">
        <v>16091</v>
      </c>
      <c r="C3740" t="s">
        <v>16144</v>
      </c>
      <c r="E3740" t="s">
        <v>241</v>
      </c>
      <c r="F3740" t="s">
        <v>2021</v>
      </c>
      <c r="G3740" t="s">
        <v>2020</v>
      </c>
      <c r="H3740" t="s">
        <v>2019</v>
      </c>
      <c r="I3740" t="s">
        <v>2018</v>
      </c>
      <c r="J3740">
        <v>20240310</v>
      </c>
      <c r="K3740" t="s">
        <v>16194</v>
      </c>
      <c r="L3740" t="s">
        <v>16193</v>
      </c>
      <c r="M3740" t="s">
        <v>16088</v>
      </c>
      <c r="N3740">
        <v>9014</v>
      </c>
    </row>
    <row r="3741" spans="1:14" x14ac:dyDescent="0.25">
      <c r="A3741">
        <v>1464</v>
      </c>
      <c r="B3741" t="s">
        <v>16091</v>
      </c>
      <c r="C3741" t="s">
        <v>16144</v>
      </c>
      <c r="E3741" t="s">
        <v>16192</v>
      </c>
      <c r="F3741" t="s">
        <v>2021</v>
      </c>
      <c r="G3741" t="s">
        <v>2020</v>
      </c>
      <c r="H3741" t="s">
        <v>2019</v>
      </c>
      <c r="I3741" t="e">
        <f>-MTWTFSWeekly</f>
        <v>#NAME?</v>
      </c>
      <c r="J3741">
        <v>20240315</v>
      </c>
      <c r="K3741" t="s">
        <v>16191</v>
      </c>
      <c r="L3741" t="s">
        <v>16190</v>
      </c>
      <c r="M3741" t="s">
        <v>16088</v>
      </c>
      <c r="N3741">
        <v>7246</v>
      </c>
    </row>
    <row r="3742" spans="1:14" x14ac:dyDescent="0.25">
      <c r="A3742">
        <v>1746</v>
      </c>
      <c r="B3742" t="s">
        <v>16091</v>
      </c>
      <c r="C3742" t="s">
        <v>16144</v>
      </c>
      <c r="E3742" t="s">
        <v>16189</v>
      </c>
      <c r="F3742" t="s">
        <v>2021</v>
      </c>
      <c r="G3742" t="s">
        <v>2020</v>
      </c>
      <c r="H3742" t="s">
        <v>2019</v>
      </c>
      <c r="I3742" t="e">
        <f>-----F-Weekly</f>
        <v>#NAME?</v>
      </c>
      <c r="J3742">
        <v>20240315</v>
      </c>
      <c r="K3742" t="s">
        <v>16188</v>
      </c>
      <c r="L3742" t="s">
        <v>16187</v>
      </c>
      <c r="M3742" t="s">
        <v>16088</v>
      </c>
      <c r="N3742">
        <v>4788</v>
      </c>
    </row>
    <row r="3743" spans="1:14" x14ac:dyDescent="0.25">
      <c r="A3743">
        <v>1758</v>
      </c>
      <c r="B3743" t="s">
        <v>16091</v>
      </c>
      <c r="C3743" t="s">
        <v>16144</v>
      </c>
      <c r="E3743" t="s">
        <v>16186</v>
      </c>
      <c r="F3743" t="s">
        <v>2021</v>
      </c>
      <c r="G3743" t="s">
        <v>2020</v>
      </c>
      <c r="H3743" t="s">
        <v>2019</v>
      </c>
      <c r="I3743" t="e">
        <f>----T--Weekly</f>
        <v>#NAME?</v>
      </c>
      <c r="J3743">
        <v>20240314</v>
      </c>
      <c r="K3743" t="s">
        <v>16185</v>
      </c>
      <c r="L3743" t="s">
        <v>16184</v>
      </c>
      <c r="M3743" t="s">
        <v>16088</v>
      </c>
      <c r="N3743">
        <v>2753</v>
      </c>
    </row>
    <row r="3744" spans="1:14" x14ac:dyDescent="0.25">
      <c r="A3744">
        <v>1829</v>
      </c>
      <c r="B3744" t="s">
        <v>16091</v>
      </c>
      <c r="C3744" t="s">
        <v>16144</v>
      </c>
      <c r="E3744" t="s">
        <v>16183</v>
      </c>
      <c r="F3744" t="s">
        <v>2021</v>
      </c>
      <c r="G3744" t="s">
        <v>2020</v>
      </c>
      <c r="H3744" t="s">
        <v>2019</v>
      </c>
      <c r="I3744" t="e">
        <f>----T--Weekly</f>
        <v>#NAME?</v>
      </c>
      <c r="J3744">
        <v>20240314</v>
      </c>
      <c r="K3744" t="s">
        <v>16182</v>
      </c>
      <c r="L3744" t="s">
        <v>16181</v>
      </c>
      <c r="M3744" t="s">
        <v>16088</v>
      </c>
      <c r="N3744">
        <v>4629</v>
      </c>
    </row>
    <row r="3745" spans="1:14" x14ac:dyDescent="0.25">
      <c r="A3745">
        <v>6130</v>
      </c>
      <c r="B3745" t="s">
        <v>16091</v>
      </c>
      <c r="C3745" t="s">
        <v>16144</v>
      </c>
      <c r="E3745" t="s">
        <v>16180</v>
      </c>
      <c r="F3745" t="s">
        <v>2021</v>
      </c>
      <c r="G3745" t="s">
        <v>2020</v>
      </c>
      <c r="H3745" t="s">
        <v>2019</v>
      </c>
      <c r="I3745" t="e">
        <f>----T--Weekly</f>
        <v>#NAME?</v>
      </c>
      <c r="J3745">
        <v>20240314</v>
      </c>
      <c r="K3745" t="s">
        <v>16179</v>
      </c>
      <c r="L3745" t="s">
        <v>16178</v>
      </c>
      <c r="M3745" t="s">
        <v>16088</v>
      </c>
      <c r="N3745">
        <v>2718</v>
      </c>
    </row>
    <row r="3746" spans="1:14" x14ac:dyDescent="0.25">
      <c r="A3746">
        <v>1022</v>
      </c>
      <c r="B3746" t="s">
        <v>16091</v>
      </c>
      <c r="C3746" t="s">
        <v>16144</v>
      </c>
      <c r="E3746" t="s">
        <v>83</v>
      </c>
      <c r="F3746" t="s">
        <v>2021</v>
      </c>
      <c r="G3746" t="s">
        <v>2020</v>
      </c>
      <c r="H3746" t="s">
        <v>2019</v>
      </c>
      <c r="I3746" t="e">
        <f>-MTWTFSWeekly</f>
        <v>#NAME?</v>
      </c>
      <c r="J3746">
        <v>20240315</v>
      </c>
      <c r="K3746" t="s">
        <v>16177</v>
      </c>
      <c r="L3746" t="s">
        <v>16176</v>
      </c>
      <c r="M3746" t="s">
        <v>16088</v>
      </c>
      <c r="N3746">
        <v>14216</v>
      </c>
    </row>
    <row r="3747" spans="1:14" x14ac:dyDescent="0.25">
      <c r="A3747">
        <v>1272</v>
      </c>
      <c r="B3747" t="s">
        <v>16091</v>
      </c>
      <c r="C3747" t="s">
        <v>16144</v>
      </c>
      <c r="E3747" t="s">
        <v>8</v>
      </c>
      <c r="F3747" t="s">
        <v>2021</v>
      </c>
      <c r="G3747" t="s">
        <v>2020</v>
      </c>
      <c r="H3747" t="s">
        <v>2019</v>
      </c>
      <c r="I3747" t="e">
        <f>-MTWTFSWeekly</f>
        <v>#NAME?</v>
      </c>
      <c r="J3747">
        <v>20240315</v>
      </c>
      <c r="K3747" t="s">
        <v>16175</v>
      </c>
      <c r="L3747" t="s">
        <v>16174</v>
      </c>
      <c r="M3747" t="s">
        <v>16088</v>
      </c>
      <c r="N3747">
        <v>10993</v>
      </c>
    </row>
    <row r="3748" spans="1:14" x14ac:dyDescent="0.25">
      <c r="A3748">
        <v>1377</v>
      </c>
      <c r="B3748" t="s">
        <v>16091</v>
      </c>
      <c r="C3748" t="s">
        <v>16144</v>
      </c>
      <c r="E3748" t="s">
        <v>181</v>
      </c>
      <c r="F3748" t="s">
        <v>2021</v>
      </c>
      <c r="G3748" t="s">
        <v>2020</v>
      </c>
      <c r="H3748" t="s">
        <v>2019</v>
      </c>
      <c r="I3748" t="e">
        <f>-MTWTFSWeekly</f>
        <v>#NAME?</v>
      </c>
      <c r="J3748">
        <v>20240315</v>
      </c>
      <c r="K3748" t="s">
        <v>16173</v>
      </c>
      <c r="L3748" t="s">
        <v>16172</v>
      </c>
      <c r="M3748" t="s">
        <v>16088</v>
      </c>
      <c r="N3748">
        <v>7866</v>
      </c>
    </row>
    <row r="3749" spans="1:14" x14ac:dyDescent="0.25">
      <c r="A3749">
        <v>1382</v>
      </c>
      <c r="B3749" t="s">
        <v>16091</v>
      </c>
      <c r="C3749" t="s">
        <v>16144</v>
      </c>
      <c r="E3749" t="s">
        <v>16171</v>
      </c>
      <c r="F3749" t="s">
        <v>2021</v>
      </c>
      <c r="G3749" t="s">
        <v>2020</v>
      </c>
      <c r="H3749" t="s">
        <v>2019</v>
      </c>
      <c r="I3749" t="e">
        <f>-MTWTFSWeekly</f>
        <v>#NAME?</v>
      </c>
      <c r="J3749">
        <v>20240315</v>
      </c>
      <c r="K3749" t="s">
        <v>16170</v>
      </c>
      <c r="L3749" t="s">
        <v>16169</v>
      </c>
      <c r="M3749" t="s">
        <v>16088</v>
      </c>
      <c r="N3749">
        <v>5648</v>
      </c>
    </row>
    <row r="3750" spans="1:14" x14ac:dyDescent="0.25">
      <c r="A3750" t="s">
        <v>16168</v>
      </c>
      <c r="B3750" t="s">
        <v>16091</v>
      </c>
      <c r="C3750" t="s">
        <v>16144</v>
      </c>
      <c r="E3750" t="s">
        <v>16167</v>
      </c>
      <c r="F3750" t="s">
        <v>2078</v>
      </c>
      <c r="G3750" t="s">
        <v>2020</v>
      </c>
      <c r="H3750" t="s">
        <v>2323</v>
      </c>
      <c r="I3750" t="e">
        <f>----T--Weekly</f>
        <v>#NAME?</v>
      </c>
      <c r="J3750">
        <v>20240314</v>
      </c>
      <c r="K3750" t="s">
        <v>16166</v>
      </c>
      <c r="L3750" t="s">
        <v>16165</v>
      </c>
      <c r="M3750" t="s">
        <v>16088</v>
      </c>
      <c r="N3750">
        <v>635</v>
      </c>
    </row>
    <row r="3751" spans="1:14" x14ac:dyDescent="0.25">
      <c r="A3751">
        <v>1824</v>
      </c>
      <c r="B3751" t="s">
        <v>16091</v>
      </c>
      <c r="C3751" t="s">
        <v>16144</v>
      </c>
      <c r="E3751" t="s">
        <v>16164</v>
      </c>
      <c r="F3751" t="s">
        <v>2021</v>
      </c>
      <c r="G3751" t="s">
        <v>2020</v>
      </c>
      <c r="H3751" t="s">
        <v>2019</v>
      </c>
      <c r="I3751" t="e">
        <f>---W---Weekly</f>
        <v>#NAME?</v>
      </c>
      <c r="J3751">
        <v>20240313</v>
      </c>
      <c r="K3751" t="s">
        <v>16163</v>
      </c>
      <c r="L3751" t="s">
        <v>16162</v>
      </c>
      <c r="M3751" t="s">
        <v>16088</v>
      </c>
      <c r="N3751">
        <v>4144</v>
      </c>
    </row>
    <row r="3752" spans="1:14" x14ac:dyDescent="0.25">
      <c r="A3752">
        <v>1482</v>
      </c>
      <c r="B3752" t="s">
        <v>16091</v>
      </c>
      <c r="C3752" t="s">
        <v>16144</v>
      </c>
      <c r="E3752" t="s">
        <v>16161</v>
      </c>
      <c r="F3752" t="s">
        <v>2021</v>
      </c>
      <c r="G3752" t="s">
        <v>2020</v>
      </c>
      <c r="H3752" t="s">
        <v>2019</v>
      </c>
      <c r="I3752" t="e">
        <f>-MTWTFSWeekly</f>
        <v>#NAME?</v>
      </c>
      <c r="J3752">
        <v>20240315</v>
      </c>
      <c r="K3752" t="s">
        <v>16160</v>
      </c>
      <c r="L3752" t="s">
        <v>16159</v>
      </c>
      <c r="M3752" t="s">
        <v>16088</v>
      </c>
      <c r="N3752">
        <v>7274</v>
      </c>
    </row>
    <row r="3753" spans="1:14" x14ac:dyDescent="0.25">
      <c r="A3753">
        <v>1759</v>
      </c>
      <c r="B3753" t="s">
        <v>16091</v>
      </c>
      <c r="C3753" t="s">
        <v>16144</v>
      </c>
      <c r="E3753" t="s">
        <v>16158</v>
      </c>
      <c r="F3753" t="s">
        <v>2021</v>
      </c>
      <c r="G3753" t="s">
        <v>2020</v>
      </c>
      <c r="H3753" t="s">
        <v>2019</v>
      </c>
      <c r="I3753" t="e">
        <f>----T--Weekly</f>
        <v>#NAME?</v>
      </c>
      <c r="J3753">
        <v>20240314</v>
      </c>
      <c r="K3753" t="s">
        <v>16157</v>
      </c>
      <c r="L3753" t="s">
        <v>16156</v>
      </c>
      <c r="M3753" t="s">
        <v>16088</v>
      </c>
      <c r="N3753">
        <v>4350</v>
      </c>
    </row>
    <row r="3754" spans="1:14" x14ac:dyDescent="0.25">
      <c r="A3754">
        <v>1760</v>
      </c>
      <c r="B3754" t="s">
        <v>16091</v>
      </c>
      <c r="C3754" t="s">
        <v>16144</v>
      </c>
      <c r="E3754" t="s">
        <v>16155</v>
      </c>
      <c r="F3754" t="s">
        <v>2021</v>
      </c>
      <c r="G3754" t="s">
        <v>2020</v>
      </c>
      <c r="H3754" t="s">
        <v>2019</v>
      </c>
      <c r="I3754" t="e">
        <f>---W---Weekly</f>
        <v>#NAME?</v>
      </c>
      <c r="J3754">
        <v>20240313</v>
      </c>
      <c r="K3754" t="s">
        <v>16154</v>
      </c>
      <c r="L3754" t="s">
        <v>16153</v>
      </c>
      <c r="M3754" t="s">
        <v>16088</v>
      </c>
      <c r="N3754">
        <v>2824</v>
      </c>
    </row>
    <row r="3755" spans="1:14" x14ac:dyDescent="0.25">
      <c r="A3755">
        <v>8005</v>
      </c>
      <c r="B3755" t="s">
        <v>16091</v>
      </c>
      <c r="C3755" t="s">
        <v>16144</v>
      </c>
      <c r="D3755" t="s">
        <v>262</v>
      </c>
      <c r="E3755" t="s">
        <v>614</v>
      </c>
      <c r="F3755" t="s">
        <v>2021</v>
      </c>
      <c r="G3755" t="s">
        <v>2020</v>
      </c>
      <c r="H3755" t="s">
        <v>2019</v>
      </c>
      <c r="I3755" t="e">
        <f>------SWeekly</f>
        <v>#NAME?</v>
      </c>
      <c r="J3755">
        <v>20240316</v>
      </c>
      <c r="K3755" t="s">
        <v>16152</v>
      </c>
      <c r="L3755" t="s">
        <v>16151</v>
      </c>
      <c r="M3755" t="s">
        <v>16088</v>
      </c>
      <c r="N3755">
        <v>1988</v>
      </c>
    </row>
    <row r="3756" spans="1:14" x14ac:dyDescent="0.25">
      <c r="A3756" t="s">
        <v>16150</v>
      </c>
      <c r="B3756" t="s">
        <v>16091</v>
      </c>
      <c r="C3756" t="s">
        <v>16144</v>
      </c>
      <c r="D3756" t="s">
        <v>16149</v>
      </c>
      <c r="E3756" t="s">
        <v>16148</v>
      </c>
      <c r="F3756" t="s">
        <v>2078</v>
      </c>
      <c r="G3756" t="s">
        <v>2020</v>
      </c>
      <c r="H3756" t="s">
        <v>2779</v>
      </c>
      <c r="I3756" t="s">
        <v>2315</v>
      </c>
      <c r="J3756">
        <v>20170501</v>
      </c>
      <c r="K3756" t="s">
        <v>16147</v>
      </c>
      <c r="L3756" t="s">
        <v>16146</v>
      </c>
      <c r="M3756" t="s">
        <v>16088</v>
      </c>
      <c r="N3756">
        <v>60</v>
      </c>
    </row>
    <row r="3757" spans="1:14" x14ac:dyDescent="0.25">
      <c r="A3757" t="s">
        <v>16145</v>
      </c>
      <c r="B3757" t="s">
        <v>16091</v>
      </c>
      <c r="C3757" t="s">
        <v>16144</v>
      </c>
      <c r="D3757" t="s">
        <v>241</v>
      </c>
      <c r="E3757" t="s">
        <v>389</v>
      </c>
      <c r="F3757" t="s">
        <v>2078</v>
      </c>
      <c r="G3757" t="s">
        <v>2020</v>
      </c>
      <c r="H3757" t="s">
        <v>2077</v>
      </c>
      <c r="I3757" t="s">
        <v>2018</v>
      </c>
      <c r="J3757">
        <v>20240310</v>
      </c>
      <c r="K3757" t="s">
        <v>16143</v>
      </c>
      <c r="L3757" t="s">
        <v>16142</v>
      </c>
      <c r="M3757" t="s">
        <v>16088</v>
      </c>
      <c r="N3757">
        <v>20</v>
      </c>
    </row>
    <row r="3758" spans="1:14" x14ac:dyDescent="0.25">
      <c r="A3758" t="s">
        <v>16141</v>
      </c>
      <c r="B3758" t="s">
        <v>16091</v>
      </c>
      <c r="C3758" t="s">
        <v>16120</v>
      </c>
      <c r="E3758" t="s">
        <v>16140</v>
      </c>
      <c r="F3758" t="s">
        <v>2078</v>
      </c>
      <c r="G3758" t="s">
        <v>2020</v>
      </c>
      <c r="H3758" t="s">
        <v>2543</v>
      </c>
      <c r="I3758" t="s">
        <v>2070</v>
      </c>
      <c r="J3758">
        <v>20230601</v>
      </c>
      <c r="K3758" t="s">
        <v>16139</v>
      </c>
      <c r="L3758" t="s">
        <v>16138</v>
      </c>
      <c r="M3758" t="s">
        <v>16088</v>
      </c>
      <c r="N3758">
        <v>10</v>
      </c>
    </row>
    <row r="3759" spans="1:14" x14ac:dyDescent="0.25">
      <c r="A3759" t="s">
        <v>16137</v>
      </c>
      <c r="B3759" t="s">
        <v>16091</v>
      </c>
      <c r="C3759" t="s">
        <v>16120</v>
      </c>
      <c r="E3759" t="s">
        <v>16136</v>
      </c>
      <c r="F3759" t="s">
        <v>2021</v>
      </c>
      <c r="G3759" t="s">
        <v>2020</v>
      </c>
      <c r="H3759" t="s">
        <v>2019</v>
      </c>
      <c r="I3759" t="e">
        <f>--T----Weekly</f>
        <v>#NAME?</v>
      </c>
      <c r="J3759">
        <v>20240312</v>
      </c>
      <c r="K3759" t="s">
        <v>16135</v>
      </c>
      <c r="L3759" t="s">
        <v>16134</v>
      </c>
      <c r="M3759" t="s">
        <v>16088</v>
      </c>
      <c r="N3759">
        <v>6</v>
      </c>
    </row>
    <row r="3760" spans="1:14" x14ac:dyDescent="0.25">
      <c r="A3760" t="s">
        <v>16133</v>
      </c>
      <c r="B3760" t="s">
        <v>16091</v>
      </c>
      <c r="C3760" t="s">
        <v>16120</v>
      </c>
      <c r="E3760" t="s">
        <v>16132</v>
      </c>
      <c r="F3760" t="s">
        <v>2078</v>
      </c>
      <c r="G3760" t="s">
        <v>2020</v>
      </c>
      <c r="H3760" t="s">
        <v>2543</v>
      </c>
      <c r="I3760" t="s">
        <v>2088</v>
      </c>
      <c r="J3760">
        <v>20230601</v>
      </c>
      <c r="K3760" t="s">
        <v>16131</v>
      </c>
      <c r="L3760" t="s">
        <v>16130</v>
      </c>
      <c r="M3760" t="s">
        <v>16088</v>
      </c>
      <c r="N3760">
        <v>10</v>
      </c>
    </row>
    <row r="3761" spans="1:14" x14ac:dyDescent="0.25">
      <c r="A3761" t="s">
        <v>16129</v>
      </c>
      <c r="B3761" t="s">
        <v>16091</v>
      </c>
      <c r="C3761" t="s">
        <v>16120</v>
      </c>
      <c r="E3761" t="s">
        <v>16128</v>
      </c>
      <c r="F3761" t="s">
        <v>2021</v>
      </c>
      <c r="G3761" t="s">
        <v>2020</v>
      </c>
      <c r="H3761" t="s">
        <v>2019</v>
      </c>
      <c r="I3761" t="e">
        <f>---W---Weekly</f>
        <v>#NAME?</v>
      </c>
      <c r="J3761">
        <v>20240313</v>
      </c>
      <c r="K3761" t="s">
        <v>16127</v>
      </c>
      <c r="L3761" t="s">
        <v>16126</v>
      </c>
      <c r="M3761" t="s">
        <v>16088</v>
      </c>
      <c r="N3761">
        <v>7</v>
      </c>
    </row>
    <row r="3762" spans="1:14" x14ac:dyDescent="0.25">
      <c r="A3762" t="s">
        <v>16125</v>
      </c>
      <c r="B3762" t="s">
        <v>16091</v>
      </c>
      <c r="C3762" t="s">
        <v>16120</v>
      </c>
      <c r="E3762" t="s">
        <v>16124</v>
      </c>
      <c r="F3762" t="s">
        <v>2021</v>
      </c>
      <c r="G3762" t="s">
        <v>2020</v>
      </c>
      <c r="H3762" t="s">
        <v>2019</v>
      </c>
      <c r="I3762" t="s">
        <v>2088</v>
      </c>
      <c r="J3762">
        <v>20240101</v>
      </c>
      <c r="K3762" t="s">
        <v>16123</v>
      </c>
      <c r="L3762" t="s">
        <v>16122</v>
      </c>
      <c r="M3762" t="s">
        <v>16088</v>
      </c>
      <c r="N3762">
        <v>5</v>
      </c>
    </row>
    <row r="3763" spans="1:14" x14ac:dyDescent="0.25">
      <c r="A3763" t="s">
        <v>16121</v>
      </c>
      <c r="B3763" t="s">
        <v>16091</v>
      </c>
      <c r="C3763" t="s">
        <v>16120</v>
      </c>
      <c r="E3763" t="s">
        <v>16119</v>
      </c>
      <c r="F3763" t="s">
        <v>2021</v>
      </c>
      <c r="G3763" t="s">
        <v>2020</v>
      </c>
      <c r="H3763" t="s">
        <v>2019</v>
      </c>
      <c r="I3763" t="e">
        <f>---W---Weekly</f>
        <v>#NAME?</v>
      </c>
      <c r="J3763">
        <v>20240313</v>
      </c>
      <c r="K3763" t="s">
        <v>16118</v>
      </c>
      <c r="L3763" t="s">
        <v>16117</v>
      </c>
      <c r="M3763" t="s">
        <v>16088</v>
      </c>
      <c r="N3763">
        <v>5</v>
      </c>
    </row>
    <row r="3764" spans="1:14" x14ac:dyDescent="0.25">
      <c r="A3764" t="s">
        <v>16116</v>
      </c>
      <c r="B3764" t="s">
        <v>16091</v>
      </c>
      <c r="C3764" t="s">
        <v>16108</v>
      </c>
      <c r="E3764" t="s">
        <v>16115</v>
      </c>
      <c r="F3764" t="s">
        <v>2078</v>
      </c>
      <c r="G3764" t="s">
        <v>2020</v>
      </c>
      <c r="H3764" t="s">
        <v>3473</v>
      </c>
      <c r="I3764" t="s">
        <v>2088</v>
      </c>
      <c r="J3764">
        <v>20240229</v>
      </c>
      <c r="K3764" t="s">
        <v>16114</v>
      </c>
      <c r="L3764" t="s">
        <v>16113</v>
      </c>
      <c r="M3764" t="s">
        <v>16088</v>
      </c>
      <c r="N3764">
        <v>4</v>
      </c>
    </row>
    <row r="3765" spans="1:14" x14ac:dyDescent="0.25">
      <c r="A3765" t="s">
        <v>16112</v>
      </c>
      <c r="B3765" t="s">
        <v>16091</v>
      </c>
      <c r="C3765" t="s">
        <v>16108</v>
      </c>
      <c r="E3765" t="s">
        <v>16111</v>
      </c>
      <c r="F3765" t="s">
        <v>2021</v>
      </c>
      <c r="G3765" t="s">
        <v>2020</v>
      </c>
      <c r="H3765" t="s">
        <v>4037</v>
      </c>
      <c r="I3765" t="s">
        <v>2088</v>
      </c>
      <c r="J3765">
        <v>20240105</v>
      </c>
      <c r="K3765" t="s">
        <v>16110</v>
      </c>
      <c r="L3765" t="s">
        <v>16109</v>
      </c>
      <c r="M3765" t="s">
        <v>16088</v>
      </c>
      <c r="N3765">
        <v>11</v>
      </c>
    </row>
    <row r="3766" spans="1:14" x14ac:dyDescent="0.25">
      <c r="A3766">
        <v>5260</v>
      </c>
      <c r="B3766" t="s">
        <v>16091</v>
      </c>
      <c r="C3766" t="s">
        <v>16108</v>
      </c>
      <c r="E3766" t="s">
        <v>16107</v>
      </c>
      <c r="F3766" t="s">
        <v>2078</v>
      </c>
      <c r="G3766" t="s">
        <v>2020</v>
      </c>
      <c r="H3766" t="s">
        <v>2602</v>
      </c>
      <c r="I3766" t="s">
        <v>2088</v>
      </c>
      <c r="J3766">
        <v>20240229</v>
      </c>
      <c r="K3766" t="s">
        <v>16106</v>
      </c>
      <c r="L3766" t="s">
        <v>16105</v>
      </c>
      <c r="M3766" t="s">
        <v>16088</v>
      </c>
      <c r="N3766">
        <v>569</v>
      </c>
    </row>
    <row r="3767" spans="1:14" x14ac:dyDescent="0.25">
      <c r="A3767" t="s">
        <v>16104</v>
      </c>
      <c r="B3767" t="s">
        <v>16091</v>
      </c>
      <c r="C3767" t="s">
        <v>16095</v>
      </c>
      <c r="E3767" t="s">
        <v>16103</v>
      </c>
      <c r="F3767" t="s">
        <v>2078</v>
      </c>
      <c r="G3767" t="s">
        <v>2020</v>
      </c>
      <c r="H3767" t="s">
        <v>2779</v>
      </c>
      <c r="I3767" t="s">
        <v>2070</v>
      </c>
      <c r="J3767">
        <v>20230529</v>
      </c>
      <c r="K3767" t="s">
        <v>16102</v>
      </c>
      <c r="L3767" t="s">
        <v>16101</v>
      </c>
      <c r="M3767" t="s">
        <v>16088</v>
      </c>
      <c r="N3767">
        <v>428</v>
      </c>
    </row>
    <row r="3768" spans="1:14" x14ac:dyDescent="0.25">
      <c r="A3768" t="s">
        <v>16100</v>
      </c>
      <c r="B3768" t="s">
        <v>16091</v>
      </c>
      <c r="C3768" t="s">
        <v>16095</v>
      </c>
      <c r="E3768" t="s">
        <v>16099</v>
      </c>
      <c r="F3768" t="s">
        <v>2078</v>
      </c>
      <c r="G3768" t="s">
        <v>2020</v>
      </c>
      <c r="H3768" t="s">
        <v>2602</v>
      </c>
      <c r="I3768" t="s">
        <v>2088</v>
      </c>
      <c r="J3768">
        <v>20231211</v>
      </c>
      <c r="K3768" t="s">
        <v>16098</v>
      </c>
      <c r="L3768" t="s">
        <v>16097</v>
      </c>
      <c r="M3768" t="s">
        <v>16088</v>
      </c>
      <c r="N3768">
        <v>295</v>
      </c>
    </row>
    <row r="3769" spans="1:14" x14ac:dyDescent="0.25">
      <c r="A3769" t="s">
        <v>16096</v>
      </c>
      <c r="B3769" t="s">
        <v>16091</v>
      </c>
      <c r="C3769" t="s">
        <v>16095</v>
      </c>
      <c r="E3769" t="s">
        <v>16094</v>
      </c>
      <c r="F3769" t="s">
        <v>2078</v>
      </c>
      <c r="G3769" t="s">
        <v>2020</v>
      </c>
      <c r="H3769" t="s">
        <v>2602</v>
      </c>
      <c r="I3769" t="s">
        <v>2088</v>
      </c>
      <c r="J3769">
        <v>20231211</v>
      </c>
      <c r="K3769" t="s">
        <v>16093</v>
      </c>
      <c r="L3769" t="s">
        <v>16092</v>
      </c>
      <c r="M3769" t="s">
        <v>16088</v>
      </c>
      <c r="N3769">
        <v>221</v>
      </c>
    </row>
    <row r="3770" spans="1:14" x14ac:dyDescent="0.25">
      <c r="A3770">
        <v>9285</v>
      </c>
      <c r="B3770" t="s">
        <v>16091</v>
      </c>
      <c r="C3770" t="s">
        <v>658</v>
      </c>
      <c r="E3770" t="s">
        <v>658</v>
      </c>
      <c r="F3770" t="s">
        <v>2078</v>
      </c>
      <c r="G3770" t="s">
        <v>2020</v>
      </c>
      <c r="H3770" t="s">
        <v>2300</v>
      </c>
      <c r="I3770" t="s">
        <v>2088</v>
      </c>
      <c r="J3770">
        <v>20240401</v>
      </c>
      <c r="K3770" t="s">
        <v>16090</v>
      </c>
      <c r="L3770" t="s">
        <v>16089</v>
      </c>
      <c r="M3770" t="s">
        <v>16088</v>
      </c>
      <c r="N3770">
        <v>2358</v>
      </c>
    </row>
    <row r="3771" spans="1:14" x14ac:dyDescent="0.25">
      <c r="A3771" t="s">
        <v>16087</v>
      </c>
      <c r="B3771" t="s">
        <v>15994</v>
      </c>
      <c r="E3771" t="s">
        <v>16086</v>
      </c>
      <c r="F3771" t="s">
        <v>2021</v>
      </c>
      <c r="G3771" t="s">
        <v>2020</v>
      </c>
      <c r="H3771" t="s">
        <v>2019</v>
      </c>
      <c r="I3771" t="e">
        <f>-M-----Weekly</f>
        <v>#NAME?</v>
      </c>
      <c r="J3771">
        <v>20200921</v>
      </c>
      <c r="K3771" t="s">
        <v>16085</v>
      </c>
      <c r="L3771" t="s">
        <v>16084</v>
      </c>
      <c r="M3771" t="s">
        <v>15990</v>
      </c>
      <c r="N3771">
        <v>1736</v>
      </c>
    </row>
    <row r="3772" spans="1:14" x14ac:dyDescent="0.25">
      <c r="A3772" t="s">
        <v>16083</v>
      </c>
      <c r="B3772" t="s">
        <v>15994</v>
      </c>
      <c r="E3772" t="s">
        <v>16082</v>
      </c>
      <c r="F3772" t="s">
        <v>2021</v>
      </c>
      <c r="G3772" t="s">
        <v>2020</v>
      </c>
      <c r="H3772" t="s">
        <v>2173</v>
      </c>
      <c r="I3772" t="s">
        <v>2018</v>
      </c>
      <c r="J3772">
        <v>20240303</v>
      </c>
      <c r="K3772" t="s">
        <v>16081</v>
      </c>
      <c r="L3772" t="s">
        <v>16080</v>
      </c>
      <c r="M3772" t="s">
        <v>15990</v>
      </c>
      <c r="N3772">
        <v>2027</v>
      </c>
    </row>
    <row r="3773" spans="1:14" x14ac:dyDescent="0.25">
      <c r="A3773" t="s">
        <v>16079</v>
      </c>
      <c r="B3773" t="s">
        <v>15994</v>
      </c>
      <c r="C3773" t="s">
        <v>16078</v>
      </c>
      <c r="E3773" t="s">
        <v>16077</v>
      </c>
      <c r="F3773" t="s">
        <v>2021</v>
      </c>
      <c r="G3773" t="s">
        <v>2020</v>
      </c>
      <c r="H3773" t="s">
        <v>2052</v>
      </c>
      <c r="I3773" t="e">
        <f>-M-----Weekly</f>
        <v>#NAME?</v>
      </c>
      <c r="J3773">
        <v>20230313</v>
      </c>
      <c r="K3773" t="s">
        <v>16076</v>
      </c>
      <c r="L3773" t="s">
        <v>16075</v>
      </c>
      <c r="M3773" t="s">
        <v>15990</v>
      </c>
      <c r="N3773">
        <v>3064</v>
      </c>
    </row>
    <row r="3774" spans="1:14" x14ac:dyDescent="0.25">
      <c r="A3774">
        <v>1502</v>
      </c>
      <c r="B3774" t="s">
        <v>15994</v>
      </c>
      <c r="C3774" t="s">
        <v>55</v>
      </c>
      <c r="E3774" t="s">
        <v>55</v>
      </c>
      <c r="F3774" t="s">
        <v>2021</v>
      </c>
      <c r="G3774" t="s">
        <v>2020</v>
      </c>
      <c r="H3774" t="s">
        <v>2118</v>
      </c>
      <c r="I3774" t="s">
        <v>2096</v>
      </c>
      <c r="J3774">
        <v>20240315</v>
      </c>
      <c r="K3774" t="s">
        <v>16074</v>
      </c>
      <c r="L3774" t="s">
        <v>16073</v>
      </c>
      <c r="M3774" t="s">
        <v>15990</v>
      </c>
      <c r="N3774">
        <v>5402</v>
      </c>
    </row>
    <row r="3775" spans="1:14" x14ac:dyDescent="0.25">
      <c r="A3775" t="s">
        <v>16072</v>
      </c>
      <c r="B3775" t="s">
        <v>15994</v>
      </c>
      <c r="C3775" t="s">
        <v>16071</v>
      </c>
      <c r="E3775" t="s">
        <v>16071</v>
      </c>
      <c r="F3775" t="s">
        <v>2078</v>
      </c>
      <c r="G3775" t="s">
        <v>2020</v>
      </c>
      <c r="H3775" t="s">
        <v>2052</v>
      </c>
      <c r="I3775" t="s">
        <v>2088</v>
      </c>
      <c r="J3775">
        <v>20210301</v>
      </c>
      <c r="K3775" t="s">
        <v>16070</v>
      </c>
      <c r="L3775" t="s">
        <v>16069</v>
      </c>
      <c r="M3775" t="s">
        <v>15990</v>
      </c>
      <c r="N3775">
        <v>1421</v>
      </c>
    </row>
    <row r="3776" spans="1:14" x14ac:dyDescent="0.25">
      <c r="A3776" t="s">
        <v>16068</v>
      </c>
      <c r="B3776" t="s">
        <v>15994</v>
      </c>
      <c r="C3776" t="s">
        <v>47</v>
      </c>
      <c r="E3776" t="s">
        <v>16064</v>
      </c>
      <c r="F3776" t="s">
        <v>2021</v>
      </c>
      <c r="G3776" t="s">
        <v>2020</v>
      </c>
      <c r="H3776" t="s">
        <v>2019</v>
      </c>
      <c r="I3776" t="s">
        <v>2096</v>
      </c>
      <c r="J3776">
        <v>20240312</v>
      </c>
      <c r="K3776" t="s">
        <v>16067</v>
      </c>
      <c r="L3776" t="s">
        <v>16066</v>
      </c>
      <c r="M3776" t="s">
        <v>15990</v>
      </c>
      <c r="N3776">
        <v>1000</v>
      </c>
    </row>
    <row r="3777" spans="1:14" x14ac:dyDescent="0.25">
      <c r="A3777" t="s">
        <v>16065</v>
      </c>
      <c r="B3777" t="s">
        <v>15994</v>
      </c>
      <c r="C3777" t="s">
        <v>47</v>
      </c>
      <c r="D3777" t="s">
        <v>16064</v>
      </c>
      <c r="E3777" t="s">
        <v>1444</v>
      </c>
      <c r="F3777" t="s">
        <v>2021</v>
      </c>
      <c r="G3777" t="s">
        <v>2020</v>
      </c>
      <c r="H3777" t="s">
        <v>2323</v>
      </c>
      <c r="I3777" t="s">
        <v>2018</v>
      </c>
      <c r="J3777">
        <v>20240310</v>
      </c>
      <c r="K3777" t="s">
        <v>16063</v>
      </c>
      <c r="L3777" t="s">
        <v>16062</v>
      </c>
      <c r="M3777" t="s">
        <v>15990</v>
      </c>
      <c r="N3777">
        <v>47</v>
      </c>
    </row>
    <row r="3778" spans="1:14" x14ac:dyDescent="0.25">
      <c r="A3778" t="s">
        <v>16061</v>
      </c>
      <c r="B3778" t="s">
        <v>15994</v>
      </c>
      <c r="C3778" t="s">
        <v>1887</v>
      </c>
      <c r="E3778" t="s">
        <v>1887</v>
      </c>
      <c r="F3778" t="s">
        <v>2021</v>
      </c>
      <c r="G3778" t="s">
        <v>2020</v>
      </c>
      <c r="H3778" t="s">
        <v>16060</v>
      </c>
      <c r="I3778" t="s">
        <v>2096</v>
      </c>
      <c r="J3778">
        <v>20230907</v>
      </c>
      <c r="K3778" t="s">
        <v>16059</v>
      </c>
      <c r="L3778" t="s">
        <v>16058</v>
      </c>
      <c r="M3778" t="s">
        <v>15990</v>
      </c>
      <c r="N3778">
        <v>32</v>
      </c>
    </row>
    <row r="3779" spans="1:14" x14ac:dyDescent="0.25">
      <c r="A3779" t="s">
        <v>16057</v>
      </c>
      <c r="B3779" t="s">
        <v>15994</v>
      </c>
      <c r="C3779" t="s">
        <v>1887</v>
      </c>
      <c r="E3779" t="s">
        <v>16056</v>
      </c>
      <c r="F3779" t="s">
        <v>2021</v>
      </c>
      <c r="G3779" t="s">
        <v>16055</v>
      </c>
      <c r="H3779" t="s">
        <v>16054</v>
      </c>
      <c r="I3779" t="s">
        <v>2145</v>
      </c>
      <c r="J3779">
        <v>20230901</v>
      </c>
      <c r="K3779" t="s">
        <v>16053</v>
      </c>
      <c r="L3779" t="s">
        <v>16052</v>
      </c>
      <c r="M3779" t="s">
        <v>15990</v>
      </c>
      <c r="N3779">
        <v>10</v>
      </c>
    </row>
    <row r="3780" spans="1:14" x14ac:dyDescent="0.25">
      <c r="A3780" t="s">
        <v>16051</v>
      </c>
      <c r="B3780" t="s">
        <v>15994</v>
      </c>
      <c r="C3780" t="s">
        <v>1887</v>
      </c>
      <c r="E3780" t="s">
        <v>16050</v>
      </c>
      <c r="F3780" t="s">
        <v>2021</v>
      </c>
      <c r="G3780" t="s">
        <v>2020</v>
      </c>
      <c r="H3780" t="s">
        <v>2052</v>
      </c>
      <c r="I3780" t="s">
        <v>3463</v>
      </c>
      <c r="J3780">
        <v>20230731</v>
      </c>
      <c r="K3780" t="s">
        <v>16049</v>
      </c>
      <c r="L3780" t="s">
        <v>16048</v>
      </c>
      <c r="M3780" t="s">
        <v>15990</v>
      </c>
      <c r="N3780">
        <v>21</v>
      </c>
    </row>
    <row r="3781" spans="1:14" x14ac:dyDescent="0.25">
      <c r="A3781">
        <v>9369</v>
      </c>
      <c r="B3781" t="s">
        <v>15994</v>
      </c>
      <c r="C3781" t="s">
        <v>215</v>
      </c>
      <c r="E3781" t="s">
        <v>214</v>
      </c>
      <c r="F3781" t="s">
        <v>2021</v>
      </c>
      <c r="G3781" t="s">
        <v>2020</v>
      </c>
      <c r="H3781" t="s">
        <v>2019</v>
      </c>
      <c r="I3781" t="e">
        <f>-MTWTF-Weekly</f>
        <v>#NAME?</v>
      </c>
      <c r="J3781">
        <v>20240315</v>
      </c>
      <c r="K3781" t="s">
        <v>16047</v>
      </c>
      <c r="L3781" t="s">
        <v>16046</v>
      </c>
      <c r="M3781" t="s">
        <v>15990</v>
      </c>
      <c r="N3781">
        <v>6095</v>
      </c>
    </row>
    <row r="3782" spans="1:14" x14ac:dyDescent="0.25">
      <c r="A3782">
        <v>9641</v>
      </c>
      <c r="B3782" t="s">
        <v>15994</v>
      </c>
      <c r="C3782" t="s">
        <v>215</v>
      </c>
      <c r="E3782" t="s">
        <v>16045</v>
      </c>
      <c r="F3782" t="s">
        <v>2021</v>
      </c>
      <c r="G3782" t="s">
        <v>2020</v>
      </c>
      <c r="H3782" t="s">
        <v>2019</v>
      </c>
      <c r="I3782" t="e">
        <f>------SWeekly</f>
        <v>#NAME?</v>
      </c>
      <c r="J3782">
        <v>20240309</v>
      </c>
      <c r="K3782" t="s">
        <v>16044</v>
      </c>
      <c r="L3782" t="s">
        <v>16043</v>
      </c>
      <c r="M3782" t="s">
        <v>15990</v>
      </c>
      <c r="N3782">
        <v>2693</v>
      </c>
    </row>
    <row r="3783" spans="1:14" x14ac:dyDescent="0.25">
      <c r="A3783">
        <v>9642</v>
      </c>
      <c r="B3783" t="s">
        <v>15994</v>
      </c>
      <c r="C3783" t="s">
        <v>215</v>
      </c>
      <c r="E3783" t="s">
        <v>16042</v>
      </c>
      <c r="F3783" t="s">
        <v>2021</v>
      </c>
      <c r="G3783" t="s">
        <v>2020</v>
      </c>
      <c r="H3783" t="s">
        <v>2019</v>
      </c>
      <c r="I3783" t="s">
        <v>2018</v>
      </c>
      <c r="J3783">
        <v>20240310</v>
      </c>
      <c r="K3783" t="s">
        <v>16041</v>
      </c>
      <c r="L3783" t="s">
        <v>16040</v>
      </c>
      <c r="M3783" t="s">
        <v>15990</v>
      </c>
      <c r="N3783">
        <v>2695</v>
      </c>
    </row>
    <row r="3784" spans="1:14" x14ac:dyDescent="0.25">
      <c r="A3784" t="s">
        <v>16039</v>
      </c>
      <c r="B3784" t="s">
        <v>15994</v>
      </c>
      <c r="C3784" t="s">
        <v>16034</v>
      </c>
      <c r="E3784" t="s">
        <v>16038</v>
      </c>
      <c r="F3784" t="s">
        <v>2078</v>
      </c>
      <c r="G3784" t="s">
        <v>2020</v>
      </c>
      <c r="H3784" t="s">
        <v>2052</v>
      </c>
      <c r="I3784" t="s">
        <v>2018</v>
      </c>
      <c r="J3784">
        <v>20230226</v>
      </c>
      <c r="K3784" t="s">
        <v>16037</v>
      </c>
      <c r="L3784" t="s">
        <v>16036</v>
      </c>
      <c r="M3784" t="s">
        <v>15990</v>
      </c>
      <c r="N3784">
        <v>150</v>
      </c>
    </row>
    <row r="3785" spans="1:14" x14ac:dyDescent="0.25">
      <c r="A3785" t="s">
        <v>16035</v>
      </c>
      <c r="B3785" t="s">
        <v>15994</v>
      </c>
      <c r="C3785" t="s">
        <v>16034</v>
      </c>
      <c r="E3785" t="s">
        <v>16033</v>
      </c>
      <c r="F3785" t="s">
        <v>2078</v>
      </c>
      <c r="G3785" t="s">
        <v>2020</v>
      </c>
      <c r="H3785" t="s">
        <v>2052</v>
      </c>
      <c r="I3785" t="s">
        <v>2088</v>
      </c>
      <c r="J3785">
        <v>20200801</v>
      </c>
      <c r="K3785" t="s">
        <v>16032</v>
      </c>
      <c r="L3785" t="s">
        <v>16031</v>
      </c>
      <c r="M3785" t="s">
        <v>15990</v>
      </c>
      <c r="N3785">
        <v>38</v>
      </c>
    </row>
    <row r="3786" spans="1:14" x14ac:dyDescent="0.25">
      <c r="A3786" t="s">
        <v>16030</v>
      </c>
      <c r="B3786" t="s">
        <v>15994</v>
      </c>
      <c r="C3786" t="s">
        <v>16025</v>
      </c>
      <c r="E3786" t="s">
        <v>16029</v>
      </c>
      <c r="F3786" t="s">
        <v>2021</v>
      </c>
      <c r="G3786" t="s">
        <v>2020</v>
      </c>
      <c r="H3786" t="s">
        <v>2019</v>
      </c>
      <c r="I3786" t="s">
        <v>2088</v>
      </c>
      <c r="J3786">
        <v>20240314</v>
      </c>
      <c r="K3786" t="s">
        <v>16028</v>
      </c>
      <c r="L3786" t="s">
        <v>16027</v>
      </c>
      <c r="M3786" t="s">
        <v>15990</v>
      </c>
      <c r="N3786">
        <v>1519</v>
      </c>
    </row>
    <row r="3787" spans="1:14" x14ac:dyDescent="0.25">
      <c r="A3787" t="s">
        <v>16026</v>
      </c>
      <c r="B3787" t="s">
        <v>15994</v>
      </c>
      <c r="C3787" t="s">
        <v>16025</v>
      </c>
      <c r="E3787" t="s">
        <v>16024</v>
      </c>
      <c r="F3787" t="s">
        <v>2021</v>
      </c>
      <c r="G3787" t="s">
        <v>2020</v>
      </c>
      <c r="H3787" t="s">
        <v>2019</v>
      </c>
      <c r="I3787" t="e">
        <f>---W---Weekly</f>
        <v>#NAME?</v>
      </c>
      <c r="J3787">
        <v>20240313</v>
      </c>
      <c r="K3787" t="s">
        <v>16023</v>
      </c>
      <c r="L3787" t="s">
        <v>16022</v>
      </c>
      <c r="M3787" t="s">
        <v>15990</v>
      </c>
      <c r="N3787">
        <v>1834</v>
      </c>
    </row>
    <row r="3788" spans="1:14" x14ac:dyDescent="0.25">
      <c r="A3788" t="s">
        <v>16021</v>
      </c>
      <c r="B3788" t="s">
        <v>15994</v>
      </c>
      <c r="C3788" t="s">
        <v>16016</v>
      </c>
      <c r="E3788" t="s">
        <v>16020</v>
      </c>
      <c r="F3788" t="s">
        <v>2021</v>
      </c>
      <c r="G3788" t="s">
        <v>2020</v>
      </c>
      <c r="H3788" t="s">
        <v>2019</v>
      </c>
      <c r="I3788" t="s">
        <v>2096</v>
      </c>
      <c r="J3788">
        <v>20210923</v>
      </c>
      <c r="K3788" t="s">
        <v>16019</v>
      </c>
      <c r="L3788" t="s">
        <v>16018</v>
      </c>
      <c r="M3788" t="s">
        <v>15990</v>
      </c>
      <c r="N3788">
        <v>1516</v>
      </c>
    </row>
    <row r="3789" spans="1:14" x14ac:dyDescent="0.25">
      <c r="A3789" t="s">
        <v>16017</v>
      </c>
      <c r="B3789" t="s">
        <v>15994</v>
      </c>
      <c r="C3789" t="s">
        <v>16016</v>
      </c>
      <c r="E3789" t="s">
        <v>16015</v>
      </c>
      <c r="F3789" t="s">
        <v>2021</v>
      </c>
      <c r="G3789" t="s">
        <v>2020</v>
      </c>
      <c r="H3789" t="s">
        <v>2019</v>
      </c>
      <c r="I3789" t="s">
        <v>2096</v>
      </c>
      <c r="J3789">
        <v>20210923</v>
      </c>
      <c r="K3789" t="s">
        <v>16014</v>
      </c>
      <c r="L3789" t="s">
        <v>16013</v>
      </c>
      <c r="M3789" t="s">
        <v>15990</v>
      </c>
      <c r="N3789">
        <v>14</v>
      </c>
    </row>
    <row r="3790" spans="1:14" x14ac:dyDescent="0.25">
      <c r="A3790" t="s">
        <v>16012</v>
      </c>
      <c r="B3790" t="s">
        <v>15994</v>
      </c>
      <c r="C3790" t="s">
        <v>16007</v>
      </c>
      <c r="E3790" t="s">
        <v>16011</v>
      </c>
      <c r="F3790" t="s">
        <v>2078</v>
      </c>
      <c r="G3790" t="s">
        <v>2020</v>
      </c>
      <c r="H3790" t="s">
        <v>3549</v>
      </c>
      <c r="I3790" t="s">
        <v>2018</v>
      </c>
      <c r="J3790">
        <v>20240303</v>
      </c>
      <c r="K3790" t="s">
        <v>16010</v>
      </c>
      <c r="L3790" t="s">
        <v>16009</v>
      </c>
      <c r="M3790" t="s">
        <v>15990</v>
      </c>
      <c r="N3790">
        <v>29</v>
      </c>
    </row>
    <row r="3791" spans="1:14" x14ac:dyDescent="0.25">
      <c r="A3791" t="s">
        <v>16008</v>
      </c>
      <c r="B3791" t="s">
        <v>15994</v>
      </c>
      <c r="C3791" t="s">
        <v>16007</v>
      </c>
      <c r="E3791" t="s">
        <v>16006</v>
      </c>
      <c r="F3791" t="s">
        <v>2021</v>
      </c>
      <c r="G3791" t="s">
        <v>2020</v>
      </c>
      <c r="H3791" t="s">
        <v>2052</v>
      </c>
      <c r="I3791" t="s">
        <v>2018</v>
      </c>
      <c r="J3791">
        <v>20240303</v>
      </c>
      <c r="K3791" t="s">
        <v>16005</v>
      </c>
      <c r="L3791" t="s">
        <v>16004</v>
      </c>
      <c r="M3791" t="s">
        <v>15990</v>
      </c>
      <c r="N3791">
        <v>1542</v>
      </c>
    </row>
    <row r="3792" spans="1:14" x14ac:dyDescent="0.25">
      <c r="A3792" t="s">
        <v>16003</v>
      </c>
      <c r="B3792" t="s">
        <v>15994</v>
      </c>
      <c r="C3792" t="s">
        <v>19</v>
      </c>
      <c r="E3792" t="s">
        <v>18</v>
      </c>
      <c r="F3792" t="s">
        <v>2021</v>
      </c>
      <c r="G3792" t="s">
        <v>2020</v>
      </c>
      <c r="H3792" t="s">
        <v>2052</v>
      </c>
      <c r="I3792" t="s">
        <v>2397</v>
      </c>
      <c r="J3792">
        <v>20240314</v>
      </c>
      <c r="K3792" t="s">
        <v>16002</v>
      </c>
      <c r="L3792" t="s">
        <v>16001</v>
      </c>
      <c r="M3792" t="s">
        <v>15990</v>
      </c>
      <c r="N3792">
        <v>2627</v>
      </c>
    </row>
    <row r="3793" spans="1:14" x14ac:dyDescent="0.25">
      <c r="A3793" t="s">
        <v>16000</v>
      </c>
      <c r="B3793" t="s">
        <v>15994</v>
      </c>
      <c r="C3793" t="s">
        <v>15999</v>
      </c>
      <c r="E3793" t="s">
        <v>15998</v>
      </c>
      <c r="F3793" t="s">
        <v>2078</v>
      </c>
      <c r="G3793" t="s">
        <v>2020</v>
      </c>
      <c r="H3793" t="s">
        <v>2089</v>
      </c>
      <c r="I3793" t="s">
        <v>2088</v>
      </c>
      <c r="J3793">
        <v>20210301</v>
      </c>
      <c r="K3793" t="s">
        <v>15997</v>
      </c>
      <c r="L3793" t="s">
        <v>15996</v>
      </c>
      <c r="M3793" t="s">
        <v>15990</v>
      </c>
      <c r="N3793">
        <v>41</v>
      </c>
    </row>
    <row r="3794" spans="1:14" x14ac:dyDescent="0.25">
      <c r="A3794" t="s">
        <v>15995</v>
      </c>
      <c r="B3794" t="s">
        <v>15994</v>
      </c>
      <c r="C3794" t="s">
        <v>15993</v>
      </c>
      <c r="E3794" t="s">
        <v>15993</v>
      </c>
      <c r="F3794" t="s">
        <v>2078</v>
      </c>
      <c r="G3794" t="s">
        <v>2020</v>
      </c>
      <c r="H3794" t="s">
        <v>2089</v>
      </c>
      <c r="I3794" t="s">
        <v>2076</v>
      </c>
      <c r="J3794">
        <v>20191001</v>
      </c>
      <c r="K3794" t="s">
        <v>15992</v>
      </c>
      <c r="L3794" t="s">
        <v>15991</v>
      </c>
      <c r="M3794" t="s">
        <v>15990</v>
      </c>
      <c r="N3794">
        <v>71</v>
      </c>
    </row>
    <row r="3795" spans="1:14" x14ac:dyDescent="0.25">
      <c r="A3795" t="s">
        <v>15989</v>
      </c>
      <c r="B3795" t="s">
        <v>15367</v>
      </c>
      <c r="C3795" t="s">
        <v>1171</v>
      </c>
      <c r="E3795" t="s">
        <v>1170</v>
      </c>
      <c r="F3795" t="s">
        <v>2021</v>
      </c>
      <c r="G3795" t="s">
        <v>15365</v>
      </c>
      <c r="H3795" t="s">
        <v>2019</v>
      </c>
      <c r="I3795" t="e">
        <f>-MTWTFSWeekly</f>
        <v>#NAME?</v>
      </c>
      <c r="J3795">
        <v>20240315</v>
      </c>
      <c r="K3795" t="s">
        <v>15988</v>
      </c>
      <c r="L3795" t="s">
        <v>15987</v>
      </c>
      <c r="M3795" t="s">
        <v>15362</v>
      </c>
      <c r="N3795">
        <v>2019</v>
      </c>
    </row>
    <row r="3796" spans="1:14" x14ac:dyDescent="0.25">
      <c r="A3796" t="s">
        <v>15986</v>
      </c>
      <c r="B3796" t="s">
        <v>15367</v>
      </c>
      <c r="C3796" t="s">
        <v>1171</v>
      </c>
      <c r="E3796" t="s">
        <v>15985</v>
      </c>
      <c r="F3796" t="s">
        <v>2021</v>
      </c>
      <c r="G3796" t="s">
        <v>15365</v>
      </c>
      <c r="H3796" t="s">
        <v>2019</v>
      </c>
      <c r="I3796" t="e">
        <f>--T-T-SWeekly</f>
        <v>#NAME?</v>
      </c>
      <c r="J3796">
        <v>20240314</v>
      </c>
      <c r="K3796" t="s">
        <v>15984</v>
      </c>
      <c r="L3796" t="s">
        <v>15983</v>
      </c>
      <c r="M3796" t="s">
        <v>15362</v>
      </c>
      <c r="N3796">
        <v>1670</v>
      </c>
    </row>
    <row r="3797" spans="1:14" x14ac:dyDescent="0.25">
      <c r="A3797">
        <v>3289</v>
      </c>
      <c r="B3797" t="s">
        <v>15367</v>
      </c>
      <c r="C3797" t="s">
        <v>1171</v>
      </c>
      <c r="E3797" t="s">
        <v>15982</v>
      </c>
      <c r="F3797" t="s">
        <v>2021</v>
      </c>
      <c r="G3797" t="s">
        <v>15365</v>
      </c>
      <c r="H3797" t="s">
        <v>2019</v>
      </c>
      <c r="I3797" t="e">
        <f>-MTWTFSWeekly</f>
        <v>#NAME?</v>
      </c>
      <c r="J3797">
        <v>20240315</v>
      </c>
      <c r="K3797" t="s">
        <v>15981</v>
      </c>
      <c r="L3797" t="s">
        <v>15980</v>
      </c>
      <c r="M3797" t="s">
        <v>15362</v>
      </c>
      <c r="N3797">
        <v>2321</v>
      </c>
    </row>
    <row r="3798" spans="1:14" x14ac:dyDescent="0.25">
      <c r="A3798" t="s">
        <v>15979</v>
      </c>
      <c r="B3798" t="s">
        <v>15367</v>
      </c>
      <c r="C3798" t="s">
        <v>1128</v>
      </c>
      <c r="E3798" t="s">
        <v>15978</v>
      </c>
      <c r="F3798" t="s">
        <v>2078</v>
      </c>
      <c r="G3798" t="s">
        <v>15365</v>
      </c>
      <c r="H3798" t="s">
        <v>2089</v>
      </c>
      <c r="I3798" t="e">
        <f>-----F-Weekly</f>
        <v>#NAME?</v>
      </c>
      <c r="J3798">
        <v>20240315</v>
      </c>
      <c r="K3798" t="s">
        <v>15977</v>
      </c>
      <c r="L3798" t="s">
        <v>15976</v>
      </c>
      <c r="M3798" t="s">
        <v>15362</v>
      </c>
      <c r="N3798">
        <v>227</v>
      </c>
    </row>
    <row r="3799" spans="1:14" x14ac:dyDescent="0.25">
      <c r="A3799">
        <v>3222</v>
      </c>
      <c r="B3799" t="s">
        <v>15367</v>
      </c>
      <c r="C3799" t="s">
        <v>1128</v>
      </c>
      <c r="E3799" t="s">
        <v>1127</v>
      </c>
      <c r="F3799" t="s">
        <v>2021</v>
      </c>
      <c r="G3799" t="s">
        <v>15365</v>
      </c>
      <c r="H3799" t="s">
        <v>2019</v>
      </c>
      <c r="I3799" t="e">
        <f>-MTWTFSWeekly</f>
        <v>#NAME?</v>
      </c>
      <c r="J3799">
        <v>20240315</v>
      </c>
      <c r="K3799" t="s">
        <v>15975</v>
      </c>
      <c r="L3799" t="s">
        <v>15974</v>
      </c>
      <c r="M3799" t="s">
        <v>15362</v>
      </c>
      <c r="N3799">
        <v>5522</v>
      </c>
    </row>
    <row r="3800" spans="1:14" x14ac:dyDescent="0.25">
      <c r="A3800" t="s">
        <v>15973</v>
      </c>
      <c r="B3800" t="s">
        <v>15367</v>
      </c>
      <c r="C3800" t="s">
        <v>1128</v>
      </c>
      <c r="E3800" t="s">
        <v>15972</v>
      </c>
      <c r="F3800" t="s">
        <v>2078</v>
      </c>
      <c r="G3800" t="s">
        <v>15365</v>
      </c>
      <c r="H3800" t="s">
        <v>3479</v>
      </c>
      <c r="I3800" t="e">
        <f>-----F-Biweekly</f>
        <v>#NAME?</v>
      </c>
      <c r="J3800">
        <v>20240315</v>
      </c>
      <c r="K3800" t="s">
        <v>15971</v>
      </c>
      <c r="L3800" t="s">
        <v>15970</v>
      </c>
      <c r="M3800" t="s">
        <v>15362</v>
      </c>
      <c r="N3800">
        <v>550</v>
      </c>
    </row>
    <row r="3801" spans="1:14" x14ac:dyDescent="0.25">
      <c r="A3801" t="s">
        <v>15969</v>
      </c>
      <c r="B3801" t="s">
        <v>15367</v>
      </c>
      <c r="C3801" t="s">
        <v>1128</v>
      </c>
      <c r="E3801" t="s">
        <v>15968</v>
      </c>
      <c r="F3801" t="s">
        <v>2078</v>
      </c>
      <c r="G3801" t="s">
        <v>15365</v>
      </c>
      <c r="H3801" t="s">
        <v>2323</v>
      </c>
      <c r="I3801" t="e">
        <f>-----F-Weekly</f>
        <v>#NAME?</v>
      </c>
      <c r="J3801">
        <v>20240315</v>
      </c>
      <c r="K3801" t="s">
        <v>15967</v>
      </c>
      <c r="L3801" t="s">
        <v>15966</v>
      </c>
      <c r="M3801" t="s">
        <v>15362</v>
      </c>
      <c r="N3801">
        <v>107</v>
      </c>
    </row>
    <row r="3802" spans="1:14" x14ac:dyDescent="0.25">
      <c r="A3802" t="s">
        <v>15965</v>
      </c>
      <c r="B3802" t="s">
        <v>15367</v>
      </c>
      <c r="C3802" t="s">
        <v>1128</v>
      </c>
      <c r="E3802" t="s">
        <v>15964</v>
      </c>
      <c r="F3802" t="s">
        <v>2078</v>
      </c>
      <c r="G3802" t="s">
        <v>15365</v>
      </c>
      <c r="H3802" t="s">
        <v>2323</v>
      </c>
      <c r="I3802" t="e">
        <f>--T----Weekly</f>
        <v>#NAME?</v>
      </c>
      <c r="J3802">
        <v>20240312</v>
      </c>
      <c r="K3802" t="s">
        <v>15963</v>
      </c>
      <c r="L3802" t="s">
        <v>15962</v>
      </c>
      <c r="M3802" t="s">
        <v>15362</v>
      </c>
      <c r="N3802">
        <v>393</v>
      </c>
    </row>
    <row r="3803" spans="1:14" x14ac:dyDescent="0.25">
      <c r="A3803">
        <v>6544</v>
      </c>
      <c r="B3803" t="s">
        <v>15367</v>
      </c>
      <c r="C3803" t="s">
        <v>1128</v>
      </c>
      <c r="E3803" t="s">
        <v>1734</v>
      </c>
      <c r="F3803" t="s">
        <v>2078</v>
      </c>
      <c r="G3803" t="s">
        <v>15365</v>
      </c>
      <c r="H3803" t="s">
        <v>2323</v>
      </c>
      <c r="I3803" t="e">
        <f>-----F-Weekly</f>
        <v>#NAME?</v>
      </c>
      <c r="J3803">
        <v>20240308</v>
      </c>
      <c r="K3803" t="s">
        <v>15961</v>
      </c>
      <c r="L3803" t="s">
        <v>15960</v>
      </c>
      <c r="M3803" t="s">
        <v>15362</v>
      </c>
      <c r="N3803">
        <v>1916</v>
      </c>
    </row>
    <row r="3804" spans="1:14" x14ac:dyDescent="0.25">
      <c r="A3804" t="s">
        <v>15959</v>
      </c>
      <c r="B3804" t="s">
        <v>15367</v>
      </c>
      <c r="C3804" t="s">
        <v>1128</v>
      </c>
      <c r="E3804" t="s">
        <v>15958</v>
      </c>
      <c r="F3804" t="s">
        <v>2078</v>
      </c>
      <c r="G3804" t="s">
        <v>15365</v>
      </c>
      <c r="H3804" t="s">
        <v>2316</v>
      </c>
      <c r="I3804" t="s">
        <v>3737</v>
      </c>
      <c r="J3804">
        <v>20231229</v>
      </c>
      <c r="K3804" t="s">
        <v>15957</v>
      </c>
      <c r="L3804" t="s">
        <v>15956</v>
      </c>
      <c r="M3804" t="s">
        <v>15362</v>
      </c>
      <c r="N3804">
        <v>516</v>
      </c>
    </row>
    <row r="3805" spans="1:14" x14ac:dyDescent="0.25">
      <c r="A3805">
        <v>4057</v>
      </c>
      <c r="B3805" t="s">
        <v>15367</v>
      </c>
      <c r="C3805" t="s">
        <v>1128</v>
      </c>
      <c r="E3805" t="s">
        <v>15955</v>
      </c>
      <c r="F3805" t="s">
        <v>2078</v>
      </c>
      <c r="G3805" t="s">
        <v>15365</v>
      </c>
      <c r="H3805" t="s">
        <v>2077</v>
      </c>
      <c r="I3805" t="s">
        <v>2088</v>
      </c>
      <c r="J3805">
        <v>20240301</v>
      </c>
      <c r="K3805" t="s">
        <v>15954</v>
      </c>
      <c r="L3805" t="s">
        <v>15953</v>
      </c>
      <c r="M3805" t="s">
        <v>15362</v>
      </c>
      <c r="N3805">
        <v>145</v>
      </c>
    </row>
    <row r="3806" spans="1:14" x14ac:dyDescent="0.25">
      <c r="A3806">
        <v>3245</v>
      </c>
      <c r="B3806" t="s">
        <v>15367</v>
      </c>
      <c r="C3806" t="s">
        <v>1128</v>
      </c>
      <c r="D3806" t="s">
        <v>1127</v>
      </c>
      <c r="E3806" t="s">
        <v>15952</v>
      </c>
      <c r="F3806" t="s">
        <v>2078</v>
      </c>
      <c r="G3806" t="s">
        <v>15365</v>
      </c>
      <c r="H3806" t="s">
        <v>2543</v>
      </c>
      <c r="I3806" t="e">
        <f>------SWeekly</f>
        <v>#NAME?</v>
      </c>
      <c r="J3806">
        <v>20240309</v>
      </c>
      <c r="K3806" t="s">
        <v>15951</v>
      </c>
      <c r="L3806" t="s">
        <v>15950</v>
      </c>
      <c r="M3806" t="s">
        <v>15362</v>
      </c>
      <c r="N3806">
        <v>2124</v>
      </c>
    </row>
    <row r="3807" spans="1:14" x14ac:dyDescent="0.25">
      <c r="A3807" t="s">
        <v>15949</v>
      </c>
      <c r="B3807" t="s">
        <v>15367</v>
      </c>
      <c r="C3807" t="s">
        <v>1309</v>
      </c>
      <c r="E3807" t="s">
        <v>15948</v>
      </c>
      <c r="F3807" t="s">
        <v>2078</v>
      </c>
      <c r="G3807" t="s">
        <v>15365</v>
      </c>
      <c r="H3807" t="s">
        <v>3687</v>
      </c>
      <c r="I3807" t="s">
        <v>2088</v>
      </c>
      <c r="J3807">
        <v>20230512</v>
      </c>
      <c r="K3807" t="s">
        <v>15947</v>
      </c>
      <c r="L3807" t="s">
        <v>15946</v>
      </c>
      <c r="M3807" t="s">
        <v>15362</v>
      </c>
      <c r="N3807">
        <v>34</v>
      </c>
    </row>
    <row r="3808" spans="1:14" x14ac:dyDescent="0.25">
      <c r="A3808" t="s">
        <v>15945</v>
      </c>
      <c r="B3808" t="s">
        <v>15367</v>
      </c>
      <c r="C3808" t="s">
        <v>1309</v>
      </c>
      <c r="E3808" t="s">
        <v>1531</v>
      </c>
      <c r="F3808" t="s">
        <v>2078</v>
      </c>
      <c r="G3808" t="s">
        <v>15365</v>
      </c>
      <c r="H3808" t="s">
        <v>2316</v>
      </c>
      <c r="I3808" t="s">
        <v>2088</v>
      </c>
      <c r="J3808">
        <v>20240222</v>
      </c>
      <c r="K3808" t="s">
        <v>15944</v>
      </c>
      <c r="L3808" t="s">
        <v>15943</v>
      </c>
      <c r="M3808" t="s">
        <v>15362</v>
      </c>
      <c r="N3808">
        <v>285</v>
      </c>
    </row>
    <row r="3809" spans="1:14" x14ac:dyDescent="0.25">
      <c r="A3809" t="s">
        <v>15942</v>
      </c>
      <c r="B3809" t="s">
        <v>15367</v>
      </c>
      <c r="C3809" t="s">
        <v>1309</v>
      </c>
      <c r="E3809" t="s">
        <v>15941</v>
      </c>
      <c r="F3809" t="s">
        <v>2078</v>
      </c>
      <c r="G3809" t="s">
        <v>15365</v>
      </c>
      <c r="H3809" t="s">
        <v>4646</v>
      </c>
      <c r="I3809" t="s">
        <v>2088</v>
      </c>
      <c r="J3809">
        <v>20240308</v>
      </c>
      <c r="K3809" t="s">
        <v>15940</v>
      </c>
      <c r="L3809" t="s">
        <v>15939</v>
      </c>
      <c r="M3809" t="s">
        <v>15362</v>
      </c>
      <c r="N3809">
        <v>295</v>
      </c>
    </row>
    <row r="3810" spans="1:14" x14ac:dyDescent="0.25">
      <c r="A3810" t="s">
        <v>15938</v>
      </c>
      <c r="B3810" t="s">
        <v>15367</v>
      </c>
      <c r="C3810" t="s">
        <v>1309</v>
      </c>
      <c r="E3810" t="s">
        <v>15937</v>
      </c>
      <c r="F3810" t="s">
        <v>2078</v>
      </c>
      <c r="G3810" t="s">
        <v>15365</v>
      </c>
      <c r="H3810" t="s">
        <v>3479</v>
      </c>
      <c r="I3810" t="s">
        <v>2088</v>
      </c>
      <c r="J3810">
        <v>20231027</v>
      </c>
      <c r="K3810" t="s">
        <v>15936</v>
      </c>
      <c r="L3810" t="s">
        <v>15935</v>
      </c>
      <c r="M3810" t="s">
        <v>15362</v>
      </c>
      <c r="N3810">
        <v>116</v>
      </c>
    </row>
    <row r="3811" spans="1:14" x14ac:dyDescent="0.25">
      <c r="A3811" t="s">
        <v>15934</v>
      </c>
      <c r="B3811" t="s">
        <v>15367</v>
      </c>
      <c r="C3811" t="s">
        <v>1309</v>
      </c>
      <c r="E3811" t="s">
        <v>15933</v>
      </c>
      <c r="F3811" t="s">
        <v>2078</v>
      </c>
      <c r="G3811" t="s">
        <v>15365</v>
      </c>
      <c r="H3811" t="s">
        <v>9637</v>
      </c>
      <c r="I3811" t="s">
        <v>2088</v>
      </c>
      <c r="J3811">
        <v>20240308</v>
      </c>
      <c r="K3811" t="s">
        <v>15932</v>
      </c>
      <c r="L3811" t="s">
        <v>15931</v>
      </c>
      <c r="M3811" t="s">
        <v>15362</v>
      </c>
      <c r="N3811">
        <v>36</v>
      </c>
    </row>
    <row r="3812" spans="1:14" x14ac:dyDescent="0.25">
      <c r="A3812" t="s">
        <v>15930</v>
      </c>
      <c r="B3812" t="s">
        <v>15367</v>
      </c>
      <c r="C3812" t="s">
        <v>1309</v>
      </c>
      <c r="E3812" t="s">
        <v>15929</v>
      </c>
      <c r="F3812" t="s">
        <v>2078</v>
      </c>
      <c r="G3812" t="s">
        <v>15365</v>
      </c>
      <c r="H3812" t="s">
        <v>9632</v>
      </c>
      <c r="I3812" t="s">
        <v>2088</v>
      </c>
      <c r="J3812">
        <v>20240308</v>
      </c>
      <c r="K3812" t="s">
        <v>15928</v>
      </c>
      <c r="L3812" t="s">
        <v>15927</v>
      </c>
      <c r="M3812" t="s">
        <v>15362</v>
      </c>
      <c r="N3812">
        <v>56</v>
      </c>
    </row>
    <row r="3813" spans="1:14" x14ac:dyDescent="0.25">
      <c r="A3813" t="s">
        <v>15926</v>
      </c>
      <c r="B3813" t="s">
        <v>15367</v>
      </c>
      <c r="C3813" t="s">
        <v>1309</v>
      </c>
      <c r="E3813" t="s">
        <v>15925</v>
      </c>
      <c r="F3813" t="s">
        <v>2078</v>
      </c>
      <c r="G3813" t="s">
        <v>15365</v>
      </c>
      <c r="H3813" t="s">
        <v>2292</v>
      </c>
      <c r="I3813" t="s">
        <v>2315</v>
      </c>
      <c r="J3813">
        <v>20240301</v>
      </c>
      <c r="K3813" t="s">
        <v>15924</v>
      </c>
      <c r="L3813" t="s">
        <v>15923</v>
      </c>
      <c r="M3813" t="s">
        <v>15362</v>
      </c>
      <c r="N3813">
        <v>45</v>
      </c>
    </row>
    <row r="3814" spans="1:14" x14ac:dyDescent="0.25">
      <c r="A3814" t="s">
        <v>15922</v>
      </c>
      <c r="B3814" t="s">
        <v>15367</v>
      </c>
      <c r="C3814" t="s">
        <v>1309</v>
      </c>
      <c r="E3814" t="s">
        <v>15921</v>
      </c>
      <c r="F3814" t="s">
        <v>2078</v>
      </c>
      <c r="G3814" t="s">
        <v>15365</v>
      </c>
      <c r="H3814" t="s">
        <v>3668</v>
      </c>
      <c r="I3814" t="s">
        <v>2088</v>
      </c>
      <c r="J3814">
        <v>20240308</v>
      </c>
      <c r="K3814" t="s">
        <v>15920</v>
      </c>
      <c r="L3814" t="s">
        <v>15919</v>
      </c>
      <c r="M3814" t="s">
        <v>15362</v>
      </c>
      <c r="N3814">
        <v>28</v>
      </c>
    </row>
    <row r="3815" spans="1:14" x14ac:dyDescent="0.25">
      <c r="A3815" t="s">
        <v>15918</v>
      </c>
      <c r="B3815" t="s">
        <v>15367</v>
      </c>
      <c r="C3815" t="s">
        <v>1309</v>
      </c>
      <c r="E3815" t="s">
        <v>15917</v>
      </c>
      <c r="F3815" t="s">
        <v>2078</v>
      </c>
      <c r="G3815" t="s">
        <v>15365</v>
      </c>
      <c r="H3815" t="s">
        <v>2292</v>
      </c>
      <c r="I3815" t="s">
        <v>2088</v>
      </c>
      <c r="J3815">
        <v>20240301</v>
      </c>
      <c r="K3815" t="s">
        <v>15916</v>
      </c>
      <c r="L3815" t="s">
        <v>15915</v>
      </c>
      <c r="M3815" t="s">
        <v>15362</v>
      </c>
      <c r="N3815">
        <v>57</v>
      </c>
    </row>
    <row r="3816" spans="1:14" x14ac:dyDescent="0.25">
      <c r="A3816" t="s">
        <v>15914</v>
      </c>
      <c r="B3816" t="s">
        <v>15367</v>
      </c>
      <c r="C3816" t="s">
        <v>1309</v>
      </c>
      <c r="E3816" t="s">
        <v>15913</v>
      </c>
      <c r="F3816" t="s">
        <v>2078</v>
      </c>
      <c r="G3816" t="s">
        <v>15365</v>
      </c>
      <c r="H3816" t="s">
        <v>3473</v>
      </c>
      <c r="I3816" t="s">
        <v>2088</v>
      </c>
      <c r="J3816">
        <v>20240301</v>
      </c>
      <c r="K3816" t="s">
        <v>15912</v>
      </c>
      <c r="L3816" t="s">
        <v>15911</v>
      </c>
      <c r="M3816" t="s">
        <v>15362</v>
      </c>
      <c r="N3816">
        <v>30</v>
      </c>
    </row>
    <row r="3817" spans="1:14" x14ac:dyDescent="0.25">
      <c r="A3817" t="s">
        <v>15910</v>
      </c>
      <c r="B3817" t="s">
        <v>15367</v>
      </c>
      <c r="C3817" t="s">
        <v>1309</v>
      </c>
      <c r="E3817" t="s">
        <v>1308</v>
      </c>
      <c r="F3817" t="s">
        <v>2078</v>
      </c>
      <c r="G3817" t="s">
        <v>15365</v>
      </c>
      <c r="H3817" t="s">
        <v>8779</v>
      </c>
      <c r="I3817" t="s">
        <v>2088</v>
      </c>
      <c r="J3817">
        <v>20201217</v>
      </c>
      <c r="K3817" t="s">
        <v>15909</v>
      </c>
      <c r="L3817" t="s">
        <v>15908</v>
      </c>
      <c r="M3817" t="s">
        <v>15362</v>
      </c>
      <c r="N3817">
        <v>92</v>
      </c>
    </row>
    <row r="3818" spans="1:14" x14ac:dyDescent="0.25">
      <c r="A3818" t="s">
        <v>15907</v>
      </c>
      <c r="B3818" t="s">
        <v>15367</v>
      </c>
      <c r="C3818" t="s">
        <v>1309</v>
      </c>
      <c r="E3818" t="s">
        <v>15906</v>
      </c>
      <c r="F3818" t="s">
        <v>2078</v>
      </c>
      <c r="G3818" t="s">
        <v>15365</v>
      </c>
      <c r="H3818" t="s">
        <v>2089</v>
      </c>
      <c r="I3818" t="s">
        <v>2088</v>
      </c>
      <c r="J3818">
        <v>20240216</v>
      </c>
      <c r="K3818" t="s">
        <v>15905</v>
      </c>
      <c r="L3818" t="s">
        <v>15904</v>
      </c>
      <c r="M3818" t="s">
        <v>15362</v>
      </c>
      <c r="N3818">
        <v>33</v>
      </c>
    </row>
    <row r="3819" spans="1:14" x14ac:dyDescent="0.25">
      <c r="A3819" t="s">
        <v>15903</v>
      </c>
      <c r="B3819" t="s">
        <v>15367</v>
      </c>
      <c r="C3819" t="s">
        <v>1309</v>
      </c>
      <c r="E3819" t="s">
        <v>15902</v>
      </c>
      <c r="F3819" t="s">
        <v>2078</v>
      </c>
      <c r="G3819" t="s">
        <v>15365</v>
      </c>
      <c r="H3819" t="s">
        <v>2779</v>
      </c>
      <c r="I3819" t="s">
        <v>3089</v>
      </c>
      <c r="J3819">
        <v>20200925</v>
      </c>
      <c r="K3819" t="s">
        <v>15901</v>
      </c>
      <c r="L3819" t="s">
        <v>15900</v>
      </c>
      <c r="M3819" t="s">
        <v>15362</v>
      </c>
      <c r="N3819">
        <v>61</v>
      </c>
    </row>
    <row r="3820" spans="1:14" x14ac:dyDescent="0.25">
      <c r="A3820" t="s">
        <v>15899</v>
      </c>
      <c r="B3820" t="s">
        <v>15367</v>
      </c>
      <c r="C3820" t="s">
        <v>1172</v>
      </c>
      <c r="E3820" t="s">
        <v>1172</v>
      </c>
      <c r="F3820" t="s">
        <v>2021</v>
      </c>
      <c r="G3820" t="s">
        <v>15365</v>
      </c>
      <c r="H3820" t="s">
        <v>2019</v>
      </c>
      <c r="I3820" t="e">
        <f>-MTWTFSWeekly</f>
        <v>#NAME?</v>
      </c>
      <c r="J3820">
        <v>20240315</v>
      </c>
      <c r="K3820" t="s">
        <v>15898</v>
      </c>
      <c r="L3820" t="s">
        <v>15897</v>
      </c>
      <c r="M3820" t="s">
        <v>15362</v>
      </c>
      <c r="N3820">
        <v>3142</v>
      </c>
    </row>
    <row r="3821" spans="1:14" x14ac:dyDescent="0.25">
      <c r="A3821" t="s">
        <v>15896</v>
      </c>
      <c r="B3821" t="s">
        <v>15367</v>
      </c>
      <c r="C3821" t="s">
        <v>1193</v>
      </c>
      <c r="E3821" t="s">
        <v>1192</v>
      </c>
      <c r="F3821" t="s">
        <v>2021</v>
      </c>
      <c r="G3821" t="s">
        <v>15365</v>
      </c>
      <c r="H3821" t="s">
        <v>2118</v>
      </c>
      <c r="I3821" t="e">
        <f>-MTWTF-Weekly</f>
        <v>#NAME?</v>
      </c>
      <c r="J3821">
        <v>20240315</v>
      </c>
      <c r="K3821" t="s">
        <v>15895</v>
      </c>
      <c r="L3821" t="s">
        <v>15894</v>
      </c>
      <c r="M3821" t="s">
        <v>15362</v>
      </c>
      <c r="N3821">
        <v>1689</v>
      </c>
    </row>
    <row r="3822" spans="1:14" x14ac:dyDescent="0.25">
      <c r="A3822" t="s">
        <v>15893</v>
      </c>
      <c r="B3822" t="s">
        <v>15367</v>
      </c>
      <c r="C3822" t="s">
        <v>1193</v>
      </c>
      <c r="D3822" t="s">
        <v>1192</v>
      </c>
      <c r="E3822" t="s">
        <v>15892</v>
      </c>
      <c r="F3822" t="s">
        <v>2078</v>
      </c>
      <c r="H3822" t="s">
        <v>2602</v>
      </c>
      <c r="I3822" t="e">
        <f>------SWeekly</f>
        <v>#NAME?</v>
      </c>
      <c r="J3822">
        <v>20240309</v>
      </c>
      <c r="K3822" t="s">
        <v>15891</v>
      </c>
      <c r="L3822" t="s">
        <v>15890</v>
      </c>
      <c r="M3822" t="s">
        <v>15362</v>
      </c>
      <c r="N3822">
        <v>25</v>
      </c>
    </row>
    <row r="3823" spans="1:14" x14ac:dyDescent="0.25">
      <c r="A3823" t="s">
        <v>15889</v>
      </c>
      <c r="B3823" t="s">
        <v>15367</v>
      </c>
      <c r="C3823" t="s">
        <v>1193</v>
      </c>
      <c r="D3823" t="s">
        <v>1192</v>
      </c>
      <c r="E3823" t="s">
        <v>15888</v>
      </c>
      <c r="F3823" t="s">
        <v>2078</v>
      </c>
      <c r="G3823" t="s">
        <v>15365</v>
      </c>
      <c r="H3823" t="s">
        <v>2118</v>
      </c>
      <c r="I3823" t="e">
        <f>-----F-Weekly</f>
        <v>#NAME?</v>
      </c>
      <c r="J3823">
        <v>20240308</v>
      </c>
      <c r="K3823" t="s">
        <v>15887</v>
      </c>
      <c r="L3823" t="s">
        <v>15886</v>
      </c>
      <c r="M3823" t="s">
        <v>15362</v>
      </c>
      <c r="N3823">
        <v>27</v>
      </c>
    </row>
    <row r="3824" spans="1:14" x14ac:dyDescent="0.25">
      <c r="A3824" t="s">
        <v>15885</v>
      </c>
      <c r="B3824" t="s">
        <v>15367</v>
      </c>
      <c r="C3824" t="s">
        <v>15872</v>
      </c>
      <c r="E3824" t="s">
        <v>15884</v>
      </c>
      <c r="F3824" t="s">
        <v>2021</v>
      </c>
      <c r="G3824" t="s">
        <v>15365</v>
      </c>
      <c r="H3824" t="s">
        <v>2019</v>
      </c>
      <c r="I3824" t="e">
        <f>-M-W-F-Weekly</f>
        <v>#NAME?</v>
      </c>
      <c r="J3824">
        <v>20240313</v>
      </c>
      <c r="K3824" t="s">
        <v>15883</v>
      </c>
      <c r="L3824" t="s">
        <v>15882</v>
      </c>
      <c r="M3824" t="s">
        <v>15362</v>
      </c>
      <c r="N3824">
        <v>1587</v>
      </c>
    </row>
    <row r="3825" spans="1:14" x14ac:dyDescent="0.25">
      <c r="A3825" t="s">
        <v>15881</v>
      </c>
      <c r="B3825" t="s">
        <v>15367</v>
      </c>
      <c r="C3825" t="s">
        <v>15872</v>
      </c>
      <c r="E3825" t="s">
        <v>15880</v>
      </c>
      <c r="F3825" t="s">
        <v>2021</v>
      </c>
      <c r="G3825" t="s">
        <v>15879</v>
      </c>
      <c r="H3825" t="s">
        <v>2019</v>
      </c>
      <c r="I3825" t="e">
        <f>-MTWTF-Weekly</f>
        <v>#NAME?</v>
      </c>
      <c r="J3825">
        <v>20240314</v>
      </c>
      <c r="K3825" t="s">
        <v>15878</v>
      </c>
      <c r="L3825" t="s">
        <v>15877</v>
      </c>
      <c r="M3825" t="s">
        <v>15362</v>
      </c>
      <c r="N3825">
        <v>1535</v>
      </c>
    </row>
    <row r="3826" spans="1:14" x14ac:dyDescent="0.25">
      <c r="A3826" t="s">
        <v>15876</v>
      </c>
      <c r="B3826" t="s">
        <v>15367</v>
      </c>
      <c r="C3826" t="s">
        <v>15872</v>
      </c>
      <c r="E3826" t="s">
        <v>15875</v>
      </c>
      <c r="F3826" t="s">
        <v>2021</v>
      </c>
      <c r="G3826" t="s">
        <v>15365</v>
      </c>
      <c r="H3826" t="s">
        <v>2019</v>
      </c>
      <c r="I3826" t="e">
        <f>--T--F-Weekly</f>
        <v>#NAME?</v>
      </c>
      <c r="J3826">
        <v>20240312</v>
      </c>
      <c r="K3826" t="s">
        <v>15874</v>
      </c>
      <c r="L3826" t="s">
        <v>15873</v>
      </c>
      <c r="M3826" t="s">
        <v>15362</v>
      </c>
      <c r="N3826">
        <v>1532</v>
      </c>
    </row>
    <row r="3827" spans="1:14" x14ac:dyDescent="0.25">
      <c r="A3827" s="2">
        <v>45300</v>
      </c>
      <c r="B3827" t="s">
        <v>15367</v>
      </c>
      <c r="C3827" t="s">
        <v>15872</v>
      </c>
      <c r="E3827" t="s">
        <v>15871</v>
      </c>
      <c r="F3827" t="s">
        <v>2021</v>
      </c>
      <c r="G3827" t="s">
        <v>15870</v>
      </c>
      <c r="H3827" t="s">
        <v>2019</v>
      </c>
      <c r="I3827" t="s">
        <v>2088</v>
      </c>
      <c r="J3827">
        <v>20240226</v>
      </c>
      <c r="K3827" t="s">
        <v>15869</v>
      </c>
      <c r="L3827" t="s">
        <v>15868</v>
      </c>
      <c r="M3827" t="s">
        <v>15362</v>
      </c>
      <c r="N3827">
        <v>1552</v>
      </c>
    </row>
    <row r="3828" spans="1:14" x14ac:dyDescent="0.25">
      <c r="A3828" t="s">
        <v>15867</v>
      </c>
      <c r="B3828" t="s">
        <v>15367</v>
      </c>
      <c r="C3828" t="s">
        <v>1399</v>
      </c>
      <c r="E3828" t="s">
        <v>1398</v>
      </c>
      <c r="F3828" t="s">
        <v>2078</v>
      </c>
      <c r="G3828" t="s">
        <v>15365</v>
      </c>
      <c r="H3828" t="s">
        <v>2300</v>
      </c>
      <c r="I3828" t="s">
        <v>2700</v>
      </c>
      <c r="J3828">
        <v>20170530</v>
      </c>
      <c r="K3828" t="s">
        <v>15866</v>
      </c>
      <c r="L3828" t="s">
        <v>15865</v>
      </c>
      <c r="M3828" t="s">
        <v>15362</v>
      </c>
      <c r="N3828">
        <v>457</v>
      </c>
    </row>
    <row r="3829" spans="1:14" x14ac:dyDescent="0.25">
      <c r="A3829" t="s">
        <v>15864</v>
      </c>
      <c r="B3829" t="s">
        <v>15367</v>
      </c>
      <c r="C3829" t="s">
        <v>1399</v>
      </c>
      <c r="E3829" t="s">
        <v>15863</v>
      </c>
      <c r="F3829" t="s">
        <v>2078</v>
      </c>
      <c r="G3829" t="s">
        <v>15365</v>
      </c>
      <c r="H3829" t="s">
        <v>2300</v>
      </c>
      <c r="I3829" t="s">
        <v>2700</v>
      </c>
      <c r="J3829">
        <v>20170522</v>
      </c>
      <c r="K3829" t="s">
        <v>15862</v>
      </c>
      <c r="L3829" t="s">
        <v>15861</v>
      </c>
      <c r="M3829" t="s">
        <v>15362</v>
      </c>
      <c r="N3829">
        <v>63</v>
      </c>
    </row>
    <row r="3830" spans="1:14" x14ac:dyDescent="0.25">
      <c r="A3830" t="s">
        <v>15860</v>
      </c>
      <c r="B3830" t="s">
        <v>15367</v>
      </c>
      <c r="C3830" t="s">
        <v>1399</v>
      </c>
      <c r="E3830" t="s">
        <v>1526</v>
      </c>
      <c r="F3830" t="s">
        <v>2078</v>
      </c>
      <c r="G3830" t="s">
        <v>15365</v>
      </c>
      <c r="H3830" t="s">
        <v>15859</v>
      </c>
      <c r="I3830" t="s">
        <v>2700</v>
      </c>
      <c r="J3830">
        <v>20170203</v>
      </c>
      <c r="K3830" t="s">
        <v>15858</v>
      </c>
      <c r="L3830" t="s">
        <v>15857</v>
      </c>
      <c r="M3830" t="s">
        <v>15362</v>
      </c>
      <c r="N3830">
        <v>78</v>
      </c>
    </row>
    <row r="3831" spans="1:14" x14ac:dyDescent="0.25">
      <c r="A3831" t="s">
        <v>15856</v>
      </c>
      <c r="B3831" t="s">
        <v>15367</v>
      </c>
      <c r="C3831" t="s">
        <v>1399</v>
      </c>
      <c r="E3831" t="s">
        <v>15855</v>
      </c>
      <c r="F3831" t="s">
        <v>2078</v>
      </c>
      <c r="G3831" t="s">
        <v>15365</v>
      </c>
      <c r="H3831" t="s">
        <v>2292</v>
      </c>
      <c r="I3831" t="s">
        <v>2700</v>
      </c>
      <c r="J3831">
        <v>20190128</v>
      </c>
      <c r="K3831" t="s">
        <v>15854</v>
      </c>
      <c r="L3831" t="s">
        <v>15853</v>
      </c>
      <c r="M3831" t="s">
        <v>15362</v>
      </c>
      <c r="N3831">
        <v>92</v>
      </c>
    </row>
    <row r="3832" spans="1:14" x14ac:dyDescent="0.25">
      <c r="A3832" t="s">
        <v>15852</v>
      </c>
      <c r="B3832" t="s">
        <v>15367</v>
      </c>
      <c r="C3832" t="s">
        <v>1399</v>
      </c>
      <c r="E3832" t="s">
        <v>15851</v>
      </c>
      <c r="F3832" t="s">
        <v>2078</v>
      </c>
      <c r="G3832" t="s">
        <v>15365</v>
      </c>
      <c r="H3832" t="s">
        <v>2292</v>
      </c>
      <c r="I3832" t="s">
        <v>2700</v>
      </c>
      <c r="J3832">
        <v>20180806</v>
      </c>
      <c r="K3832" t="s">
        <v>15850</v>
      </c>
      <c r="L3832" t="s">
        <v>15849</v>
      </c>
      <c r="M3832" t="s">
        <v>15362</v>
      </c>
      <c r="N3832">
        <v>28</v>
      </c>
    </row>
    <row r="3833" spans="1:14" x14ac:dyDescent="0.25">
      <c r="A3833" t="s">
        <v>15848</v>
      </c>
      <c r="B3833" t="s">
        <v>15367</v>
      </c>
      <c r="C3833" t="s">
        <v>1399</v>
      </c>
      <c r="E3833" t="s">
        <v>15847</v>
      </c>
      <c r="F3833" t="s">
        <v>2078</v>
      </c>
      <c r="G3833" t="s">
        <v>15365</v>
      </c>
      <c r="H3833" t="s">
        <v>2292</v>
      </c>
      <c r="I3833" t="s">
        <v>2700</v>
      </c>
      <c r="J3833">
        <v>20180910</v>
      </c>
      <c r="K3833" t="s">
        <v>15846</v>
      </c>
      <c r="L3833" t="s">
        <v>15845</v>
      </c>
      <c r="M3833" t="s">
        <v>15362</v>
      </c>
      <c r="N3833">
        <v>38</v>
      </c>
    </row>
    <row r="3834" spans="1:14" x14ac:dyDescent="0.25">
      <c r="A3834" t="s">
        <v>15844</v>
      </c>
      <c r="B3834" t="s">
        <v>15367</v>
      </c>
      <c r="C3834" t="s">
        <v>1399</v>
      </c>
      <c r="E3834" t="s">
        <v>15843</v>
      </c>
      <c r="F3834" t="s">
        <v>2078</v>
      </c>
      <c r="G3834" t="s">
        <v>15365</v>
      </c>
      <c r="H3834" t="s">
        <v>8946</v>
      </c>
      <c r="I3834" t="s">
        <v>2700</v>
      </c>
      <c r="J3834">
        <v>20180702</v>
      </c>
      <c r="K3834" t="s">
        <v>15842</v>
      </c>
      <c r="L3834" t="s">
        <v>15841</v>
      </c>
      <c r="M3834" t="s">
        <v>15362</v>
      </c>
      <c r="N3834">
        <v>29</v>
      </c>
    </row>
    <row r="3835" spans="1:14" x14ac:dyDescent="0.25">
      <c r="A3835" t="s">
        <v>15840</v>
      </c>
      <c r="B3835" t="s">
        <v>15367</v>
      </c>
      <c r="C3835" t="s">
        <v>1399</v>
      </c>
      <c r="E3835" t="s">
        <v>15839</v>
      </c>
      <c r="F3835" t="s">
        <v>2078</v>
      </c>
      <c r="G3835" t="s">
        <v>15365</v>
      </c>
      <c r="H3835" t="s">
        <v>2333</v>
      </c>
      <c r="I3835" t="s">
        <v>2700</v>
      </c>
      <c r="J3835">
        <v>20170302</v>
      </c>
      <c r="K3835" t="s">
        <v>15838</v>
      </c>
      <c r="L3835" t="s">
        <v>15837</v>
      </c>
      <c r="M3835" t="s">
        <v>15362</v>
      </c>
      <c r="N3835">
        <v>51</v>
      </c>
    </row>
    <row r="3836" spans="1:14" x14ac:dyDescent="0.25">
      <c r="A3836" t="s">
        <v>15836</v>
      </c>
      <c r="B3836" t="s">
        <v>15367</v>
      </c>
      <c r="C3836" t="s">
        <v>1399</v>
      </c>
      <c r="E3836" t="s">
        <v>15835</v>
      </c>
      <c r="F3836" t="s">
        <v>2078</v>
      </c>
      <c r="G3836" t="s">
        <v>15365</v>
      </c>
      <c r="H3836" t="s">
        <v>2292</v>
      </c>
      <c r="I3836" t="s">
        <v>2700</v>
      </c>
      <c r="J3836">
        <v>20170828</v>
      </c>
      <c r="K3836" t="s">
        <v>15834</v>
      </c>
      <c r="L3836" t="s">
        <v>15833</v>
      </c>
      <c r="M3836" t="s">
        <v>15362</v>
      </c>
      <c r="N3836">
        <v>13</v>
      </c>
    </row>
    <row r="3837" spans="1:14" x14ac:dyDescent="0.25">
      <c r="A3837" t="s">
        <v>15832</v>
      </c>
      <c r="B3837" t="s">
        <v>15367</v>
      </c>
      <c r="C3837" t="s">
        <v>1399</v>
      </c>
      <c r="E3837" t="s">
        <v>15831</v>
      </c>
      <c r="F3837" t="s">
        <v>2078</v>
      </c>
      <c r="G3837" t="s">
        <v>15365</v>
      </c>
      <c r="H3837" t="s">
        <v>2292</v>
      </c>
      <c r="I3837" t="s">
        <v>2700</v>
      </c>
      <c r="J3837">
        <v>20181008</v>
      </c>
      <c r="K3837" t="s">
        <v>15830</v>
      </c>
      <c r="L3837" t="s">
        <v>15829</v>
      </c>
      <c r="M3837" t="s">
        <v>15362</v>
      </c>
      <c r="N3837">
        <v>8</v>
      </c>
    </row>
    <row r="3838" spans="1:14" x14ac:dyDescent="0.25">
      <c r="A3838" t="s">
        <v>15828</v>
      </c>
      <c r="B3838" t="s">
        <v>15367</v>
      </c>
      <c r="C3838" t="s">
        <v>1399</v>
      </c>
      <c r="E3838" t="s">
        <v>15827</v>
      </c>
      <c r="F3838" t="s">
        <v>2078</v>
      </c>
      <c r="G3838" t="s">
        <v>15365</v>
      </c>
      <c r="H3838" t="s">
        <v>2292</v>
      </c>
      <c r="I3838" t="s">
        <v>2700</v>
      </c>
      <c r="J3838">
        <v>20180618</v>
      </c>
      <c r="K3838" t="s">
        <v>15826</v>
      </c>
      <c r="L3838" t="s">
        <v>15825</v>
      </c>
      <c r="M3838" t="s">
        <v>15362</v>
      </c>
      <c r="N3838">
        <v>23</v>
      </c>
    </row>
    <row r="3839" spans="1:14" x14ac:dyDescent="0.25">
      <c r="A3839" t="s">
        <v>15824</v>
      </c>
      <c r="B3839" t="s">
        <v>15367</v>
      </c>
      <c r="C3839" t="s">
        <v>1399</v>
      </c>
      <c r="E3839" t="s">
        <v>15823</v>
      </c>
      <c r="F3839" t="s">
        <v>2078</v>
      </c>
      <c r="G3839" t="s">
        <v>15365</v>
      </c>
      <c r="H3839" t="s">
        <v>2292</v>
      </c>
      <c r="I3839" t="s">
        <v>2700</v>
      </c>
      <c r="J3839">
        <v>20170311</v>
      </c>
      <c r="K3839" t="s">
        <v>15822</v>
      </c>
      <c r="L3839" t="s">
        <v>15821</v>
      </c>
      <c r="M3839" t="s">
        <v>15362</v>
      </c>
      <c r="N3839">
        <v>19</v>
      </c>
    </row>
    <row r="3840" spans="1:14" x14ac:dyDescent="0.25">
      <c r="A3840" t="s">
        <v>15820</v>
      </c>
      <c r="B3840" t="s">
        <v>15367</v>
      </c>
      <c r="C3840" t="s">
        <v>1399</v>
      </c>
      <c r="E3840" t="s">
        <v>15819</v>
      </c>
      <c r="F3840" t="s">
        <v>2078</v>
      </c>
      <c r="G3840" t="s">
        <v>15365</v>
      </c>
      <c r="H3840" t="s">
        <v>2882</v>
      </c>
      <c r="I3840" t="s">
        <v>2700</v>
      </c>
      <c r="J3840">
        <v>20171023</v>
      </c>
      <c r="K3840" t="s">
        <v>15818</v>
      </c>
      <c r="L3840" t="s">
        <v>15817</v>
      </c>
      <c r="M3840" t="s">
        <v>15362</v>
      </c>
      <c r="N3840">
        <v>38</v>
      </c>
    </row>
    <row r="3841" spans="1:14" x14ac:dyDescent="0.25">
      <c r="A3841" t="s">
        <v>15816</v>
      </c>
      <c r="B3841" t="s">
        <v>15367</v>
      </c>
      <c r="C3841" t="s">
        <v>1399</v>
      </c>
      <c r="E3841" t="s">
        <v>15815</v>
      </c>
      <c r="F3841" t="s">
        <v>2078</v>
      </c>
      <c r="G3841" t="s">
        <v>15365</v>
      </c>
      <c r="H3841" t="s">
        <v>2323</v>
      </c>
      <c r="I3841" t="s">
        <v>2700</v>
      </c>
      <c r="J3841">
        <v>20171106</v>
      </c>
      <c r="K3841" t="s">
        <v>15814</v>
      </c>
      <c r="L3841" t="s">
        <v>15813</v>
      </c>
      <c r="M3841" t="s">
        <v>15362</v>
      </c>
      <c r="N3841">
        <v>37</v>
      </c>
    </row>
    <row r="3842" spans="1:14" x14ac:dyDescent="0.25">
      <c r="A3842" t="s">
        <v>15812</v>
      </c>
      <c r="B3842" t="s">
        <v>15367</v>
      </c>
      <c r="C3842" t="s">
        <v>1399</v>
      </c>
      <c r="E3842" t="s">
        <v>15811</v>
      </c>
      <c r="F3842" t="s">
        <v>2078</v>
      </c>
      <c r="G3842" t="s">
        <v>15365</v>
      </c>
      <c r="H3842" t="s">
        <v>2882</v>
      </c>
      <c r="I3842" t="s">
        <v>2700</v>
      </c>
      <c r="J3842">
        <v>20180212</v>
      </c>
      <c r="K3842" t="s">
        <v>15810</v>
      </c>
      <c r="L3842" t="s">
        <v>15809</v>
      </c>
      <c r="M3842" t="s">
        <v>15362</v>
      </c>
      <c r="N3842">
        <v>64</v>
      </c>
    </row>
    <row r="3843" spans="1:14" x14ac:dyDescent="0.25">
      <c r="A3843" t="s">
        <v>15808</v>
      </c>
      <c r="B3843" t="s">
        <v>15367</v>
      </c>
      <c r="C3843" t="s">
        <v>1399</v>
      </c>
      <c r="E3843" t="s">
        <v>15807</v>
      </c>
      <c r="F3843" t="s">
        <v>2078</v>
      </c>
      <c r="G3843" t="s">
        <v>15365</v>
      </c>
      <c r="H3843" t="s">
        <v>2882</v>
      </c>
      <c r="I3843" t="s">
        <v>2700</v>
      </c>
      <c r="J3843">
        <v>20170612</v>
      </c>
      <c r="K3843" t="s">
        <v>15806</v>
      </c>
      <c r="L3843" t="s">
        <v>15805</v>
      </c>
      <c r="M3843" t="s">
        <v>15362</v>
      </c>
      <c r="N3843">
        <v>38</v>
      </c>
    </row>
    <row r="3844" spans="1:14" x14ac:dyDescent="0.25">
      <c r="A3844" t="s">
        <v>15804</v>
      </c>
      <c r="B3844" t="s">
        <v>15367</v>
      </c>
      <c r="C3844" t="s">
        <v>1399</v>
      </c>
      <c r="E3844" t="s">
        <v>15803</v>
      </c>
      <c r="F3844" t="s">
        <v>2078</v>
      </c>
      <c r="G3844" t="s">
        <v>15365</v>
      </c>
      <c r="H3844" t="s">
        <v>2300</v>
      </c>
      <c r="I3844" t="s">
        <v>2700</v>
      </c>
      <c r="J3844">
        <v>20170619</v>
      </c>
      <c r="K3844" t="s">
        <v>15802</v>
      </c>
      <c r="L3844" t="s">
        <v>15801</v>
      </c>
      <c r="M3844" t="s">
        <v>15362</v>
      </c>
      <c r="N3844">
        <v>65</v>
      </c>
    </row>
    <row r="3845" spans="1:14" x14ac:dyDescent="0.25">
      <c r="A3845" t="s">
        <v>15800</v>
      </c>
      <c r="B3845" t="s">
        <v>15367</v>
      </c>
      <c r="C3845" t="s">
        <v>1399</v>
      </c>
      <c r="E3845" t="s">
        <v>15799</v>
      </c>
      <c r="F3845" t="s">
        <v>2078</v>
      </c>
      <c r="G3845" t="s">
        <v>15365</v>
      </c>
      <c r="H3845" t="s">
        <v>2292</v>
      </c>
      <c r="I3845" t="s">
        <v>2700</v>
      </c>
      <c r="J3845">
        <v>20170703</v>
      </c>
      <c r="K3845" t="s">
        <v>15798</v>
      </c>
      <c r="L3845" t="s">
        <v>15797</v>
      </c>
      <c r="M3845" t="s">
        <v>15362</v>
      </c>
      <c r="N3845">
        <v>58</v>
      </c>
    </row>
    <row r="3846" spans="1:14" x14ac:dyDescent="0.25">
      <c r="A3846" t="s">
        <v>15796</v>
      </c>
      <c r="B3846" t="s">
        <v>15367</v>
      </c>
      <c r="C3846" t="s">
        <v>1399</v>
      </c>
      <c r="E3846" t="s">
        <v>15792</v>
      </c>
      <c r="F3846" t="s">
        <v>2078</v>
      </c>
      <c r="G3846" t="s">
        <v>15365</v>
      </c>
      <c r="H3846" t="s">
        <v>3010</v>
      </c>
      <c r="I3846" t="s">
        <v>2700</v>
      </c>
      <c r="J3846">
        <v>20190128</v>
      </c>
      <c r="K3846" t="s">
        <v>15795</v>
      </c>
      <c r="L3846" t="s">
        <v>15794</v>
      </c>
      <c r="M3846" t="s">
        <v>15362</v>
      </c>
      <c r="N3846">
        <v>36</v>
      </c>
    </row>
    <row r="3847" spans="1:14" x14ac:dyDescent="0.25">
      <c r="A3847" t="s">
        <v>15793</v>
      </c>
      <c r="B3847" t="s">
        <v>15367</v>
      </c>
      <c r="C3847" t="s">
        <v>1399</v>
      </c>
      <c r="E3847" t="s">
        <v>15792</v>
      </c>
      <c r="F3847" t="s">
        <v>2078</v>
      </c>
      <c r="G3847" t="s">
        <v>15365</v>
      </c>
      <c r="H3847" t="s">
        <v>2292</v>
      </c>
      <c r="I3847" t="s">
        <v>2700</v>
      </c>
      <c r="J3847">
        <v>20180813</v>
      </c>
      <c r="K3847" t="s">
        <v>15791</v>
      </c>
      <c r="L3847" t="s">
        <v>15790</v>
      </c>
      <c r="M3847" t="s">
        <v>15362</v>
      </c>
      <c r="N3847">
        <v>17</v>
      </c>
    </row>
    <row r="3848" spans="1:14" x14ac:dyDescent="0.25">
      <c r="A3848" t="s">
        <v>15789</v>
      </c>
      <c r="B3848" t="s">
        <v>15367</v>
      </c>
      <c r="C3848" t="s">
        <v>1399</v>
      </c>
      <c r="E3848" t="s">
        <v>15788</v>
      </c>
      <c r="F3848" t="s">
        <v>2078</v>
      </c>
      <c r="G3848" t="s">
        <v>15365</v>
      </c>
      <c r="H3848" t="s">
        <v>2292</v>
      </c>
      <c r="I3848" t="s">
        <v>2700</v>
      </c>
      <c r="J3848">
        <v>20170202</v>
      </c>
      <c r="K3848" t="s">
        <v>15787</v>
      </c>
      <c r="L3848" t="s">
        <v>15786</v>
      </c>
      <c r="M3848" t="s">
        <v>15362</v>
      </c>
      <c r="N3848">
        <v>86</v>
      </c>
    </row>
    <row r="3849" spans="1:14" x14ac:dyDescent="0.25">
      <c r="A3849" t="s">
        <v>15785</v>
      </c>
      <c r="B3849" t="s">
        <v>15367</v>
      </c>
      <c r="C3849" t="s">
        <v>1399</v>
      </c>
      <c r="E3849" t="s">
        <v>15784</v>
      </c>
      <c r="F3849" t="s">
        <v>2078</v>
      </c>
      <c r="G3849" t="s">
        <v>15365</v>
      </c>
      <c r="H3849" t="s">
        <v>2292</v>
      </c>
      <c r="I3849" t="s">
        <v>2700</v>
      </c>
      <c r="J3849">
        <v>20170216</v>
      </c>
      <c r="K3849" t="s">
        <v>15783</v>
      </c>
      <c r="L3849" t="s">
        <v>15782</v>
      </c>
      <c r="M3849" t="s">
        <v>15362</v>
      </c>
      <c r="N3849">
        <v>38</v>
      </c>
    </row>
    <row r="3850" spans="1:14" x14ac:dyDescent="0.25">
      <c r="A3850" t="s">
        <v>15781</v>
      </c>
      <c r="B3850" t="s">
        <v>15367</v>
      </c>
      <c r="C3850" t="s">
        <v>1399</v>
      </c>
      <c r="E3850" t="s">
        <v>15780</v>
      </c>
      <c r="F3850" t="s">
        <v>2078</v>
      </c>
      <c r="G3850" t="s">
        <v>15365</v>
      </c>
      <c r="H3850" t="s">
        <v>2019</v>
      </c>
      <c r="I3850" t="s">
        <v>2700</v>
      </c>
      <c r="J3850">
        <v>20170302</v>
      </c>
      <c r="K3850" t="s">
        <v>15779</v>
      </c>
      <c r="L3850" t="s">
        <v>15778</v>
      </c>
      <c r="M3850" t="s">
        <v>15362</v>
      </c>
      <c r="N3850">
        <v>29</v>
      </c>
    </row>
    <row r="3851" spans="1:14" x14ac:dyDescent="0.25">
      <c r="A3851" t="s">
        <v>15777</v>
      </c>
      <c r="B3851" t="s">
        <v>15367</v>
      </c>
      <c r="C3851" t="s">
        <v>1399</v>
      </c>
      <c r="E3851" t="s">
        <v>15776</v>
      </c>
      <c r="F3851" t="s">
        <v>2078</v>
      </c>
      <c r="G3851" t="s">
        <v>15365</v>
      </c>
      <c r="H3851" t="s">
        <v>2292</v>
      </c>
      <c r="I3851" t="s">
        <v>2700</v>
      </c>
      <c r="J3851">
        <v>20180604</v>
      </c>
      <c r="K3851" t="s">
        <v>15775</v>
      </c>
      <c r="L3851" t="s">
        <v>15774</v>
      </c>
      <c r="M3851" t="s">
        <v>15362</v>
      </c>
      <c r="N3851">
        <v>33</v>
      </c>
    </row>
    <row r="3852" spans="1:14" x14ac:dyDescent="0.25">
      <c r="A3852" t="s">
        <v>15773</v>
      </c>
      <c r="B3852" t="s">
        <v>15367</v>
      </c>
      <c r="C3852" t="s">
        <v>1399</v>
      </c>
      <c r="E3852" t="s">
        <v>15772</v>
      </c>
      <c r="F3852" t="s">
        <v>2078</v>
      </c>
      <c r="G3852" t="s">
        <v>15365</v>
      </c>
      <c r="H3852" t="s">
        <v>3032</v>
      </c>
      <c r="I3852" t="s">
        <v>2700</v>
      </c>
      <c r="J3852">
        <v>20180827</v>
      </c>
      <c r="K3852" t="s">
        <v>15771</v>
      </c>
      <c r="L3852" t="s">
        <v>15770</v>
      </c>
      <c r="M3852" t="s">
        <v>15362</v>
      </c>
      <c r="N3852">
        <v>248</v>
      </c>
    </row>
    <row r="3853" spans="1:14" x14ac:dyDescent="0.25">
      <c r="A3853" t="s">
        <v>15769</v>
      </c>
      <c r="B3853" t="s">
        <v>15367</v>
      </c>
      <c r="C3853" t="s">
        <v>1399</v>
      </c>
      <c r="E3853" t="s">
        <v>15768</v>
      </c>
      <c r="F3853" t="s">
        <v>2078</v>
      </c>
      <c r="G3853" t="s">
        <v>15365</v>
      </c>
      <c r="H3853" t="s">
        <v>2292</v>
      </c>
      <c r="I3853" t="s">
        <v>2700</v>
      </c>
      <c r="J3853">
        <v>20180522</v>
      </c>
      <c r="K3853" t="s">
        <v>15767</v>
      </c>
      <c r="L3853" t="s">
        <v>15766</v>
      </c>
      <c r="M3853" t="s">
        <v>15362</v>
      </c>
      <c r="N3853">
        <v>25</v>
      </c>
    </row>
    <row r="3854" spans="1:14" x14ac:dyDescent="0.25">
      <c r="A3854" t="s">
        <v>15765</v>
      </c>
      <c r="B3854" t="s">
        <v>15367</v>
      </c>
      <c r="C3854" t="s">
        <v>1399</v>
      </c>
      <c r="E3854" t="s">
        <v>15764</v>
      </c>
      <c r="F3854" t="s">
        <v>2078</v>
      </c>
      <c r="G3854" t="s">
        <v>15365</v>
      </c>
      <c r="H3854" t="s">
        <v>2333</v>
      </c>
      <c r="I3854" t="s">
        <v>2700</v>
      </c>
      <c r="J3854">
        <v>20170318</v>
      </c>
      <c r="K3854" t="s">
        <v>15763</v>
      </c>
      <c r="L3854" t="s">
        <v>15762</v>
      </c>
      <c r="M3854" t="s">
        <v>15362</v>
      </c>
      <c r="N3854">
        <v>76</v>
      </c>
    </row>
    <row r="3855" spans="1:14" x14ac:dyDescent="0.25">
      <c r="A3855" t="s">
        <v>15761</v>
      </c>
      <c r="B3855" t="s">
        <v>15367</v>
      </c>
      <c r="C3855" t="s">
        <v>1399</v>
      </c>
      <c r="E3855" t="s">
        <v>15760</v>
      </c>
      <c r="F3855" t="s">
        <v>2078</v>
      </c>
      <c r="G3855" t="s">
        <v>15365</v>
      </c>
      <c r="H3855" t="s">
        <v>2300</v>
      </c>
      <c r="I3855" t="s">
        <v>2700</v>
      </c>
      <c r="J3855">
        <v>20170307</v>
      </c>
      <c r="K3855" t="s">
        <v>15759</v>
      </c>
      <c r="L3855" t="s">
        <v>15758</v>
      </c>
      <c r="M3855" t="s">
        <v>15362</v>
      </c>
      <c r="N3855">
        <v>189</v>
      </c>
    </row>
    <row r="3856" spans="1:14" x14ac:dyDescent="0.25">
      <c r="A3856" t="s">
        <v>15757</v>
      </c>
      <c r="B3856" t="s">
        <v>15367</v>
      </c>
      <c r="C3856" t="s">
        <v>1399</v>
      </c>
      <c r="E3856" t="s">
        <v>15756</v>
      </c>
      <c r="F3856" t="s">
        <v>2078</v>
      </c>
      <c r="G3856" t="s">
        <v>15365</v>
      </c>
      <c r="H3856" t="s">
        <v>2882</v>
      </c>
      <c r="I3856" t="s">
        <v>2700</v>
      </c>
      <c r="J3856">
        <v>20180716</v>
      </c>
      <c r="K3856" t="s">
        <v>15755</v>
      </c>
      <c r="L3856" t="s">
        <v>15754</v>
      </c>
      <c r="M3856" t="s">
        <v>15362</v>
      </c>
      <c r="N3856">
        <v>27</v>
      </c>
    </row>
    <row r="3857" spans="1:14" x14ac:dyDescent="0.25">
      <c r="A3857" t="s">
        <v>15753</v>
      </c>
      <c r="B3857" t="s">
        <v>15367</v>
      </c>
      <c r="C3857" t="s">
        <v>1399</v>
      </c>
      <c r="E3857" t="s">
        <v>15752</v>
      </c>
      <c r="F3857" t="s">
        <v>2078</v>
      </c>
      <c r="G3857" t="s">
        <v>15365</v>
      </c>
      <c r="H3857" t="s">
        <v>2300</v>
      </c>
      <c r="I3857" t="s">
        <v>2700</v>
      </c>
      <c r="J3857">
        <v>20180430</v>
      </c>
      <c r="K3857" t="s">
        <v>15751</v>
      </c>
      <c r="L3857" t="s">
        <v>15750</v>
      </c>
      <c r="M3857" t="s">
        <v>15362</v>
      </c>
      <c r="N3857">
        <v>40</v>
      </c>
    </row>
    <row r="3858" spans="1:14" x14ac:dyDescent="0.25">
      <c r="A3858" t="s">
        <v>15749</v>
      </c>
      <c r="B3858" t="s">
        <v>15367</v>
      </c>
      <c r="C3858" t="s">
        <v>1399</v>
      </c>
      <c r="E3858" t="s">
        <v>15748</v>
      </c>
      <c r="F3858" t="s">
        <v>2078</v>
      </c>
      <c r="G3858" t="s">
        <v>15365</v>
      </c>
      <c r="H3858" t="s">
        <v>2089</v>
      </c>
      <c r="I3858" t="s">
        <v>2700</v>
      </c>
      <c r="J3858">
        <v>20170303</v>
      </c>
      <c r="K3858" t="s">
        <v>15747</v>
      </c>
      <c r="L3858" t="s">
        <v>15746</v>
      </c>
      <c r="M3858" t="s">
        <v>15362</v>
      </c>
      <c r="N3858">
        <v>65</v>
      </c>
    </row>
    <row r="3859" spans="1:14" x14ac:dyDescent="0.25">
      <c r="A3859" t="s">
        <v>15745</v>
      </c>
      <c r="B3859" t="s">
        <v>15367</v>
      </c>
      <c r="C3859" t="s">
        <v>1399</v>
      </c>
      <c r="E3859" t="s">
        <v>15744</v>
      </c>
      <c r="F3859" t="s">
        <v>2078</v>
      </c>
      <c r="G3859" t="s">
        <v>15365</v>
      </c>
      <c r="H3859" t="s">
        <v>2300</v>
      </c>
      <c r="I3859" t="s">
        <v>2700</v>
      </c>
      <c r="J3859">
        <v>20181029</v>
      </c>
      <c r="K3859" t="s">
        <v>15743</v>
      </c>
      <c r="L3859" t="s">
        <v>15742</v>
      </c>
      <c r="M3859" t="s">
        <v>15362</v>
      </c>
      <c r="N3859">
        <v>44</v>
      </c>
    </row>
    <row r="3860" spans="1:14" x14ac:dyDescent="0.25">
      <c r="A3860" t="s">
        <v>15741</v>
      </c>
      <c r="B3860" t="s">
        <v>15367</v>
      </c>
      <c r="C3860" t="s">
        <v>1399</v>
      </c>
      <c r="E3860" t="s">
        <v>15740</v>
      </c>
      <c r="F3860" t="s">
        <v>2078</v>
      </c>
      <c r="G3860" t="s">
        <v>15365</v>
      </c>
      <c r="H3860" t="s">
        <v>2333</v>
      </c>
      <c r="I3860" t="s">
        <v>2700</v>
      </c>
      <c r="J3860">
        <v>20180507</v>
      </c>
      <c r="K3860" t="s">
        <v>15739</v>
      </c>
      <c r="L3860" t="s">
        <v>15738</v>
      </c>
      <c r="M3860" t="s">
        <v>15362</v>
      </c>
      <c r="N3860">
        <v>20</v>
      </c>
    </row>
    <row r="3861" spans="1:14" x14ac:dyDescent="0.25">
      <c r="A3861" t="s">
        <v>15737</v>
      </c>
      <c r="B3861" t="s">
        <v>15367</v>
      </c>
      <c r="C3861" t="s">
        <v>1399</v>
      </c>
      <c r="E3861" t="s">
        <v>15736</v>
      </c>
      <c r="F3861" t="s">
        <v>2078</v>
      </c>
      <c r="G3861" t="s">
        <v>15365</v>
      </c>
      <c r="H3861" t="s">
        <v>2292</v>
      </c>
      <c r="I3861" t="s">
        <v>2700</v>
      </c>
      <c r="J3861">
        <v>20170317</v>
      </c>
      <c r="K3861" t="s">
        <v>15735</v>
      </c>
      <c r="L3861" t="s">
        <v>15734</v>
      </c>
      <c r="M3861" t="s">
        <v>15362</v>
      </c>
      <c r="N3861">
        <v>56</v>
      </c>
    </row>
    <row r="3862" spans="1:14" x14ac:dyDescent="0.25">
      <c r="A3862" t="s">
        <v>15733</v>
      </c>
      <c r="B3862" t="s">
        <v>15367</v>
      </c>
      <c r="C3862" t="s">
        <v>1399</v>
      </c>
      <c r="E3862" t="s">
        <v>15732</v>
      </c>
      <c r="F3862" t="s">
        <v>2078</v>
      </c>
      <c r="G3862" t="s">
        <v>15365</v>
      </c>
      <c r="H3862" t="s">
        <v>2292</v>
      </c>
      <c r="I3862" t="s">
        <v>2700</v>
      </c>
      <c r="J3862">
        <v>20171009</v>
      </c>
      <c r="K3862" t="s">
        <v>15731</v>
      </c>
      <c r="L3862" t="s">
        <v>15730</v>
      </c>
      <c r="M3862" t="s">
        <v>15362</v>
      </c>
      <c r="N3862">
        <v>15</v>
      </c>
    </row>
    <row r="3863" spans="1:14" x14ac:dyDescent="0.25">
      <c r="A3863" t="s">
        <v>15729</v>
      </c>
      <c r="B3863" t="s">
        <v>15367</v>
      </c>
      <c r="C3863" t="s">
        <v>1399</v>
      </c>
      <c r="E3863" t="s">
        <v>15728</v>
      </c>
      <c r="F3863" t="s">
        <v>2078</v>
      </c>
      <c r="G3863" t="s">
        <v>15365</v>
      </c>
      <c r="H3863" t="s">
        <v>2292</v>
      </c>
      <c r="I3863" t="s">
        <v>2700</v>
      </c>
      <c r="J3863">
        <v>20171127</v>
      </c>
      <c r="K3863" t="s">
        <v>15727</v>
      </c>
      <c r="L3863" t="s">
        <v>15726</v>
      </c>
      <c r="M3863" t="s">
        <v>15362</v>
      </c>
      <c r="N3863">
        <v>31</v>
      </c>
    </row>
    <row r="3864" spans="1:14" x14ac:dyDescent="0.25">
      <c r="A3864" t="s">
        <v>15725</v>
      </c>
      <c r="B3864" t="s">
        <v>15367</v>
      </c>
      <c r="C3864" t="s">
        <v>1399</v>
      </c>
      <c r="E3864" t="s">
        <v>15724</v>
      </c>
      <c r="F3864" t="s">
        <v>2078</v>
      </c>
      <c r="G3864" t="s">
        <v>15365</v>
      </c>
      <c r="H3864" t="s">
        <v>2292</v>
      </c>
      <c r="I3864" t="s">
        <v>2700</v>
      </c>
      <c r="J3864">
        <v>20180730</v>
      </c>
      <c r="K3864" t="s">
        <v>15723</v>
      </c>
      <c r="L3864" t="s">
        <v>15722</v>
      </c>
      <c r="M3864" t="s">
        <v>15362</v>
      </c>
      <c r="N3864">
        <v>28</v>
      </c>
    </row>
    <row r="3865" spans="1:14" x14ac:dyDescent="0.25">
      <c r="A3865" t="s">
        <v>15721</v>
      </c>
      <c r="B3865" t="s">
        <v>15367</v>
      </c>
      <c r="C3865" t="s">
        <v>1399</v>
      </c>
      <c r="E3865" t="s">
        <v>15720</v>
      </c>
      <c r="F3865" t="s">
        <v>2078</v>
      </c>
      <c r="G3865" t="s">
        <v>15365</v>
      </c>
      <c r="H3865" t="s">
        <v>2292</v>
      </c>
      <c r="I3865" t="s">
        <v>2700</v>
      </c>
      <c r="J3865">
        <v>20180205</v>
      </c>
      <c r="K3865" t="s">
        <v>15719</v>
      </c>
      <c r="L3865" t="s">
        <v>15718</v>
      </c>
      <c r="M3865" t="s">
        <v>15362</v>
      </c>
      <c r="N3865">
        <v>21</v>
      </c>
    </row>
    <row r="3866" spans="1:14" x14ac:dyDescent="0.25">
      <c r="A3866" t="s">
        <v>15717</v>
      </c>
      <c r="B3866" t="s">
        <v>15367</v>
      </c>
      <c r="C3866" t="s">
        <v>1399</v>
      </c>
      <c r="E3866" t="s">
        <v>15716</v>
      </c>
      <c r="F3866" t="s">
        <v>2078</v>
      </c>
      <c r="G3866" t="s">
        <v>15365</v>
      </c>
      <c r="H3866" t="s">
        <v>2323</v>
      </c>
      <c r="I3866" t="s">
        <v>2700</v>
      </c>
      <c r="J3866">
        <v>20170619</v>
      </c>
      <c r="K3866" t="s">
        <v>15715</v>
      </c>
      <c r="L3866" t="s">
        <v>15714</v>
      </c>
      <c r="M3866" t="s">
        <v>15362</v>
      </c>
      <c r="N3866">
        <v>24</v>
      </c>
    </row>
    <row r="3867" spans="1:14" x14ac:dyDescent="0.25">
      <c r="A3867" t="s">
        <v>15713</v>
      </c>
      <c r="B3867" t="s">
        <v>15367</v>
      </c>
      <c r="C3867" t="s">
        <v>1399</v>
      </c>
      <c r="E3867" t="s">
        <v>15712</v>
      </c>
      <c r="F3867" t="s">
        <v>2078</v>
      </c>
      <c r="G3867" t="s">
        <v>15365</v>
      </c>
      <c r="H3867" t="s">
        <v>2292</v>
      </c>
      <c r="I3867" t="s">
        <v>2700</v>
      </c>
      <c r="J3867">
        <v>20180326</v>
      </c>
      <c r="K3867" t="s">
        <v>15711</v>
      </c>
      <c r="L3867" t="s">
        <v>15710</v>
      </c>
      <c r="M3867" t="s">
        <v>15362</v>
      </c>
      <c r="N3867">
        <v>15</v>
      </c>
    </row>
    <row r="3868" spans="1:14" x14ac:dyDescent="0.25">
      <c r="A3868" t="s">
        <v>15709</v>
      </c>
      <c r="B3868" t="s">
        <v>15367</v>
      </c>
      <c r="C3868" t="s">
        <v>1399</v>
      </c>
      <c r="E3868" t="s">
        <v>15708</v>
      </c>
      <c r="F3868" t="s">
        <v>2078</v>
      </c>
      <c r="G3868" t="s">
        <v>15365</v>
      </c>
      <c r="H3868" t="s">
        <v>2292</v>
      </c>
      <c r="I3868" t="s">
        <v>2700</v>
      </c>
      <c r="J3868">
        <v>20181231</v>
      </c>
      <c r="K3868" t="s">
        <v>15707</v>
      </c>
      <c r="L3868" t="s">
        <v>15706</v>
      </c>
      <c r="M3868" t="s">
        <v>15362</v>
      </c>
      <c r="N3868">
        <v>23</v>
      </c>
    </row>
    <row r="3869" spans="1:14" x14ac:dyDescent="0.25">
      <c r="A3869" t="s">
        <v>15705</v>
      </c>
      <c r="B3869" t="s">
        <v>15367</v>
      </c>
      <c r="C3869" t="s">
        <v>1399</v>
      </c>
      <c r="E3869" t="s">
        <v>15704</v>
      </c>
      <c r="F3869" t="s">
        <v>2078</v>
      </c>
      <c r="G3869" t="s">
        <v>15365</v>
      </c>
      <c r="H3869" t="s">
        <v>3010</v>
      </c>
      <c r="I3869" t="s">
        <v>2700</v>
      </c>
      <c r="J3869">
        <v>20170225</v>
      </c>
      <c r="K3869" t="s">
        <v>15703</v>
      </c>
      <c r="L3869" t="s">
        <v>15702</v>
      </c>
      <c r="M3869" t="s">
        <v>15362</v>
      </c>
      <c r="N3869">
        <v>95</v>
      </c>
    </row>
    <row r="3870" spans="1:14" x14ac:dyDescent="0.25">
      <c r="A3870" t="s">
        <v>15701</v>
      </c>
      <c r="B3870" t="s">
        <v>15367</v>
      </c>
      <c r="C3870" t="s">
        <v>1399</v>
      </c>
      <c r="E3870" t="s">
        <v>15700</v>
      </c>
      <c r="F3870" t="s">
        <v>2078</v>
      </c>
      <c r="G3870" t="s">
        <v>15365</v>
      </c>
      <c r="H3870" t="s">
        <v>3901</v>
      </c>
      <c r="I3870" t="s">
        <v>2700</v>
      </c>
      <c r="J3870">
        <v>20170316</v>
      </c>
      <c r="K3870" t="s">
        <v>15699</v>
      </c>
      <c r="L3870" t="s">
        <v>15698</v>
      </c>
      <c r="M3870" t="s">
        <v>15362</v>
      </c>
      <c r="N3870">
        <v>41</v>
      </c>
    </row>
    <row r="3871" spans="1:14" x14ac:dyDescent="0.25">
      <c r="A3871" t="s">
        <v>15697</v>
      </c>
      <c r="B3871" t="s">
        <v>15367</v>
      </c>
      <c r="C3871" t="s">
        <v>1399</v>
      </c>
      <c r="E3871" t="s">
        <v>15696</v>
      </c>
      <c r="F3871" t="s">
        <v>2078</v>
      </c>
      <c r="G3871" t="s">
        <v>15365</v>
      </c>
      <c r="H3871" t="s">
        <v>14325</v>
      </c>
      <c r="I3871" t="s">
        <v>2700</v>
      </c>
      <c r="J3871">
        <v>20170224</v>
      </c>
      <c r="K3871" t="s">
        <v>15695</v>
      </c>
      <c r="L3871" t="s">
        <v>15694</v>
      </c>
      <c r="M3871" t="s">
        <v>15362</v>
      </c>
      <c r="N3871">
        <v>85</v>
      </c>
    </row>
    <row r="3872" spans="1:14" x14ac:dyDescent="0.25">
      <c r="A3872" t="s">
        <v>15693</v>
      </c>
      <c r="B3872" t="s">
        <v>15367</v>
      </c>
      <c r="C3872" t="s">
        <v>1399</v>
      </c>
      <c r="E3872" t="s">
        <v>15692</v>
      </c>
      <c r="F3872" t="s">
        <v>2078</v>
      </c>
      <c r="G3872" t="s">
        <v>15365</v>
      </c>
      <c r="H3872" t="s">
        <v>4050</v>
      </c>
      <c r="I3872" t="s">
        <v>2700</v>
      </c>
      <c r="J3872">
        <v>20170305</v>
      </c>
      <c r="K3872" t="s">
        <v>15691</v>
      </c>
      <c r="L3872" t="s">
        <v>15690</v>
      </c>
      <c r="M3872" t="s">
        <v>15362</v>
      </c>
      <c r="N3872">
        <v>25</v>
      </c>
    </row>
    <row r="3873" spans="1:14" x14ac:dyDescent="0.25">
      <c r="A3873" t="s">
        <v>15689</v>
      </c>
      <c r="B3873" t="s">
        <v>15367</v>
      </c>
      <c r="C3873" t="s">
        <v>1399</v>
      </c>
      <c r="E3873" t="s">
        <v>15688</v>
      </c>
      <c r="F3873" t="s">
        <v>2078</v>
      </c>
      <c r="G3873" t="s">
        <v>15365</v>
      </c>
      <c r="H3873" t="s">
        <v>2292</v>
      </c>
      <c r="I3873" t="s">
        <v>2700</v>
      </c>
      <c r="J3873">
        <v>20180522</v>
      </c>
      <c r="K3873" t="s">
        <v>15687</v>
      </c>
      <c r="L3873" t="s">
        <v>15686</v>
      </c>
      <c r="M3873" t="s">
        <v>15362</v>
      </c>
      <c r="N3873">
        <v>8</v>
      </c>
    </row>
    <row r="3874" spans="1:14" x14ac:dyDescent="0.25">
      <c r="A3874" t="s">
        <v>15685</v>
      </c>
      <c r="B3874" t="s">
        <v>15367</v>
      </c>
      <c r="C3874" t="s">
        <v>1399</v>
      </c>
      <c r="E3874" t="s">
        <v>15684</v>
      </c>
      <c r="F3874" t="s">
        <v>2078</v>
      </c>
      <c r="G3874" t="s">
        <v>15365</v>
      </c>
      <c r="H3874" t="s">
        <v>2300</v>
      </c>
      <c r="I3874" t="s">
        <v>2700</v>
      </c>
      <c r="J3874">
        <v>20180618</v>
      </c>
      <c r="K3874" t="s">
        <v>15683</v>
      </c>
      <c r="L3874" t="s">
        <v>15682</v>
      </c>
      <c r="M3874" t="s">
        <v>15362</v>
      </c>
      <c r="N3874">
        <v>38</v>
      </c>
    </row>
    <row r="3875" spans="1:14" x14ac:dyDescent="0.25">
      <c r="A3875" t="s">
        <v>15681</v>
      </c>
      <c r="B3875" t="s">
        <v>15367</v>
      </c>
      <c r="C3875" t="s">
        <v>1399</v>
      </c>
      <c r="E3875" t="s">
        <v>15680</v>
      </c>
      <c r="F3875" t="s">
        <v>2078</v>
      </c>
      <c r="G3875" t="s">
        <v>15365</v>
      </c>
      <c r="H3875" t="s">
        <v>2882</v>
      </c>
      <c r="I3875" t="s">
        <v>2700</v>
      </c>
      <c r="J3875">
        <v>20170317</v>
      </c>
      <c r="K3875" t="s">
        <v>15679</v>
      </c>
      <c r="L3875" t="s">
        <v>15678</v>
      </c>
      <c r="M3875" t="s">
        <v>15362</v>
      </c>
      <c r="N3875">
        <v>90</v>
      </c>
    </row>
    <row r="3876" spans="1:14" x14ac:dyDescent="0.25">
      <c r="A3876" t="s">
        <v>15677</v>
      </c>
      <c r="B3876" t="s">
        <v>15367</v>
      </c>
      <c r="C3876" t="s">
        <v>1399</v>
      </c>
      <c r="E3876" t="s">
        <v>15676</v>
      </c>
      <c r="F3876" t="s">
        <v>2078</v>
      </c>
      <c r="G3876" t="s">
        <v>15365</v>
      </c>
      <c r="H3876" t="s">
        <v>3032</v>
      </c>
      <c r="I3876" t="s">
        <v>2700</v>
      </c>
      <c r="J3876">
        <v>20171023</v>
      </c>
      <c r="K3876" t="s">
        <v>15675</v>
      </c>
      <c r="L3876" t="s">
        <v>15674</v>
      </c>
      <c r="M3876" t="s">
        <v>15362</v>
      </c>
      <c r="N3876">
        <v>134</v>
      </c>
    </row>
    <row r="3877" spans="1:14" x14ac:dyDescent="0.25">
      <c r="A3877" t="s">
        <v>15673</v>
      </c>
      <c r="B3877" t="s">
        <v>15367</v>
      </c>
      <c r="C3877" t="s">
        <v>1399</v>
      </c>
      <c r="E3877" t="s">
        <v>15672</v>
      </c>
      <c r="F3877" t="s">
        <v>2078</v>
      </c>
      <c r="G3877" t="s">
        <v>15365</v>
      </c>
      <c r="H3877" t="s">
        <v>2292</v>
      </c>
      <c r="I3877" t="s">
        <v>2700</v>
      </c>
      <c r="J3877">
        <v>20171204</v>
      </c>
      <c r="K3877" t="s">
        <v>15671</v>
      </c>
      <c r="L3877" t="s">
        <v>15670</v>
      </c>
      <c r="M3877" t="s">
        <v>15362</v>
      </c>
      <c r="N3877">
        <v>17</v>
      </c>
    </row>
    <row r="3878" spans="1:14" x14ac:dyDescent="0.25">
      <c r="A3878" t="s">
        <v>15669</v>
      </c>
      <c r="B3878" t="s">
        <v>15367</v>
      </c>
      <c r="C3878" t="s">
        <v>1399</v>
      </c>
      <c r="E3878" t="s">
        <v>15668</v>
      </c>
      <c r="F3878" t="s">
        <v>2078</v>
      </c>
      <c r="G3878" t="s">
        <v>15365</v>
      </c>
      <c r="H3878" t="s">
        <v>2292</v>
      </c>
      <c r="I3878" t="s">
        <v>2700</v>
      </c>
      <c r="J3878">
        <v>20180806</v>
      </c>
      <c r="K3878" t="s">
        <v>15667</v>
      </c>
      <c r="L3878" t="s">
        <v>15666</v>
      </c>
      <c r="M3878" t="s">
        <v>15362</v>
      </c>
      <c r="N3878">
        <v>19</v>
      </c>
    </row>
    <row r="3879" spans="1:14" x14ac:dyDescent="0.25">
      <c r="A3879" t="s">
        <v>15665</v>
      </c>
      <c r="B3879" t="s">
        <v>15367</v>
      </c>
      <c r="C3879" t="s">
        <v>1399</v>
      </c>
      <c r="E3879" t="s">
        <v>15664</v>
      </c>
      <c r="F3879" t="s">
        <v>2078</v>
      </c>
      <c r="G3879" t="s">
        <v>15365</v>
      </c>
      <c r="H3879" t="s">
        <v>2292</v>
      </c>
      <c r="I3879" t="s">
        <v>2700</v>
      </c>
      <c r="J3879">
        <v>20170308</v>
      </c>
      <c r="K3879" t="s">
        <v>15663</v>
      </c>
      <c r="L3879" t="s">
        <v>15662</v>
      </c>
      <c r="M3879" t="s">
        <v>15362</v>
      </c>
      <c r="N3879">
        <v>29</v>
      </c>
    </row>
    <row r="3880" spans="1:14" x14ac:dyDescent="0.25">
      <c r="A3880" t="s">
        <v>15661</v>
      </c>
      <c r="B3880" t="s">
        <v>15367</v>
      </c>
      <c r="C3880" t="s">
        <v>1399</v>
      </c>
      <c r="E3880" t="s">
        <v>15660</v>
      </c>
      <c r="F3880" t="s">
        <v>2078</v>
      </c>
      <c r="G3880" t="s">
        <v>15365</v>
      </c>
      <c r="H3880" t="s">
        <v>2292</v>
      </c>
      <c r="I3880" t="s">
        <v>2700</v>
      </c>
      <c r="J3880">
        <v>20180212</v>
      </c>
      <c r="K3880" t="s">
        <v>15659</v>
      </c>
      <c r="L3880" t="s">
        <v>15658</v>
      </c>
      <c r="M3880" t="s">
        <v>15362</v>
      </c>
      <c r="N3880">
        <v>13</v>
      </c>
    </row>
    <row r="3881" spans="1:14" x14ac:dyDescent="0.25">
      <c r="A3881" t="s">
        <v>15657</v>
      </c>
      <c r="B3881" t="s">
        <v>15367</v>
      </c>
      <c r="C3881" t="s">
        <v>1399</v>
      </c>
      <c r="E3881" t="s">
        <v>15656</v>
      </c>
      <c r="F3881" t="s">
        <v>2078</v>
      </c>
      <c r="G3881" t="s">
        <v>15365</v>
      </c>
      <c r="H3881" t="s">
        <v>2300</v>
      </c>
      <c r="I3881" t="s">
        <v>2700</v>
      </c>
      <c r="J3881">
        <v>20170209</v>
      </c>
      <c r="K3881" t="s">
        <v>15655</v>
      </c>
      <c r="L3881" t="s">
        <v>15654</v>
      </c>
      <c r="M3881" t="s">
        <v>15362</v>
      </c>
      <c r="N3881">
        <v>126</v>
      </c>
    </row>
    <row r="3882" spans="1:14" x14ac:dyDescent="0.25">
      <c r="A3882" t="s">
        <v>15653</v>
      </c>
      <c r="B3882" t="s">
        <v>15367</v>
      </c>
      <c r="C3882" t="s">
        <v>1399</v>
      </c>
      <c r="E3882" t="s">
        <v>15652</v>
      </c>
      <c r="F3882" t="s">
        <v>2078</v>
      </c>
      <c r="G3882" t="s">
        <v>15365</v>
      </c>
      <c r="H3882" t="s">
        <v>2292</v>
      </c>
      <c r="I3882" t="s">
        <v>2700</v>
      </c>
      <c r="J3882">
        <v>20170508</v>
      </c>
      <c r="K3882" t="s">
        <v>15651</v>
      </c>
      <c r="L3882" t="s">
        <v>15650</v>
      </c>
      <c r="M3882" t="s">
        <v>15362</v>
      </c>
      <c r="N3882">
        <v>24</v>
      </c>
    </row>
    <row r="3883" spans="1:14" x14ac:dyDescent="0.25">
      <c r="A3883" t="s">
        <v>15649</v>
      </c>
      <c r="B3883" t="s">
        <v>15367</v>
      </c>
      <c r="C3883" t="s">
        <v>1399</v>
      </c>
      <c r="E3883" t="s">
        <v>15648</v>
      </c>
      <c r="F3883" t="s">
        <v>2078</v>
      </c>
      <c r="G3883" t="s">
        <v>15365</v>
      </c>
      <c r="H3883" t="s">
        <v>2292</v>
      </c>
      <c r="I3883" t="s">
        <v>2700</v>
      </c>
      <c r="J3883">
        <v>20170215</v>
      </c>
      <c r="K3883" t="s">
        <v>15647</v>
      </c>
      <c r="L3883" t="s">
        <v>15646</v>
      </c>
      <c r="M3883" t="s">
        <v>15362</v>
      </c>
      <c r="N3883">
        <v>20</v>
      </c>
    </row>
    <row r="3884" spans="1:14" x14ac:dyDescent="0.25">
      <c r="A3884" t="s">
        <v>15645</v>
      </c>
      <c r="B3884" t="s">
        <v>15367</v>
      </c>
      <c r="C3884" t="s">
        <v>1399</v>
      </c>
      <c r="E3884" t="s">
        <v>15644</v>
      </c>
      <c r="F3884" t="s">
        <v>2078</v>
      </c>
      <c r="G3884" t="s">
        <v>15365</v>
      </c>
      <c r="H3884" t="s">
        <v>2323</v>
      </c>
      <c r="I3884" t="s">
        <v>2700</v>
      </c>
      <c r="J3884">
        <v>20171106</v>
      </c>
      <c r="K3884" t="s">
        <v>15643</v>
      </c>
      <c r="L3884" t="s">
        <v>15642</v>
      </c>
      <c r="M3884" t="s">
        <v>15362</v>
      </c>
      <c r="N3884">
        <v>37</v>
      </c>
    </row>
    <row r="3885" spans="1:14" x14ac:dyDescent="0.25">
      <c r="A3885" t="s">
        <v>15641</v>
      </c>
      <c r="B3885" t="s">
        <v>15367</v>
      </c>
      <c r="C3885" t="s">
        <v>1399</v>
      </c>
      <c r="E3885" t="s">
        <v>15640</v>
      </c>
      <c r="F3885" t="s">
        <v>2078</v>
      </c>
      <c r="G3885" t="s">
        <v>15365</v>
      </c>
      <c r="H3885" t="s">
        <v>2077</v>
      </c>
      <c r="I3885" t="s">
        <v>2700</v>
      </c>
      <c r="J3885">
        <v>20171030</v>
      </c>
      <c r="K3885" t="s">
        <v>15639</v>
      </c>
      <c r="L3885" t="s">
        <v>15638</v>
      </c>
      <c r="M3885" t="s">
        <v>15362</v>
      </c>
      <c r="N3885">
        <v>29</v>
      </c>
    </row>
    <row r="3886" spans="1:14" x14ac:dyDescent="0.25">
      <c r="A3886" t="s">
        <v>15637</v>
      </c>
      <c r="B3886" t="s">
        <v>15367</v>
      </c>
      <c r="C3886" t="s">
        <v>1399</v>
      </c>
      <c r="E3886" t="s">
        <v>15636</v>
      </c>
      <c r="F3886" t="s">
        <v>2078</v>
      </c>
      <c r="G3886" t="s">
        <v>15365</v>
      </c>
      <c r="H3886" t="s">
        <v>3707</v>
      </c>
      <c r="I3886" t="s">
        <v>2700</v>
      </c>
      <c r="J3886">
        <v>20180102</v>
      </c>
      <c r="K3886" t="s">
        <v>15635</v>
      </c>
      <c r="L3886" t="s">
        <v>15634</v>
      </c>
      <c r="M3886" t="s">
        <v>15362</v>
      </c>
      <c r="N3886">
        <v>151</v>
      </c>
    </row>
    <row r="3887" spans="1:14" x14ac:dyDescent="0.25">
      <c r="A3887" t="s">
        <v>15633</v>
      </c>
      <c r="B3887" t="s">
        <v>15367</v>
      </c>
      <c r="C3887" t="s">
        <v>1399</v>
      </c>
      <c r="E3887" t="s">
        <v>15632</v>
      </c>
      <c r="F3887" t="s">
        <v>2078</v>
      </c>
      <c r="G3887" t="s">
        <v>15365</v>
      </c>
      <c r="H3887" t="s">
        <v>2300</v>
      </c>
      <c r="I3887" t="s">
        <v>2700</v>
      </c>
      <c r="J3887">
        <v>20171106</v>
      </c>
      <c r="K3887" t="s">
        <v>15631</v>
      </c>
      <c r="L3887" t="s">
        <v>15630</v>
      </c>
      <c r="M3887" t="s">
        <v>15362</v>
      </c>
      <c r="N3887">
        <v>43</v>
      </c>
    </row>
    <row r="3888" spans="1:14" x14ac:dyDescent="0.25">
      <c r="A3888" t="s">
        <v>15629</v>
      </c>
      <c r="B3888" t="s">
        <v>15367</v>
      </c>
      <c r="C3888" t="s">
        <v>1399</v>
      </c>
      <c r="E3888" t="s">
        <v>15628</v>
      </c>
      <c r="F3888" t="s">
        <v>2078</v>
      </c>
      <c r="G3888" t="s">
        <v>15365</v>
      </c>
      <c r="H3888" t="s">
        <v>2247</v>
      </c>
      <c r="I3888" t="s">
        <v>2700</v>
      </c>
      <c r="J3888">
        <v>20180226</v>
      </c>
      <c r="K3888" t="s">
        <v>15627</v>
      </c>
      <c r="L3888" t="s">
        <v>15626</v>
      </c>
      <c r="M3888" t="s">
        <v>15362</v>
      </c>
      <c r="N3888">
        <v>146</v>
      </c>
    </row>
    <row r="3889" spans="1:14" x14ac:dyDescent="0.25">
      <c r="A3889" t="s">
        <v>15625</v>
      </c>
      <c r="B3889" t="s">
        <v>15367</v>
      </c>
      <c r="C3889" t="s">
        <v>1399</v>
      </c>
      <c r="E3889" t="s">
        <v>15624</v>
      </c>
      <c r="F3889" t="s">
        <v>2078</v>
      </c>
      <c r="G3889" t="s">
        <v>15365</v>
      </c>
      <c r="H3889" t="s">
        <v>2882</v>
      </c>
      <c r="I3889" t="s">
        <v>2700</v>
      </c>
      <c r="J3889">
        <v>20180910</v>
      </c>
      <c r="K3889" t="s">
        <v>15623</v>
      </c>
      <c r="L3889" t="s">
        <v>15622</v>
      </c>
      <c r="M3889" t="s">
        <v>15362</v>
      </c>
      <c r="N3889">
        <v>18</v>
      </c>
    </row>
    <row r="3890" spans="1:14" x14ac:dyDescent="0.25">
      <c r="A3890" t="s">
        <v>15621</v>
      </c>
      <c r="B3890" t="s">
        <v>15367</v>
      </c>
      <c r="C3890" t="s">
        <v>1399</v>
      </c>
      <c r="E3890" t="s">
        <v>15620</v>
      </c>
      <c r="F3890" t="s">
        <v>2078</v>
      </c>
      <c r="G3890" t="s">
        <v>15365</v>
      </c>
      <c r="H3890" t="s">
        <v>2882</v>
      </c>
      <c r="I3890" t="s">
        <v>2700</v>
      </c>
      <c r="J3890">
        <v>20170309</v>
      </c>
      <c r="K3890" t="s">
        <v>15619</v>
      </c>
      <c r="L3890" t="s">
        <v>15618</v>
      </c>
      <c r="M3890" t="s">
        <v>15362</v>
      </c>
      <c r="N3890">
        <v>20</v>
      </c>
    </row>
    <row r="3891" spans="1:14" x14ac:dyDescent="0.25">
      <c r="A3891" t="s">
        <v>15617</v>
      </c>
      <c r="B3891" t="s">
        <v>15367</v>
      </c>
      <c r="C3891" t="s">
        <v>1399</v>
      </c>
      <c r="E3891" t="s">
        <v>15616</v>
      </c>
      <c r="F3891" t="s">
        <v>2078</v>
      </c>
      <c r="G3891" t="s">
        <v>15365</v>
      </c>
      <c r="H3891" t="s">
        <v>2323</v>
      </c>
      <c r="I3891" t="s">
        <v>2700</v>
      </c>
      <c r="J3891">
        <v>20170821</v>
      </c>
      <c r="K3891" t="s">
        <v>15615</v>
      </c>
      <c r="L3891" t="s">
        <v>15614</v>
      </c>
      <c r="M3891" t="s">
        <v>15362</v>
      </c>
      <c r="N3891">
        <v>19</v>
      </c>
    </row>
    <row r="3892" spans="1:14" x14ac:dyDescent="0.25">
      <c r="A3892" t="s">
        <v>15613</v>
      </c>
      <c r="B3892" t="s">
        <v>15367</v>
      </c>
      <c r="C3892" t="s">
        <v>1399</v>
      </c>
      <c r="E3892" t="s">
        <v>15612</v>
      </c>
      <c r="F3892" t="s">
        <v>2078</v>
      </c>
      <c r="G3892" t="s">
        <v>15365</v>
      </c>
      <c r="H3892" t="s">
        <v>2882</v>
      </c>
      <c r="I3892" t="s">
        <v>2700</v>
      </c>
      <c r="J3892">
        <v>20180507</v>
      </c>
      <c r="K3892" t="s">
        <v>15611</v>
      </c>
      <c r="L3892" t="s">
        <v>15610</v>
      </c>
      <c r="M3892" t="s">
        <v>15362</v>
      </c>
      <c r="N3892">
        <v>10</v>
      </c>
    </row>
    <row r="3893" spans="1:14" x14ac:dyDescent="0.25">
      <c r="A3893" t="s">
        <v>15609</v>
      </c>
      <c r="B3893" t="s">
        <v>15367</v>
      </c>
      <c r="C3893" t="s">
        <v>1399</v>
      </c>
      <c r="E3893" t="s">
        <v>15608</v>
      </c>
      <c r="F3893" t="s">
        <v>2078</v>
      </c>
      <c r="G3893" t="s">
        <v>15365</v>
      </c>
      <c r="H3893" t="s">
        <v>2323</v>
      </c>
      <c r="I3893" t="s">
        <v>2700</v>
      </c>
      <c r="J3893">
        <v>20181029</v>
      </c>
      <c r="K3893" t="s">
        <v>15607</v>
      </c>
      <c r="L3893" t="s">
        <v>15606</v>
      </c>
      <c r="M3893" t="s">
        <v>15362</v>
      </c>
      <c r="N3893">
        <v>14</v>
      </c>
    </row>
    <row r="3894" spans="1:14" x14ac:dyDescent="0.25">
      <c r="A3894" t="s">
        <v>15605</v>
      </c>
      <c r="B3894" t="s">
        <v>15367</v>
      </c>
      <c r="C3894" t="s">
        <v>1399</v>
      </c>
      <c r="E3894" t="s">
        <v>15604</v>
      </c>
      <c r="F3894" t="s">
        <v>2078</v>
      </c>
      <c r="G3894" t="s">
        <v>15365</v>
      </c>
      <c r="H3894" t="s">
        <v>2882</v>
      </c>
      <c r="I3894" t="s">
        <v>2700</v>
      </c>
      <c r="J3894">
        <v>20180423</v>
      </c>
      <c r="K3894" t="s">
        <v>15603</v>
      </c>
      <c r="L3894" t="s">
        <v>15602</v>
      </c>
      <c r="M3894" t="s">
        <v>15362</v>
      </c>
      <c r="N3894">
        <v>11</v>
      </c>
    </row>
    <row r="3895" spans="1:14" x14ac:dyDescent="0.25">
      <c r="A3895" t="s">
        <v>15601</v>
      </c>
      <c r="B3895" t="s">
        <v>15367</v>
      </c>
      <c r="C3895" t="s">
        <v>1399</v>
      </c>
      <c r="E3895" t="s">
        <v>15600</v>
      </c>
      <c r="F3895" t="s">
        <v>2078</v>
      </c>
      <c r="G3895" t="s">
        <v>15365</v>
      </c>
      <c r="H3895" t="s">
        <v>6859</v>
      </c>
      <c r="I3895" t="s">
        <v>2315</v>
      </c>
      <c r="J3895">
        <v>20180813</v>
      </c>
      <c r="K3895" t="s">
        <v>15599</v>
      </c>
      <c r="L3895" t="s">
        <v>15598</v>
      </c>
      <c r="M3895" t="s">
        <v>15362</v>
      </c>
      <c r="N3895">
        <v>56</v>
      </c>
    </row>
    <row r="3896" spans="1:14" x14ac:dyDescent="0.25">
      <c r="A3896" t="s">
        <v>15597</v>
      </c>
      <c r="B3896" t="s">
        <v>15367</v>
      </c>
      <c r="C3896" t="s">
        <v>1399</v>
      </c>
      <c r="E3896" t="s">
        <v>15596</v>
      </c>
      <c r="F3896" t="s">
        <v>2078</v>
      </c>
      <c r="G3896" t="s">
        <v>15365</v>
      </c>
      <c r="H3896" t="s">
        <v>2292</v>
      </c>
      <c r="I3896" t="s">
        <v>2700</v>
      </c>
      <c r="J3896">
        <v>20170224</v>
      </c>
      <c r="K3896" t="s">
        <v>15595</v>
      </c>
      <c r="L3896" t="s">
        <v>15594</v>
      </c>
      <c r="M3896" t="s">
        <v>15362</v>
      </c>
      <c r="N3896">
        <v>26</v>
      </c>
    </row>
    <row r="3897" spans="1:14" x14ac:dyDescent="0.25">
      <c r="A3897" t="s">
        <v>15593</v>
      </c>
      <c r="B3897" t="s">
        <v>15367</v>
      </c>
      <c r="C3897" t="s">
        <v>1399</v>
      </c>
      <c r="E3897" t="s">
        <v>15592</v>
      </c>
      <c r="F3897" t="s">
        <v>2078</v>
      </c>
      <c r="G3897" t="s">
        <v>15365</v>
      </c>
      <c r="H3897" t="s">
        <v>2292</v>
      </c>
      <c r="I3897" t="s">
        <v>2700</v>
      </c>
      <c r="J3897">
        <v>20170828</v>
      </c>
      <c r="K3897" t="s">
        <v>15591</v>
      </c>
      <c r="L3897" t="s">
        <v>15590</v>
      </c>
      <c r="M3897" t="s">
        <v>15362</v>
      </c>
      <c r="N3897">
        <v>25</v>
      </c>
    </row>
    <row r="3898" spans="1:14" x14ac:dyDescent="0.25">
      <c r="A3898" t="s">
        <v>15589</v>
      </c>
      <c r="B3898" t="s">
        <v>15367</v>
      </c>
      <c r="C3898" t="s">
        <v>1399</v>
      </c>
      <c r="E3898" t="s">
        <v>15588</v>
      </c>
      <c r="F3898" t="s">
        <v>2078</v>
      </c>
      <c r="G3898" t="s">
        <v>15365</v>
      </c>
      <c r="H3898" t="s">
        <v>2300</v>
      </c>
      <c r="I3898" t="s">
        <v>2700</v>
      </c>
      <c r="J3898">
        <v>20170217</v>
      </c>
      <c r="K3898" t="s">
        <v>15587</v>
      </c>
      <c r="L3898" t="s">
        <v>15586</v>
      </c>
      <c r="M3898" t="s">
        <v>15362</v>
      </c>
      <c r="N3898">
        <v>22</v>
      </c>
    </row>
    <row r="3899" spans="1:14" x14ac:dyDescent="0.25">
      <c r="A3899" t="s">
        <v>15585</v>
      </c>
      <c r="B3899" t="s">
        <v>15367</v>
      </c>
      <c r="C3899" t="s">
        <v>1399</v>
      </c>
      <c r="E3899" t="s">
        <v>15584</v>
      </c>
      <c r="F3899" t="s">
        <v>2078</v>
      </c>
      <c r="G3899" t="s">
        <v>15365</v>
      </c>
      <c r="H3899" t="s">
        <v>2602</v>
      </c>
      <c r="I3899" t="s">
        <v>2700</v>
      </c>
      <c r="J3899">
        <v>20181015</v>
      </c>
      <c r="K3899" t="s">
        <v>15583</v>
      </c>
      <c r="L3899" t="s">
        <v>15582</v>
      </c>
      <c r="M3899" t="s">
        <v>15362</v>
      </c>
      <c r="N3899">
        <v>73</v>
      </c>
    </row>
    <row r="3900" spans="1:14" x14ac:dyDescent="0.25">
      <c r="A3900" t="s">
        <v>15581</v>
      </c>
      <c r="B3900" t="s">
        <v>15367</v>
      </c>
      <c r="C3900" t="s">
        <v>1399</v>
      </c>
      <c r="E3900" t="s">
        <v>15580</v>
      </c>
      <c r="F3900" t="s">
        <v>2078</v>
      </c>
      <c r="G3900" t="s">
        <v>15365</v>
      </c>
      <c r="H3900" t="s">
        <v>3707</v>
      </c>
      <c r="I3900" t="s">
        <v>2700</v>
      </c>
      <c r="J3900">
        <v>20190227</v>
      </c>
      <c r="K3900" t="s">
        <v>15579</v>
      </c>
      <c r="L3900" t="s">
        <v>15578</v>
      </c>
      <c r="M3900" t="s">
        <v>15362</v>
      </c>
      <c r="N3900">
        <v>85</v>
      </c>
    </row>
    <row r="3901" spans="1:14" x14ac:dyDescent="0.25">
      <c r="A3901" t="s">
        <v>15577</v>
      </c>
      <c r="B3901" t="s">
        <v>15367</v>
      </c>
      <c r="C3901" t="s">
        <v>1399</v>
      </c>
      <c r="E3901" t="s">
        <v>15576</v>
      </c>
      <c r="F3901" t="s">
        <v>2078</v>
      </c>
      <c r="G3901" t="s">
        <v>15365</v>
      </c>
      <c r="H3901" t="s">
        <v>2300</v>
      </c>
      <c r="I3901" t="s">
        <v>2700</v>
      </c>
      <c r="J3901">
        <v>20190227</v>
      </c>
      <c r="K3901" t="s">
        <v>15575</v>
      </c>
      <c r="L3901" t="s">
        <v>15574</v>
      </c>
      <c r="M3901" t="s">
        <v>15362</v>
      </c>
      <c r="N3901">
        <v>83</v>
      </c>
    </row>
    <row r="3902" spans="1:14" x14ac:dyDescent="0.25">
      <c r="A3902" t="s">
        <v>15573</v>
      </c>
      <c r="B3902" t="s">
        <v>15367</v>
      </c>
      <c r="C3902" t="s">
        <v>1399</v>
      </c>
      <c r="E3902" t="s">
        <v>15572</v>
      </c>
      <c r="F3902" t="s">
        <v>2078</v>
      </c>
      <c r="G3902" t="s">
        <v>15365</v>
      </c>
      <c r="H3902" t="s">
        <v>3010</v>
      </c>
      <c r="I3902" t="s">
        <v>2145</v>
      </c>
      <c r="J3902">
        <v>20180910</v>
      </c>
      <c r="K3902" t="s">
        <v>15571</v>
      </c>
      <c r="L3902" t="s">
        <v>15570</v>
      </c>
      <c r="M3902" t="s">
        <v>15362</v>
      </c>
      <c r="N3902">
        <v>291</v>
      </c>
    </row>
    <row r="3903" spans="1:14" x14ac:dyDescent="0.25">
      <c r="A3903" t="s">
        <v>15569</v>
      </c>
      <c r="B3903" t="s">
        <v>15367</v>
      </c>
      <c r="C3903" t="s">
        <v>1399</v>
      </c>
      <c r="E3903" t="s">
        <v>15568</v>
      </c>
      <c r="F3903" t="s">
        <v>2078</v>
      </c>
      <c r="G3903" t="s">
        <v>15365</v>
      </c>
      <c r="H3903" t="s">
        <v>2292</v>
      </c>
      <c r="I3903" t="s">
        <v>2700</v>
      </c>
      <c r="J3903">
        <v>20170218</v>
      </c>
      <c r="K3903" t="s">
        <v>15567</v>
      </c>
      <c r="L3903" t="s">
        <v>15566</v>
      </c>
      <c r="M3903" t="s">
        <v>15362</v>
      </c>
      <c r="N3903">
        <v>371</v>
      </c>
    </row>
    <row r="3904" spans="1:14" x14ac:dyDescent="0.25">
      <c r="A3904" t="s">
        <v>15565</v>
      </c>
      <c r="B3904" t="s">
        <v>15367</v>
      </c>
      <c r="C3904" t="s">
        <v>1399</v>
      </c>
      <c r="E3904" t="s">
        <v>15564</v>
      </c>
      <c r="F3904" t="s">
        <v>2078</v>
      </c>
      <c r="G3904" t="s">
        <v>15365</v>
      </c>
      <c r="H3904" t="s">
        <v>2300</v>
      </c>
      <c r="I3904" t="s">
        <v>2700</v>
      </c>
      <c r="J3904">
        <v>20180108</v>
      </c>
      <c r="K3904" t="s">
        <v>15563</v>
      </c>
      <c r="L3904" t="s">
        <v>15562</v>
      </c>
      <c r="M3904" t="s">
        <v>15362</v>
      </c>
      <c r="N3904">
        <v>120</v>
      </c>
    </row>
    <row r="3905" spans="1:14" x14ac:dyDescent="0.25">
      <c r="A3905" t="s">
        <v>15561</v>
      </c>
      <c r="B3905" t="s">
        <v>15367</v>
      </c>
      <c r="C3905" t="s">
        <v>1399</v>
      </c>
      <c r="E3905" t="s">
        <v>15560</v>
      </c>
      <c r="F3905" t="s">
        <v>2078</v>
      </c>
      <c r="G3905" t="s">
        <v>15365</v>
      </c>
      <c r="H3905" t="s">
        <v>2292</v>
      </c>
      <c r="I3905" t="s">
        <v>2700</v>
      </c>
      <c r="J3905">
        <v>20170319</v>
      </c>
      <c r="K3905" t="s">
        <v>15559</v>
      </c>
      <c r="L3905" t="s">
        <v>15558</v>
      </c>
      <c r="M3905" t="s">
        <v>15362</v>
      </c>
      <c r="N3905">
        <v>92</v>
      </c>
    </row>
    <row r="3906" spans="1:14" x14ac:dyDescent="0.25">
      <c r="A3906" t="s">
        <v>15557</v>
      </c>
      <c r="B3906" t="s">
        <v>15367</v>
      </c>
      <c r="C3906" t="s">
        <v>1399</v>
      </c>
      <c r="E3906" t="s">
        <v>15556</v>
      </c>
      <c r="F3906" t="s">
        <v>2078</v>
      </c>
      <c r="G3906" t="s">
        <v>15365</v>
      </c>
      <c r="H3906" t="s">
        <v>2292</v>
      </c>
      <c r="I3906" t="s">
        <v>2700</v>
      </c>
      <c r="J3906">
        <v>20170217</v>
      </c>
      <c r="K3906" t="s">
        <v>15555</v>
      </c>
      <c r="L3906" t="s">
        <v>15554</v>
      </c>
      <c r="M3906" t="s">
        <v>15362</v>
      </c>
      <c r="N3906">
        <v>133</v>
      </c>
    </row>
    <row r="3907" spans="1:14" x14ac:dyDescent="0.25">
      <c r="A3907" t="s">
        <v>15553</v>
      </c>
      <c r="B3907" t="s">
        <v>15367</v>
      </c>
      <c r="C3907" t="s">
        <v>1399</v>
      </c>
      <c r="E3907" t="s">
        <v>15552</v>
      </c>
      <c r="F3907" t="s">
        <v>2078</v>
      </c>
      <c r="G3907" t="s">
        <v>15365</v>
      </c>
      <c r="H3907" t="s">
        <v>2292</v>
      </c>
      <c r="I3907" t="s">
        <v>2700</v>
      </c>
      <c r="J3907">
        <v>20170305</v>
      </c>
      <c r="K3907" t="s">
        <v>15551</v>
      </c>
      <c r="L3907" t="s">
        <v>15550</v>
      </c>
      <c r="M3907" t="s">
        <v>15362</v>
      </c>
      <c r="N3907">
        <v>35</v>
      </c>
    </row>
    <row r="3908" spans="1:14" x14ac:dyDescent="0.25">
      <c r="A3908" t="s">
        <v>15549</v>
      </c>
      <c r="B3908" t="s">
        <v>15367</v>
      </c>
      <c r="C3908" t="s">
        <v>1399</v>
      </c>
      <c r="E3908" t="s">
        <v>15548</v>
      </c>
      <c r="F3908" t="s">
        <v>2078</v>
      </c>
      <c r="G3908" t="s">
        <v>15365</v>
      </c>
      <c r="H3908" t="s">
        <v>2292</v>
      </c>
      <c r="I3908" t="s">
        <v>2700</v>
      </c>
      <c r="J3908">
        <v>20180618</v>
      </c>
      <c r="K3908" t="s">
        <v>15547</v>
      </c>
      <c r="L3908" t="s">
        <v>15546</v>
      </c>
      <c r="M3908" t="s">
        <v>15362</v>
      </c>
      <c r="N3908">
        <v>40</v>
      </c>
    </row>
    <row r="3909" spans="1:14" x14ac:dyDescent="0.25">
      <c r="A3909" t="s">
        <v>15545</v>
      </c>
      <c r="B3909" t="s">
        <v>15367</v>
      </c>
      <c r="C3909" t="s">
        <v>1399</v>
      </c>
      <c r="E3909" t="s">
        <v>15544</v>
      </c>
      <c r="F3909" t="s">
        <v>2078</v>
      </c>
      <c r="G3909" t="s">
        <v>15365</v>
      </c>
      <c r="H3909" t="s">
        <v>2292</v>
      </c>
      <c r="I3909" t="s">
        <v>2700</v>
      </c>
      <c r="J3909">
        <v>20170228</v>
      </c>
      <c r="K3909" t="s">
        <v>15543</v>
      </c>
      <c r="L3909" t="s">
        <v>15542</v>
      </c>
      <c r="M3909" t="s">
        <v>15362</v>
      </c>
      <c r="N3909">
        <v>39</v>
      </c>
    </row>
    <row r="3910" spans="1:14" x14ac:dyDescent="0.25">
      <c r="A3910" t="s">
        <v>15541</v>
      </c>
      <c r="B3910" t="s">
        <v>15367</v>
      </c>
      <c r="C3910" t="s">
        <v>1399</v>
      </c>
      <c r="E3910" t="s">
        <v>15540</v>
      </c>
      <c r="F3910" t="s">
        <v>2078</v>
      </c>
      <c r="G3910" t="s">
        <v>15365</v>
      </c>
      <c r="H3910" t="s">
        <v>2292</v>
      </c>
      <c r="I3910" t="s">
        <v>2700</v>
      </c>
      <c r="J3910">
        <v>20170626</v>
      </c>
      <c r="K3910" t="s">
        <v>15539</v>
      </c>
      <c r="L3910" t="s">
        <v>15538</v>
      </c>
      <c r="M3910" t="s">
        <v>15362</v>
      </c>
      <c r="N3910">
        <v>69</v>
      </c>
    </row>
    <row r="3911" spans="1:14" x14ac:dyDescent="0.25">
      <c r="A3911" t="s">
        <v>15537</v>
      </c>
      <c r="B3911" t="s">
        <v>15367</v>
      </c>
      <c r="C3911" t="s">
        <v>1399</v>
      </c>
      <c r="E3911" t="s">
        <v>15536</v>
      </c>
      <c r="F3911" t="s">
        <v>2078</v>
      </c>
      <c r="G3911" t="s">
        <v>15365</v>
      </c>
      <c r="H3911" t="s">
        <v>2292</v>
      </c>
      <c r="I3911" t="s">
        <v>2700</v>
      </c>
      <c r="J3911">
        <v>20170508</v>
      </c>
      <c r="K3911" t="s">
        <v>15535</v>
      </c>
      <c r="L3911" t="s">
        <v>15534</v>
      </c>
      <c r="M3911" t="s">
        <v>15362</v>
      </c>
      <c r="N3911">
        <v>23</v>
      </c>
    </row>
    <row r="3912" spans="1:14" x14ac:dyDescent="0.25">
      <c r="A3912" t="s">
        <v>15533</v>
      </c>
      <c r="B3912" t="s">
        <v>15367</v>
      </c>
      <c r="C3912" t="s">
        <v>1399</v>
      </c>
      <c r="E3912" t="s">
        <v>1534</v>
      </c>
      <c r="F3912" t="s">
        <v>2078</v>
      </c>
      <c r="G3912" t="s">
        <v>15365</v>
      </c>
      <c r="H3912" t="s">
        <v>2292</v>
      </c>
      <c r="I3912" t="s">
        <v>2700</v>
      </c>
      <c r="J3912">
        <v>20181029</v>
      </c>
      <c r="K3912" t="s">
        <v>15532</v>
      </c>
      <c r="L3912" t="s">
        <v>15531</v>
      </c>
      <c r="M3912" t="s">
        <v>15362</v>
      </c>
      <c r="N3912">
        <v>8</v>
      </c>
    </row>
    <row r="3913" spans="1:14" x14ac:dyDescent="0.25">
      <c r="A3913" t="s">
        <v>15530</v>
      </c>
      <c r="B3913" t="s">
        <v>15367</v>
      </c>
      <c r="C3913" t="s">
        <v>1399</v>
      </c>
      <c r="E3913" t="s">
        <v>15529</v>
      </c>
      <c r="F3913" t="s">
        <v>2078</v>
      </c>
      <c r="G3913" t="s">
        <v>15365</v>
      </c>
      <c r="H3913" t="s">
        <v>2323</v>
      </c>
      <c r="I3913" t="s">
        <v>2700</v>
      </c>
      <c r="J3913">
        <v>20170225</v>
      </c>
      <c r="K3913" t="s">
        <v>15528</v>
      </c>
      <c r="L3913" t="s">
        <v>15527</v>
      </c>
      <c r="M3913" t="s">
        <v>15362</v>
      </c>
      <c r="N3913">
        <v>47</v>
      </c>
    </row>
    <row r="3914" spans="1:14" x14ac:dyDescent="0.25">
      <c r="A3914" t="s">
        <v>15526</v>
      </c>
      <c r="B3914" t="s">
        <v>15367</v>
      </c>
      <c r="C3914" t="s">
        <v>1399</v>
      </c>
      <c r="E3914" t="s">
        <v>15525</v>
      </c>
      <c r="F3914" t="s">
        <v>2078</v>
      </c>
      <c r="G3914" t="s">
        <v>15365</v>
      </c>
      <c r="H3914" t="s">
        <v>3901</v>
      </c>
      <c r="I3914" t="s">
        <v>2700</v>
      </c>
      <c r="J3914">
        <v>20170202</v>
      </c>
      <c r="K3914" t="s">
        <v>15524</v>
      </c>
      <c r="L3914" t="s">
        <v>15523</v>
      </c>
      <c r="M3914" t="s">
        <v>15362</v>
      </c>
      <c r="N3914">
        <v>82</v>
      </c>
    </row>
    <row r="3915" spans="1:14" x14ac:dyDescent="0.25">
      <c r="A3915" t="s">
        <v>15522</v>
      </c>
      <c r="B3915" t="s">
        <v>15367</v>
      </c>
      <c r="C3915" t="s">
        <v>1399</v>
      </c>
      <c r="E3915" t="s">
        <v>15521</v>
      </c>
      <c r="F3915" t="s">
        <v>2078</v>
      </c>
      <c r="G3915" t="s">
        <v>15365</v>
      </c>
      <c r="H3915" t="s">
        <v>2077</v>
      </c>
      <c r="I3915" t="s">
        <v>2700</v>
      </c>
      <c r="J3915">
        <v>20170703</v>
      </c>
      <c r="K3915" t="s">
        <v>15520</v>
      </c>
      <c r="L3915" t="s">
        <v>15519</v>
      </c>
      <c r="M3915" t="s">
        <v>15362</v>
      </c>
      <c r="N3915">
        <v>25</v>
      </c>
    </row>
    <row r="3916" spans="1:14" x14ac:dyDescent="0.25">
      <c r="A3916" t="s">
        <v>15518</v>
      </c>
      <c r="B3916" t="s">
        <v>15367</v>
      </c>
      <c r="C3916" t="s">
        <v>1399</v>
      </c>
      <c r="E3916" t="s">
        <v>15517</v>
      </c>
      <c r="F3916" t="s">
        <v>2078</v>
      </c>
      <c r="G3916" t="s">
        <v>15365</v>
      </c>
      <c r="H3916" t="s">
        <v>2292</v>
      </c>
      <c r="I3916" t="s">
        <v>2700</v>
      </c>
      <c r="J3916">
        <v>20180102</v>
      </c>
      <c r="K3916" t="s">
        <v>15516</v>
      </c>
      <c r="L3916" t="s">
        <v>15515</v>
      </c>
      <c r="M3916" t="s">
        <v>15362</v>
      </c>
      <c r="N3916">
        <v>14</v>
      </c>
    </row>
    <row r="3917" spans="1:14" x14ac:dyDescent="0.25">
      <c r="A3917" t="s">
        <v>15514</v>
      </c>
      <c r="B3917" t="s">
        <v>15367</v>
      </c>
      <c r="C3917" t="s">
        <v>1399</v>
      </c>
      <c r="E3917" t="s">
        <v>15513</v>
      </c>
      <c r="F3917" t="s">
        <v>2078</v>
      </c>
      <c r="G3917" t="s">
        <v>15365</v>
      </c>
      <c r="H3917" t="s">
        <v>2300</v>
      </c>
      <c r="I3917" t="s">
        <v>2700</v>
      </c>
      <c r="J3917">
        <v>20170508</v>
      </c>
      <c r="K3917" t="s">
        <v>15512</v>
      </c>
      <c r="L3917" t="s">
        <v>15511</v>
      </c>
      <c r="M3917" t="s">
        <v>15362</v>
      </c>
      <c r="N3917">
        <v>58</v>
      </c>
    </row>
    <row r="3918" spans="1:14" x14ac:dyDescent="0.25">
      <c r="A3918" t="s">
        <v>15510</v>
      </c>
      <c r="B3918" t="s">
        <v>15367</v>
      </c>
      <c r="C3918" t="s">
        <v>1399</v>
      </c>
      <c r="E3918" t="s">
        <v>15509</v>
      </c>
      <c r="F3918" t="s">
        <v>2078</v>
      </c>
      <c r="G3918" t="s">
        <v>15365</v>
      </c>
      <c r="H3918" t="s">
        <v>2292</v>
      </c>
      <c r="I3918" t="s">
        <v>2700</v>
      </c>
      <c r="J3918">
        <v>20180205</v>
      </c>
      <c r="K3918" t="s">
        <v>15508</v>
      </c>
      <c r="L3918" t="s">
        <v>15507</v>
      </c>
      <c r="M3918" t="s">
        <v>15362</v>
      </c>
      <c r="N3918">
        <v>32</v>
      </c>
    </row>
    <row r="3919" spans="1:14" x14ac:dyDescent="0.25">
      <c r="A3919" t="s">
        <v>15506</v>
      </c>
      <c r="B3919" t="s">
        <v>15367</v>
      </c>
      <c r="C3919" t="s">
        <v>1399</v>
      </c>
      <c r="E3919" t="s">
        <v>15505</v>
      </c>
      <c r="F3919" t="s">
        <v>2078</v>
      </c>
      <c r="G3919" t="s">
        <v>15365</v>
      </c>
      <c r="H3919" t="s">
        <v>2300</v>
      </c>
      <c r="I3919" t="s">
        <v>2700</v>
      </c>
      <c r="J3919">
        <v>20170612</v>
      </c>
      <c r="K3919" t="s">
        <v>15504</v>
      </c>
      <c r="L3919" t="s">
        <v>15503</v>
      </c>
      <c r="M3919" t="s">
        <v>15362</v>
      </c>
      <c r="N3919">
        <v>70</v>
      </c>
    </row>
    <row r="3920" spans="1:14" x14ac:dyDescent="0.25">
      <c r="A3920" t="s">
        <v>15502</v>
      </c>
      <c r="B3920" t="s">
        <v>15367</v>
      </c>
      <c r="C3920" t="s">
        <v>1399</v>
      </c>
      <c r="E3920" t="s">
        <v>15501</v>
      </c>
      <c r="F3920" t="s">
        <v>2078</v>
      </c>
      <c r="G3920" t="s">
        <v>15365</v>
      </c>
      <c r="H3920" t="s">
        <v>2292</v>
      </c>
      <c r="I3920" t="s">
        <v>2700</v>
      </c>
      <c r="J3920">
        <v>20170619</v>
      </c>
      <c r="K3920" t="s">
        <v>15500</v>
      </c>
      <c r="L3920" t="s">
        <v>15499</v>
      </c>
      <c r="M3920" t="s">
        <v>15362</v>
      </c>
      <c r="N3920">
        <v>20</v>
      </c>
    </row>
    <row r="3921" spans="1:14" x14ac:dyDescent="0.25">
      <c r="A3921" t="s">
        <v>15498</v>
      </c>
      <c r="B3921" t="s">
        <v>15367</v>
      </c>
      <c r="C3921" t="s">
        <v>1399</v>
      </c>
      <c r="E3921" t="s">
        <v>15497</v>
      </c>
      <c r="F3921" t="s">
        <v>2078</v>
      </c>
      <c r="G3921" t="s">
        <v>15365</v>
      </c>
      <c r="H3921" t="s">
        <v>2292</v>
      </c>
      <c r="I3921" t="s">
        <v>2700</v>
      </c>
      <c r="J3921">
        <v>20171009</v>
      </c>
      <c r="K3921" t="s">
        <v>15496</v>
      </c>
      <c r="L3921" t="s">
        <v>15495</v>
      </c>
      <c r="M3921" t="s">
        <v>15362</v>
      </c>
      <c r="N3921">
        <v>13</v>
      </c>
    </row>
    <row r="3922" spans="1:14" x14ac:dyDescent="0.25">
      <c r="A3922" t="s">
        <v>15494</v>
      </c>
      <c r="B3922" t="s">
        <v>15367</v>
      </c>
      <c r="C3922" t="s">
        <v>1399</v>
      </c>
      <c r="E3922" t="s">
        <v>15493</v>
      </c>
      <c r="F3922" t="s">
        <v>2078</v>
      </c>
      <c r="G3922" t="s">
        <v>15365</v>
      </c>
      <c r="H3922" t="s">
        <v>2292</v>
      </c>
      <c r="I3922" t="s">
        <v>2700</v>
      </c>
      <c r="J3922">
        <v>20180709</v>
      </c>
      <c r="K3922" t="s">
        <v>15492</v>
      </c>
      <c r="L3922" t="s">
        <v>15491</v>
      </c>
      <c r="M3922" t="s">
        <v>15362</v>
      </c>
      <c r="N3922">
        <v>21</v>
      </c>
    </row>
    <row r="3923" spans="1:14" x14ac:dyDescent="0.25">
      <c r="A3923" t="s">
        <v>15490</v>
      </c>
      <c r="B3923" t="s">
        <v>15367</v>
      </c>
      <c r="C3923" t="s">
        <v>1399</v>
      </c>
      <c r="E3923" t="s">
        <v>15489</v>
      </c>
      <c r="F3923" t="s">
        <v>2078</v>
      </c>
      <c r="G3923" t="s">
        <v>15365</v>
      </c>
      <c r="H3923" t="s">
        <v>2300</v>
      </c>
      <c r="I3923" t="s">
        <v>2700</v>
      </c>
      <c r="J3923">
        <v>20170306</v>
      </c>
      <c r="K3923" t="s">
        <v>15488</v>
      </c>
      <c r="L3923" t="s">
        <v>15487</v>
      </c>
      <c r="M3923" t="s">
        <v>15362</v>
      </c>
      <c r="N3923">
        <v>92</v>
      </c>
    </row>
    <row r="3924" spans="1:14" x14ac:dyDescent="0.25">
      <c r="A3924" t="s">
        <v>15486</v>
      </c>
      <c r="B3924" t="s">
        <v>15367</v>
      </c>
      <c r="C3924" t="s">
        <v>1399</v>
      </c>
      <c r="E3924" t="s">
        <v>15485</v>
      </c>
      <c r="F3924" t="s">
        <v>2078</v>
      </c>
      <c r="G3924" t="s">
        <v>15365</v>
      </c>
      <c r="H3924" t="s">
        <v>2300</v>
      </c>
      <c r="I3924" t="s">
        <v>2700</v>
      </c>
      <c r="J3924">
        <v>20180430</v>
      </c>
      <c r="K3924" t="s">
        <v>15484</v>
      </c>
      <c r="L3924" t="s">
        <v>15483</v>
      </c>
      <c r="M3924" t="s">
        <v>15362</v>
      </c>
      <c r="N3924">
        <v>22</v>
      </c>
    </row>
    <row r="3925" spans="1:14" x14ac:dyDescent="0.25">
      <c r="A3925" t="s">
        <v>15482</v>
      </c>
      <c r="B3925" t="s">
        <v>15367</v>
      </c>
      <c r="C3925" t="s">
        <v>1399</v>
      </c>
      <c r="E3925" t="s">
        <v>15481</v>
      </c>
      <c r="F3925" t="s">
        <v>2078</v>
      </c>
      <c r="G3925" t="s">
        <v>15365</v>
      </c>
      <c r="H3925" t="s">
        <v>2300</v>
      </c>
      <c r="I3925" t="s">
        <v>2700</v>
      </c>
      <c r="J3925">
        <v>20190114</v>
      </c>
      <c r="K3925" t="s">
        <v>15480</v>
      </c>
      <c r="L3925" t="s">
        <v>15479</v>
      </c>
      <c r="M3925" t="s">
        <v>15362</v>
      </c>
      <c r="N3925">
        <v>116</v>
      </c>
    </row>
    <row r="3926" spans="1:14" x14ac:dyDescent="0.25">
      <c r="A3926" t="s">
        <v>15478</v>
      </c>
      <c r="B3926" t="s">
        <v>15367</v>
      </c>
      <c r="C3926" t="s">
        <v>1399</v>
      </c>
      <c r="E3926" t="s">
        <v>15477</v>
      </c>
      <c r="F3926" t="s">
        <v>2078</v>
      </c>
      <c r="G3926" t="s">
        <v>15365</v>
      </c>
      <c r="H3926" t="s">
        <v>2292</v>
      </c>
      <c r="I3926" t="s">
        <v>2700</v>
      </c>
      <c r="J3926">
        <v>20180129</v>
      </c>
      <c r="K3926" t="s">
        <v>15476</v>
      </c>
      <c r="L3926" t="s">
        <v>15475</v>
      </c>
      <c r="M3926" t="s">
        <v>15362</v>
      </c>
      <c r="N3926">
        <v>11</v>
      </c>
    </row>
    <row r="3927" spans="1:14" x14ac:dyDescent="0.25">
      <c r="A3927" t="s">
        <v>15474</v>
      </c>
      <c r="B3927" t="s">
        <v>15367</v>
      </c>
      <c r="C3927" t="s">
        <v>1399</v>
      </c>
      <c r="E3927" t="s">
        <v>15473</v>
      </c>
      <c r="F3927" t="s">
        <v>2078</v>
      </c>
      <c r="G3927" t="s">
        <v>15365</v>
      </c>
      <c r="H3927" t="s">
        <v>2333</v>
      </c>
      <c r="I3927" t="s">
        <v>2700</v>
      </c>
      <c r="J3927">
        <v>20170323</v>
      </c>
      <c r="K3927" t="s">
        <v>15472</v>
      </c>
      <c r="L3927" t="s">
        <v>15471</v>
      </c>
      <c r="M3927" t="s">
        <v>15362</v>
      </c>
      <c r="N3927">
        <v>68</v>
      </c>
    </row>
    <row r="3928" spans="1:14" x14ac:dyDescent="0.25">
      <c r="A3928" t="s">
        <v>15470</v>
      </c>
      <c r="B3928" t="s">
        <v>15367</v>
      </c>
      <c r="C3928" t="s">
        <v>1399</v>
      </c>
      <c r="E3928" t="s">
        <v>15469</v>
      </c>
      <c r="F3928" t="s">
        <v>2078</v>
      </c>
      <c r="G3928" t="s">
        <v>15365</v>
      </c>
      <c r="H3928" t="s">
        <v>2292</v>
      </c>
      <c r="I3928" t="s">
        <v>2700</v>
      </c>
      <c r="J3928">
        <v>20170318</v>
      </c>
      <c r="K3928" t="s">
        <v>15468</v>
      </c>
      <c r="L3928" t="s">
        <v>15467</v>
      </c>
      <c r="M3928" t="s">
        <v>15362</v>
      </c>
      <c r="N3928">
        <v>37</v>
      </c>
    </row>
    <row r="3929" spans="1:14" x14ac:dyDescent="0.25">
      <c r="A3929" t="s">
        <v>15466</v>
      </c>
      <c r="B3929" t="s">
        <v>15367</v>
      </c>
      <c r="C3929" t="s">
        <v>1399</v>
      </c>
      <c r="E3929" t="s">
        <v>15465</v>
      </c>
      <c r="F3929" t="s">
        <v>2078</v>
      </c>
      <c r="G3929" t="s">
        <v>15365</v>
      </c>
      <c r="H3929" t="s">
        <v>2292</v>
      </c>
      <c r="I3929" t="s">
        <v>2700</v>
      </c>
      <c r="J3929">
        <v>20170223</v>
      </c>
      <c r="K3929" t="s">
        <v>15464</v>
      </c>
      <c r="L3929" t="s">
        <v>15463</v>
      </c>
      <c r="M3929" t="s">
        <v>15362</v>
      </c>
      <c r="N3929">
        <v>32</v>
      </c>
    </row>
    <row r="3930" spans="1:14" x14ac:dyDescent="0.25">
      <c r="A3930" t="s">
        <v>15462</v>
      </c>
      <c r="B3930" t="s">
        <v>15367</v>
      </c>
      <c r="C3930" t="s">
        <v>1399</v>
      </c>
      <c r="E3930" t="s">
        <v>15461</v>
      </c>
      <c r="F3930" t="s">
        <v>2078</v>
      </c>
      <c r="G3930" t="s">
        <v>15365</v>
      </c>
      <c r="H3930" t="s">
        <v>2602</v>
      </c>
      <c r="I3930" t="s">
        <v>2700</v>
      </c>
      <c r="J3930">
        <v>20170911</v>
      </c>
      <c r="K3930" t="s">
        <v>15460</v>
      </c>
      <c r="L3930" t="s">
        <v>15459</v>
      </c>
      <c r="M3930" t="s">
        <v>15362</v>
      </c>
      <c r="N3930">
        <v>43</v>
      </c>
    </row>
    <row r="3931" spans="1:14" x14ac:dyDescent="0.25">
      <c r="A3931" t="s">
        <v>15458</v>
      </c>
      <c r="B3931" t="s">
        <v>15367</v>
      </c>
      <c r="C3931" t="s">
        <v>1399</v>
      </c>
      <c r="E3931" t="s">
        <v>15457</v>
      </c>
      <c r="F3931" t="s">
        <v>2078</v>
      </c>
      <c r="G3931" t="s">
        <v>15365</v>
      </c>
      <c r="H3931" t="s">
        <v>2323</v>
      </c>
      <c r="I3931" t="s">
        <v>2700</v>
      </c>
      <c r="J3931">
        <v>20171106</v>
      </c>
      <c r="K3931" t="s">
        <v>15456</v>
      </c>
      <c r="L3931" t="s">
        <v>15455</v>
      </c>
      <c r="M3931" t="s">
        <v>15362</v>
      </c>
      <c r="N3931">
        <v>64</v>
      </c>
    </row>
    <row r="3932" spans="1:14" x14ac:dyDescent="0.25">
      <c r="A3932" t="s">
        <v>15454</v>
      </c>
      <c r="B3932" t="s">
        <v>15367</v>
      </c>
      <c r="C3932" t="s">
        <v>1399</v>
      </c>
      <c r="E3932" t="s">
        <v>15453</v>
      </c>
      <c r="F3932" t="s">
        <v>2078</v>
      </c>
      <c r="G3932" t="s">
        <v>15365</v>
      </c>
      <c r="H3932" t="s">
        <v>4037</v>
      </c>
      <c r="I3932" t="s">
        <v>2700</v>
      </c>
      <c r="J3932">
        <v>20170213</v>
      </c>
      <c r="K3932" t="s">
        <v>15452</v>
      </c>
      <c r="L3932" t="s">
        <v>15451</v>
      </c>
      <c r="M3932" t="s">
        <v>15362</v>
      </c>
      <c r="N3932">
        <v>38</v>
      </c>
    </row>
    <row r="3933" spans="1:14" x14ac:dyDescent="0.25">
      <c r="A3933" t="s">
        <v>15450</v>
      </c>
      <c r="B3933" t="s">
        <v>15367</v>
      </c>
      <c r="C3933" t="s">
        <v>1399</v>
      </c>
      <c r="E3933" t="s">
        <v>15449</v>
      </c>
      <c r="F3933" t="s">
        <v>2078</v>
      </c>
      <c r="G3933" t="s">
        <v>15365</v>
      </c>
      <c r="H3933" t="s">
        <v>2292</v>
      </c>
      <c r="I3933" t="s">
        <v>2700</v>
      </c>
      <c r="J3933">
        <v>20171023</v>
      </c>
      <c r="K3933" t="s">
        <v>15448</v>
      </c>
      <c r="L3933" t="s">
        <v>15447</v>
      </c>
      <c r="M3933" t="s">
        <v>15362</v>
      </c>
      <c r="N3933">
        <v>22</v>
      </c>
    </row>
    <row r="3934" spans="1:14" x14ac:dyDescent="0.25">
      <c r="A3934" t="s">
        <v>15446</v>
      </c>
      <c r="B3934" t="s">
        <v>15367</v>
      </c>
      <c r="C3934" t="s">
        <v>1399</v>
      </c>
      <c r="E3934" t="s">
        <v>15445</v>
      </c>
      <c r="F3934" t="s">
        <v>2078</v>
      </c>
      <c r="G3934" t="s">
        <v>15365</v>
      </c>
      <c r="H3934" t="s">
        <v>3707</v>
      </c>
      <c r="I3934" t="s">
        <v>2700</v>
      </c>
      <c r="J3934">
        <v>20170312</v>
      </c>
      <c r="K3934" t="s">
        <v>15444</v>
      </c>
      <c r="L3934" t="s">
        <v>15443</v>
      </c>
      <c r="M3934" t="s">
        <v>15362</v>
      </c>
      <c r="N3934">
        <v>69</v>
      </c>
    </row>
    <row r="3935" spans="1:14" x14ac:dyDescent="0.25">
      <c r="A3935" t="s">
        <v>15442</v>
      </c>
      <c r="B3935" t="s">
        <v>15367</v>
      </c>
      <c r="C3935" t="s">
        <v>1399</v>
      </c>
      <c r="E3935" t="s">
        <v>15441</v>
      </c>
      <c r="F3935" t="s">
        <v>2078</v>
      </c>
      <c r="G3935" t="s">
        <v>15365</v>
      </c>
      <c r="H3935" t="s">
        <v>2292</v>
      </c>
      <c r="I3935" t="s">
        <v>2700</v>
      </c>
      <c r="J3935">
        <v>20170919</v>
      </c>
      <c r="K3935" t="s">
        <v>15440</v>
      </c>
      <c r="L3935" t="s">
        <v>15439</v>
      </c>
      <c r="M3935" t="s">
        <v>15362</v>
      </c>
      <c r="N3935">
        <v>48</v>
      </c>
    </row>
    <row r="3936" spans="1:14" x14ac:dyDescent="0.25">
      <c r="A3936" t="s">
        <v>15438</v>
      </c>
      <c r="B3936" t="s">
        <v>15367</v>
      </c>
      <c r="C3936" t="s">
        <v>1399</v>
      </c>
      <c r="E3936" t="s">
        <v>15437</v>
      </c>
      <c r="F3936" t="s">
        <v>2078</v>
      </c>
      <c r="G3936" t="s">
        <v>15365</v>
      </c>
      <c r="H3936" t="s">
        <v>2292</v>
      </c>
      <c r="I3936" t="s">
        <v>2700</v>
      </c>
      <c r="J3936">
        <v>20181029</v>
      </c>
      <c r="K3936" t="s">
        <v>15436</v>
      </c>
      <c r="L3936" t="s">
        <v>15435</v>
      </c>
      <c r="M3936" t="s">
        <v>15362</v>
      </c>
      <c r="N3936">
        <v>157</v>
      </c>
    </row>
    <row r="3937" spans="1:14" x14ac:dyDescent="0.25">
      <c r="A3937" t="s">
        <v>15434</v>
      </c>
      <c r="B3937" t="s">
        <v>15367</v>
      </c>
      <c r="C3937" t="s">
        <v>1399</v>
      </c>
      <c r="E3937" t="s">
        <v>15433</v>
      </c>
      <c r="F3937" t="s">
        <v>2078</v>
      </c>
      <c r="G3937" t="s">
        <v>15365</v>
      </c>
      <c r="H3937" t="s">
        <v>2292</v>
      </c>
      <c r="I3937" t="s">
        <v>2700</v>
      </c>
      <c r="J3937">
        <v>20180522</v>
      </c>
      <c r="K3937" t="s">
        <v>15432</v>
      </c>
      <c r="L3937" t="s">
        <v>15431</v>
      </c>
      <c r="M3937" t="s">
        <v>15362</v>
      </c>
      <c r="N3937">
        <v>20</v>
      </c>
    </row>
    <row r="3938" spans="1:14" x14ac:dyDescent="0.25">
      <c r="A3938" t="s">
        <v>15430</v>
      </c>
      <c r="B3938" t="s">
        <v>15367</v>
      </c>
      <c r="C3938" t="s">
        <v>1399</v>
      </c>
      <c r="E3938" t="s">
        <v>15429</v>
      </c>
      <c r="F3938" t="s">
        <v>2078</v>
      </c>
      <c r="G3938" t="s">
        <v>15365</v>
      </c>
      <c r="H3938" t="s">
        <v>2300</v>
      </c>
      <c r="I3938" t="s">
        <v>2700</v>
      </c>
      <c r="J3938">
        <v>20180423</v>
      </c>
      <c r="K3938" t="s">
        <v>15428</v>
      </c>
      <c r="L3938" t="s">
        <v>15427</v>
      </c>
      <c r="M3938" t="s">
        <v>15362</v>
      </c>
      <c r="N3938">
        <v>174</v>
      </c>
    </row>
    <row r="3939" spans="1:14" x14ac:dyDescent="0.25">
      <c r="A3939" t="s">
        <v>15426</v>
      </c>
      <c r="B3939" t="s">
        <v>15367</v>
      </c>
      <c r="C3939" t="s">
        <v>1399</v>
      </c>
      <c r="E3939" t="s">
        <v>15425</v>
      </c>
      <c r="F3939" t="s">
        <v>2078</v>
      </c>
      <c r="G3939" t="s">
        <v>15365</v>
      </c>
      <c r="H3939" t="s">
        <v>3668</v>
      </c>
      <c r="I3939" t="s">
        <v>2700</v>
      </c>
      <c r="J3939">
        <v>20180102</v>
      </c>
      <c r="K3939" t="s">
        <v>15424</v>
      </c>
      <c r="L3939" t="s">
        <v>15423</v>
      </c>
      <c r="M3939" t="s">
        <v>15362</v>
      </c>
      <c r="N3939">
        <v>66</v>
      </c>
    </row>
    <row r="3940" spans="1:14" x14ac:dyDescent="0.25">
      <c r="A3940" t="s">
        <v>15422</v>
      </c>
      <c r="B3940" t="s">
        <v>15367</v>
      </c>
      <c r="C3940" t="s">
        <v>1399</v>
      </c>
      <c r="E3940" t="s">
        <v>15421</v>
      </c>
      <c r="F3940" t="s">
        <v>2078</v>
      </c>
      <c r="G3940" t="s">
        <v>15365</v>
      </c>
      <c r="H3940" t="s">
        <v>2300</v>
      </c>
      <c r="I3940" t="s">
        <v>2700</v>
      </c>
      <c r="J3940">
        <v>20181008</v>
      </c>
      <c r="K3940" t="s">
        <v>15420</v>
      </c>
      <c r="L3940" t="s">
        <v>15419</v>
      </c>
      <c r="M3940" t="s">
        <v>15362</v>
      </c>
      <c r="N3940">
        <v>42</v>
      </c>
    </row>
    <row r="3941" spans="1:14" x14ac:dyDescent="0.25">
      <c r="A3941" t="s">
        <v>15418</v>
      </c>
      <c r="B3941" t="s">
        <v>15367</v>
      </c>
      <c r="C3941" t="s">
        <v>15409</v>
      </c>
      <c r="E3941" t="s">
        <v>15417</v>
      </c>
      <c r="F3941" t="s">
        <v>2021</v>
      </c>
      <c r="G3941" t="s">
        <v>15365</v>
      </c>
      <c r="H3941" t="s">
        <v>2019</v>
      </c>
      <c r="I3941" t="e">
        <f>-MTWTFSWeekly</f>
        <v>#NAME?</v>
      </c>
      <c r="J3941">
        <v>20240314</v>
      </c>
      <c r="K3941" t="s">
        <v>15416</v>
      </c>
      <c r="L3941" t="s">
        <v>15415</v>
      </c>
      <c r="M3941" t="s">
        <v>15362</v>
      </c>
      <c r="N3941">
        <v>2109</v>
      </c>
    </row>
    <row r="3942" spans="1:14" x14ac:dyDescent="0.25">
      <c r="A3942" t="s">
        <v>15414</v>
      </c>
      <c r="B3942" t="s">
        <v>15367</v>
      </c>
      <c r="C3942" t="s">
        <v>15409</v>
      </c>
      <c r="E3942" t="s">
        <v>15413</v>
      </c>
      <c r="F3942" t="s">
        <v>2021</v>
      </c>
      <c r="G3942" t="s">
        <v>15365</v>
      </c>
      <c r="H3942" t="s">
        <v>2019</v>
      </c>
      <c r="I3942" t="e">
        <f>--T-T-SWeekly</f>
        <v>#NAME?</v>
      </c>
      <c r="J3942">
        <v>20240314</v>
      </c>
      <c r="K3942" t="s">
        <v>15412</v>
      </c>
      <c r="L3942" t="s">
        <v>15411</v>
      </c>
      <c r="M3942" t="s">
        <v>15362</v>
      </c>
      <c r="N3942">
        <v>1653</v>
      </c>
    </row>
    <row r="3943" spans="1:14" x14ac:dyDescent="0.25">
      <c r="A3943" t="s">
        <v>15410</v>
      </c>
      <c r="B3943" t="s">
        <v>15367</v>
      </c>
      <c r="C3943" t="s">
        <v>15409</v>
      </c>
      <c r="E3943" t="s">
        <v>15408</v>
      </c>
      <c r="F3943" t="s">
        <v>2021</v>
      </c>
      <c r="G3943" t="s">
        <v>15365</v>
      </c>
      <c r="H3943" t="s">
        <v>2019</v>
      </c>
      <c r="I3943" t="e">
        <f>--T-T-SWeekly</f>
        <v>#NAME?</v>
      </c>
      <c r="J3943">
        <v>20240314</v>
      </c>
      <c r="K3943" t="s">
        <v>15407</v>
      </c>
      <c r="L3943" t="s">
        <v>15406</v>
      </c>
      <c r="M3943" t="s">
        <v>15362</v>
      </c>
      <c r="N3943">
        <v>1624</v>
      </c>
    </row>
    <row r="3944" spans="1:14" x14ac:dyDescent="0.25">
      <c r="A3944">
        <v>3100</v>
      </c>
      <c r="B3944" t="s">
        <v>15367</v>
      </c>
      <c r="C3944" t="s">
        <v>914</v>
      </c>
      <c r="E3944" t="s">
        <v>1118</v>
      </c>
      <c r="F3944" t="s">
        <v>2021</v>
      </c>
      <c r="G3944" t="s">
        <v>15365</v>
      </c>
      <c r="H3944" t="s">
        <v>2019</v>
      </c>
      <c r="I3944" t="s">
        <v>2096</v>
      </c>
      <c r="J3944">
        <v>20240315</v>
      </c>
      <c r="K3944" t="s">
        <v>15405</v>
      </c>
      <c r="L3944" t="s">
        <v>15404</v>
      </c>
      <c r="M3944" t="s">
        <v>15362</v>
      </c>
      <c r="N3944">
        <v>6006</v>
      </c>
    </row>
    <row r="3945" spans="1:14" x14ac:dyDescent="0.25">
      <c r="A3945" t="s">
        <v>15403</v>
      </c>
      <c r="B3945" t="s">
        <v>15367</v>
      </c>
      <c r="C3945" t="s">
        <v>914</v>
      </c>
      <c r="E3945" t="s">
        <v>15402</v>
      </c>
      <c r="F3945" t="s">
        <v>2078</v>
      </c>
      <c r="G3945" t="s">
        <v>15365</v>
      </c>
      <c r="H3945" t="s">
        <v>2292</v>
      </c>
      <c r="I3945" t="s">
        <v>2088</v>
      </c>
      <c r="J3945">
        <v>20240214</v>
      </c>
      <c r="K3945" t="s">
        <v>15401</v>
      </c>
      <c r="L3945" t="s">
        <v>15400</v>
      </c>
      <c r="M3945" t="s">
        <v>15362</v>
      </c>
      <c r="N3945">
        <v>185</v>
      </c>
    </row>
    <row r="3946" spans="1:14" x14ac:dyDescent="0.25">
      <c r="A3946" t="s">
        <v>15399</v>
      </c>
      <c r="B3946" t="s">
        <v>15367</v>
      </c>
      <c r="C3946" t="s">
        <v>914</v>
      </c>
      <c r="E3946" t="s">
        <v>1497</v>
      </c>
      <c r="F3946" t="s">
        <v>2078</v>
      </c>
      <c r="G3946" t="s">
        <v>15365</v>
      </c>
      <c r="H3946" t="s">
        <v>2543</v>
      </c>
      <c r="I3946" t="s">
        <v>2088</v>
      </c>
      <c r="J3946">
        <v>20240228</v>
      </c>
      <c r="K3946" t="s">
        <v>15398</v>
      </c>
      <c r="L3946" t="s">
        <v>15397</v>
      </c>
      <c r="M3946" t="s">
        <v>15362</v>
      </c>
      <c r="N3946">
        <v>760</v>
      </c>
    </row>
    <row r="3947" spans="1:14" x14ac:dyDescent="0.25">
      <c r="A3947" t="s">
        <v>15396</v>
      </c>
      <c r="B3947" t="s">
        <v>15367</v>
      </c>
      <c r="C3947" t="s">
        <v>914</v>
      </c>
      <c r="E3947" t="s">
        <v>1499</v>
      </c>
      <c r="F3947" t="s">
        <v>2021</v>
      </c>
      <c r="G3947" t="s">
        <v>15365</v>
      </c>
      <c r="H3947" t="s">
        <v>15395</v>
      </c>
      <c r="I3947" t="e">
        <f>--T----Weekly</f>
        <v>#NAME?</v>
      </c>
      <c r="J3947">
        <v>20240312</v>
      </c>
      <c r="K3947" t="s">
        <v>15394</v>
      </c>
      <c r="L3947" t="s">
        <v>15393</v>
      </c>
      <c r="M3947" t="s">
        <v>15362</v>
      </c>
      <c r="N3947">
        <v>385</v>
      </c>
    </row>
    <row r="3948" spans="1:14" x14ac:dyDescent="0.25">
      <c r="A3948" t="s">
        <v>15392</v>
      </c>
      <c r="B3948" t="s">
        <v>15367</v>
      </c>
      <c r="C3948" t="s">
        <v>914</v>
      </c>
      <c r="E3948" t="s">
        <v>15391</v>
      </c>
      <c r="F3948" t="s">
        <v>2021</v>
      </c>
      <c r="G3948" t="s">
        <v>15365</v>
      </c>
      <c r="H3948" t="s">
        <v>2019</v>
      </c>
      <c r="I3948" t="e">
        <f>----T--Weekly</f>
        <v>#NAME?</v>
      </c>
      <c r="J3948">
        <v>20240314</v>
      </c>
      <c r="K3948" t="s">
        <v>15390</v>
      </c>
      <c r="L3948" t="s">
        <v>15389</v>
      </c>
      <c r="M3948" t="s">
        <v>15362</v>
      </c>
      <c r="N3948">
        <v>1531</v>
      </c>
    </row>
    <row r="3949" spans="1:14" x14ac:dyDescent="0.25">
      <c r="A3949">
        <v>3283</v>
      </c>
      <c r="B3949" t="s">
        <v>15367</v>
      </c>
      <c r="C3949" t="s">
        <v>914</v>
      </c>
      <c r="E3949" t="s">
        <v>913</v>
      </c>
      <c r="F3949" t="s">
        <v>2021</v>
      </c>
      <c r="G3949" t="s">
        <v>15365</v>
      </c>
      <c r="H3949" t="s">
        <v>2019</v>
      </c>
      <c r="I3949" t="s">
        <v>2096</v>
      </c>
      <c r="J3949">
        <v>20240314</v>
      </c>
      <c r="K3949" t="s">
        <v>15388</v>
      </c>
      <c r="L3949" t="s">
        <v>15387</v>
      </c>
      <c r="M3949" t="s">
        <v>15362</v>
      </c>
      <c r="N3949">
        <v>935</v>
      </c>
    </row>
    <row r="3950" spans="1:14" x14ac:dyDescent="0.25">
      <c r="A3950" t="s">
        <v>15386</v>
      </c>
      <c r="B3950" t="s">
        <v>15367</v>
      </c>
      <c r="C3950" t="s">
        <v>914</v>
      </c>
      <c r="E3950" t="s">
        <v>15385</v>
      </c>
      <c r="F3950" t="s">
        <v>2021</v>
      </c>
      <c r="G3950" t="s">
        <v>15365</v>
      </c>
      <c r="H3950" t="s">
        <v>2019</v>
      </c>
      <c r="I3950" t="e">
        <f>--T--F-Weekly</f>
        <v>#NAME?</v>
      </c>
      <c r="J3950">
        <v>20240315</v>
      </c>
      <c r="K3950" t="s">
        <v>15384</v>
      </c>
      <c r="L3950" t="s">
        <v>15383</v>
      </c>
      <c r="M3950" t="s">
        <v>15362</v>
      </c>
      <c r="N3950">
        <v>1541</v>
      </c>
    </row>
    <row r="3951" spans="1:14" x14ac:dyDescent="0.25">
      <c r="A3951" t="s">
        <v>15382</v>
      </c>
      <c r="B3951" t="s">
        <v>15367</v>
      </c>
      <c r="C3951" t="s">
        <v>914</v>
      </c>
      <c r="E3951" t="s">
        <v>15381</v>
      </c>
      <c r="F3951" t="s">
        <v>2078</v>
      </c>
      <c r="G3951" t="s">
        <v>15365</v>
      </c>
      <c r="H3951" t="s">
        <v>4037</v>
      </c>
      <c r="I3951" t="s">
        <v>2088</v>
      </c>
      <c r="J3951">
        <v>20240214</v>
      </c>
      <c r="K3951" t="s">
        <v>15380</v>
      </c>
      <c r="L3951" t="s">
        <v>15379</v>
      </c>
      <c r="M3951" t="s">
        <v>15362</v>
      </c>
      <c r="N3951">
        <v>142</v>
      </c>
    </row>
    <row r="3952" spans="1:14" x14ac:dyDescent="0.25">
      <c r="A3952" t="s">
        <v>15378</v>
      </c>
      <c r="B3952" t="s">
        <v>15367</v>
      </c>
      <c r="C3952" t="s">
        <v>914</v>
      </c>
      <c r="E3952" t="s">
        <v>15377</v>
      </c>
      <c r="F3952" t="s">
        <v>2078</v>
      </c>
      <c r="G3952" t="s">
        <v>15365</v>
      </c>
      <c r="H3952" t="s">
        <v>2456</v>
      </c>
      <c r="I3952" t="s">
        <v>2088</v>
      </c>
      <c r="J3952">
        <v>20240313</v>
      </c>
      <c r="K3952" t="s">
        <v>15376</v>
      </c>
      <c r="L3952" t="s">
        <v>15375</v>
      </c>
      <c r="M3952" t="s">
        <v>15362</v>
      </c>
      <c r="N3952">
        <v>143</v>
      </c>
    </row>
    <row r="3953" spans="1:14" x14ac:dyDescent="0.25">
      <c r="A3953">
        <v>3107</v>
      </c>
      <c r="B3953" t="s">
        <v>15367</v>
      </c>
      <c r="C3953" t="s">
        <v>914</v>
      </c>
      <c r="E3953" t="s">
        <v>1126</v>
      </c>
      <c r="F3953" t="s">
        <v>2021</v>
      </c>
      <c r="G3953" t="s">
        <v>15365</v>
      </c>
      <c r="H3953" t="s">
        <v>2019</v>
      </c>
      <c r="I3953" t="e">
        <f>-MTWTFSWeekly</f>
        <v>#NAME?</v>
      </c>
      <c r="J3953">
        <v>20240314</v>
      </c>
      <c r="K3953" t="s">
        <v>15374</v>
      </c>
      <c r="L3953" t="s">
        <v>15373</v>
      </c>
      <c r="M3953" t="s">
        <v>15362</v>
      </c>
      <c r="N3953">
        <v>2527</v>
      </c>
    </row>
    <row r="3954" spans="1:14" x14ac:dyDescent="0.25">
      <c r="A3954" t="s">
        <v>15372</v>
      </c>
      <c r="B3954" t="s">
        <v>15367</v>
      </c>
      <c r="C3954" t="s">
        <v>914</v>
      </c>
      <c r="E3954" t="s">
        <v>15371</v>
      </c>
      <c r="F3954" t="s">
        <v>2021</v>
      </c>
      <c r="G3954" t="s">
        <v>15365</v>
      </c>
      <c r="H3954" t="s">
        <v>2019</v>
      </c>
      <c r="I3954" t="e">
        <f>--T--F-Weekly</f>
        <v>#NAME?</v>
      </c>
      <c r="J3954">
        <v>20240315</v>
      </c>
      <c r="K3954" t="s">
        <v>15370</v>
      </c>
      <c r="L3954" t="s">
        <v>15369</v>
      </c>
      <c r="M3954" t="s">
        <v>15362</v>
      </c>
      <c r="N3954">
        <v>1565</v>
      </c>
    </row>
    <row r="3955" spans="1:14" x14ac:dyDescent="0.25">
      <c r="A3955" t="s">
        <v>15368</v>
      </c>
      <c r="B3955" t="s">
        <v>15367</v>
      </c>
      <c r="C3955" t="s">
        <v>914</v>
      </c>
      <c r="E3955" t="s">
        <v>15366</v>
      </c>
      <c r="F3955" t="s">
        <v>2021</v>
      </c>
      <c r="G3955" t="s">
        <v>15365</v>
      </c>
      <c r="H3955" t="s">
        <v>2019</v>
      </c>
      <c r="I3955" t="e">
        <f>--T--F-Weekly</f>
        <v>#NAME?</v>
      </c>
      <c r="J3955">
        <v>20240315</v>
      </c>
      <c r="K3955" t="s">
        <v>15364</v>
      </c>
      <c r="L3955" t="s">
        <v>15363</v>
      </c>
      <c r="M3955" t="s">
        <v>15362</v>
      </c>
      <c r="N3955">
        <v>1557</v>
      </c>
    </row>
    <row r="3956" spans="1:14" x14ac:dyDescent="0.25">
      <c r="A3956" t="s">
        <v>15361</v>
      </c>
      <c r="B3956" t="s">
        <v>15325</v>
      </c>
      <c r="C3956" t="s">
        <v>15360</v>
      </c>
      <c r="E3956" t="s">
        <v>15359</v>
      </c>
      <c r="F3956" t="s">
        <v>2021</v>
      </c>
      <c r="G3956" t="s">
        <v>5869</v>
      </c>
      <c r="H3956" t="s">
        <v>2019</v>
      </c>
      <c r="I3956" t="s">
        <v>14544</v>
      </c>
      <c r="J3956">
        <v>20240314</v>
      </c>
      <c r="K3956" t="s">
        <v>15358</v>
      </c>
      <c r="L3956" t="s">
        <v>15357</v>
      </c>
      <c r="M3956" t="s">
        <v>15320</v>
      </c>
      <c r="N3956">
        <v>6291</v>
      </c>
    </row>
    <row r="3957" spans="1:14" x14ac:dyDescent="0.25">
      <c r="A3957" t="s">
        <v>15356</v>
      </c>
      <c r="B3957" t="s">
        <v>15325</v>
      </c>
      <c r="C3957" t="s">
        <v>558</v>
      </c>
      <c r="E3957" t="s">
        <v>557</v>
      </c>
      <c r="F3957" t="s">
        <v>2021</v>
      </c>
      <c r="G3957" t="s">
        <v>2020</v>
      </c>
      <c r="H3957" t="s">
        <v>2019</v>
      </c>
      <c r="I3957" t="s">
        <v>14544</v>
      </c>
      <c r="J3957">
        <v>20240314</v>
      </c>
      <c r="K3957" t="s">
        <v>15355</v>
      </c>
      <c r="L3957" t="s">
        <v>15354</v>
      </c>
      <c r="M3957" t="s">
        <v>15320</v>
      </c>
      <c r="N3957">
        <v>6291</v>
      </c>
    </row>
    <row r="3958" spans="1:14" x14ac:dyDescent="0.25">
      <c r="A3958">
        <v>4227</v>
      </c>
      <c r="B3958" t="s">
        <v>15325</v>
      </c>
      <c r="C3958" t="s">
        <v>15350</v>
      </c>
      <c r="E3958" t="s">
        <v>15353</v>
      </c>
      <c r="F3958" t="s">
        <v>2021</v>
      </c>
      <c r="G3958" t="s">
        <v>5869</v>
      </c>
      <c r="H3958" t="s">
        <v>2019</v>
      </c>
      <c r="I3958" t="s">
        <v>14544</v>
      </c>
      <c r="J3958">
        <v>20240313</v>
      </c>
      <c r="K3958" t="s">
        <v>15352</v>
      </c>
      <c r="L3958" t="s">
        <v>15351</v>
      </c>
      <c r="M3958" t="s">
        <v>15320</v>
      </c>
      <c r="N3958">
        <v>3593</v>
      </c>
    </row>
    <row r="3959" spans="1:14" x14ac:dyDescent="0.25">
      <c r="A3959">
        <v>1145</v>
      </c>
      <c r="B3959" t="s">
        <v>15325</v>
      </c>
      <c r="C3959" t="s">
        <v>15350</v>
      </c>
      <c r="E3959" t="s">
        <v>304</v>
      </c>
      <c r="F3959" t="s">
        <v>2021</v>
      </c>
      <c r="G3959" t="s">
        <v>2020</v>
      </c>
      <c r="H3959" t="s">
        <v>2019</v>
      </c>
      <c r="I3959" t="s">
        <v>14544</v>
      </c>
      <c r="J3959">
        <v>20240314</v>
      </c>
      <c r="K3959" t="s">
        <v>15349</v>
      </c>
      <c r="L3959" t="s">
        <v>15348</v>
      </c>
      <c r="M3959" t="s">
        <v>15320</v>
      </c>
      <c r="N3959">
        <v>5033</v>
      </c>
    </row>
    <row r="3960" spans="1:14" x14ac:dyDescent="0.25">
      <c r="A3960">
        <v>4244</v>
      </c>
      <c r="B3960" t="s">
        <v>15325</v>
      </c>
      <c r="C3960" t="s">
        <v>556</v>
      </c>
      <c r="E3960" t="s">
        <v>15347</v>
      </c>
      <c r="F3960" t="s">
        <v>2021</v>
      </c>
      <c r="G3960" t="s">
        <v>5869</v>
      </c>
      <c r="H3960" t="s">
        <v>2019</v>
      </c>
      <c r="I3960" t="s">
        <v>2096</v>
      </c>
      <c r="J3960">
        <v>20240315</v>
      </c>
      <c r="K3960" t="s">
        <v>15346</v>
      </c>
      <c r="L3960" t="s">
        <v>15345</v>
      </c>
      <c r="M3960" t="s">
        <v>15320</v>
      </c>
      <c r="N3960">
        <v>4942</v>
      </c>
    </row>
    <row r="3961" spans="1:14" x14ac:dyDescent="0.25">
      <c r="A3961">
        <v>1797</v>
      </c>
      <c r="B3961" t="s">
        <v>15325</v>
      </c>
      <c r="C3961" t="s">
        <v>556</v>
      </c>
      <c r="E3961" t="s">
        <v>555</v>
      </c>
      <c r="F3961" t="s">
        <v>2021</v>
      </c>
      <c r="G3961" t="s">
        <v>2020</v>
      </c>
      <c r="H3961" t="s">
        <v>2019</v>
      </c>
      <c r="I3961" t="s">
        <v>2397</v>
      </c>
      <c r="J3961">
        <v>20240315</v>
      </c>
      <c r="K3961" t="s">
        <v>15344</v>
      </c>
      <c r="L3961" t="s">
        <v>15343</v>
      </c>
      <c r="M3961" t="s">
        <v>15320</v>
      </c>
      <c r="N3961">
        <v>3610</v>
      </c>
    </row>
    <row r="3962" spans="1:14" x14ac:dyDescent="0.25">
      <c r="A3962" t="s">
        <v>15342</v>
      </c>
      <c r="B3962" t="s">
        <v>15325</v>
      </c>
      <c r="C3962" t="s">
        <v>15324</v>
      </c>
      <c r="E3962" t="s">
        <v>15341</v>
      </c>
      <c r="F3962" t="s">
        <v>2078</v>
      </c>
      <c r="G3962" t="s">
        <v>5869</v>
      </c>
      <c r="H3962" t="s">
        <v>2052</v>
      </c>
      <c r="I3962" t="s">
        <v>2088</v>
      </c>
      <c r="J3962">
        <v>20210126</v>
      </c>
      <c r="K3962" t="s">
        <v>15340</v>
      </c>
      <c r="L3962" t="s">
        <v>15339</v>
      </c>
      <c r="M3962" t="s">
        <v>15320</v>
      </c>
      <c r="N3962">
        <v>40</v>
      </c>
    </row>
    <row r="3963" spans="1:14" x14ac:dyDescent="0.25">
      <c r="A3963" t="s">
        <v>15338</v>
      </c>
      <c r="B3963" t="s">
        <v>15325</v>
      </c>
      <c r="C3963" t="s">
        <v>15324</v>
      </c>
      <c r="E3963" t="s">
        <v>15337</v>
      </c>
      <c r="F3963" t="s">
        <v>2078</v>
      </c>
      <c r="G3963" t="s">
        <v>2020</v>
      </c>
      <c r="H3963" t="s">
        <v>2779</v>
      </c>
      <c r="I3963" t="s">
        <v>2315</v>
      </c>
      <c r="J3963">
        <v>20191008</v>
      </c>
      <c r="K3963" t="s">
        <v>15336</v>
      </c>
      <c r="L3963" t="s">
        <v>15335</v>
      </c>
      <c r="M3963" t="s">
        <v>15320</v>
      </c>
      <c r="N3963">
        <v>303</v>
      </c>
    </row>
    <row r="3964" spans="1:14" x14ac:dyDescent="0.25">
      <c r="A3964" t="s">
        <v>15334</v>
      </c>
      <c r="B3964" t="s">
        <v>15325</v>
      </c>
      <c r="C3964" t="s">
        <v>15324</v>
      </c>
      <c r="E3964" t="s">
        <v>15333</v>
      </c>
      <c r="F3964" t="s">
        <v>2078</v>
      </c>
      <c r="G3964" t="s">
        <v>2020</v>
      </c>
      <c r="H3964" t="s">
        <v>2052</v>
      </c>
      <c r="I3964" t="s">
        <v>2070</v>
      </c>
      <c r="J3964">
        <v>20200108</v>
      </c>
      <c r="K3964" t="s">
        <v>15332</v>
      </c>
      <c r="L3964" t="s">
        <v>15331</v>
      </c>
      <c r="M3964" t="s">
        <v>15320</v>
      </c>
      <c r="N3964">
        <v>340</v>
      </c>
    </row>
    <row r="3965" spans="1:14" x14ac:dyDescent="0.25">
      <c r="A3965" t="s">
        <v>15330</v>
      </c>
      <c r="B3965" t="s">
        <v>15325</v>
      </c>
      <c r="C3965" t="s">
        <v>15324</v>
      </c>
      <c r="E3965" t="s">
        <v>15329</v>
      </c>
      <c r="F3965" t="s">
        <v>2078</v>
      </c>
      <c r="G3965" t="s">
        <v>2020</v>
      </c>
      <c r="H3965" t="s">
        <v>2052</v>
      </c>
      <c r="I3965" t="s">
        <v>2088</v>
      </c>
      <c r="J3965">
        <v>20210124</v>
      </c>
      <c r="K3965" t="s">
        <v>15328</v>
      </c>
      <c r="L3965" t="s">
        <v>15327</v>
      </c>
      <c r="M3965" t="s">
        <v>15320</v>
      </c>
      <c r="N3965">
        <v>38</v>
      </c>
    </row>
    <row r="3966" spans="1:14" x14ac:dyDescent="0.25">
      <c r="A3966" t="s">
        <v>15326</v>
      </c>
      <c r="B3966" t="s">
        <v>15325</v>
      </c>
      <c r="C3966" t="s">
        <v>15324</v>
      </c>
      <c r="E3966" t="s">
        <v>15323</v>
      </c>
      <c r="F3966" t="s">
        <v>2078</v>
      </c>
      <c r="G3966" t="s">
        <v>2020</v>
      </c>
      <c r="H3966" t="s">
        <v>2089</v>
      </c>
      <c r="I3966" t="s">
        <v>2088</v>
      </c>
      <c r="J3966">
        <v>20180606</v>
      </c>
      <c r="K3966" t="s">
        <v>15322</v>
      </c>
      <c r="L3966" t="s">
        <v>15321</v>
      </c>
      <c r="M3966" t="s">
        <v>15320</v>
      </c>
      <c r="N3966">
        <v>40</v>
      </c>
    </row>
    <row r="3967" spans="1:14" x14ac:dyDescent="0.25">
      <c r="A3967">
        <v>8612</v>
      </c>
      <c r="B3967" t="s">
        <v>15304</v>
      </c>
      <c r="C3967" t="s">
        <v>15319</v>
      </c>
      <c r="E3967" t="s">
        <v>1365</v>
      </c>
      <c r="F3967" t="s">
        <v>2021</v>
      </c>
      <c r="G3967" t="s">
        <v>2020</v>
      </c>
      <c r="H3967" t="s">
        <v>2019</v>
      </c>
      <c r="I3967" t="e">
        <f>-MTWTFSWeekly</f>
        <v>#NAME?</v>
      </c>
      <c r="J3967">
        <v>20240314</v>
      </c>
      <c r="K3967" t="s">
        <v>15318</v>
      </c>
      <c r="L3967" t="s">
        <v>15317</v>
      </c>
      <c r="M3967" t="s">
        <v>15301</v>
      </c>
      <c r="N3967">
        <v>2374</v>
      </c>
    </row>
    <row r="3968" spans="1:14" x14ac:dyDescent="0.25">
      <c r="A3968" t="s">
        <v>15316</v>
      </c>
      <c r="B3968" t="s">
        <v>15304</v>
      </c>
      <c r="C3968" t="s">
        <v>15315</v>
      </c>
      <c r="E3968" t="s">
        <v>15314</v>
      </c>
      <c r="F3968" t="s">
        <v>2021</v>
      </c>
      <c r="G3968" t="s">
        <v>15313</v>
      </c>
      <c r="H3968" t="s">
        <v>2019</v>
      </c>
      <c r="I3968" t="s">
        <v>3294</v>
      </c>
      <c r="J3968">
        <v>20240313</v>
      </c>
      <c r="K3968" t="s">
        <v>15312</v>
      </c>
      <c r="L3968" t="s">
        <v>15311</v>
      </c>
      <c r="M3968" t="s">
        <v>15301</v>
      </c>
      <c r="N3968">
        <v>52</v>
      </c>
    </row>
    <row r="3969" spans="1:14" x14ac:dyDescent="0.25">
      <c r="A3969">
        <v>8850</v>
      </c>
      <c r="B3969" t="s">
        <v>15304</v>
      </c>
      <c r="C3969" t="s">
        <v>15308</v>
      </c>
      <c r="E3969" t="s">
        <v>1628</v>
      </c>
      <c r="F3969" t="s">
        <v>2021</v>
      </c>
      <c r="G3969" t="s">
        <v>2020</v>
      </c>
      <c r="H3969" t="s">
        <v>2019</v>
      </c>
      <c r="I3969" t="s">
        <v>2096</v>
      </c>
      <c r="J3969">
        <v>20240315</v>
      </c>
      <c r="K3969" t="s">
        <v>15310</v>
      </c>
      <c r="L3969" t="s">
        <v>15309</v>
      </c>
      <c r="M3969" t="s">
        <v>15301</v>
      </c>
      <c r="N3969">
        <v>2953</v>
      </c>
    </row>
    <row r="3970" spans="1:14" x14ac:dyDescent="0.25">
      <c r="A3970">
        <v>8848</v>
      </c>
      <c r="B3970" t="s">
        <v>15304</v>
      </c>
      <c r="C3970" t="s">
        <v>15308</v>
      </c>
      <c r="E3970" t="s">
        <v>15307</v>
      </c>
      <c r="F3970" t="s">
        <v>2021</v>
      </c>
      <c r="G3970" t="s">
        <v>2020</v>
      </c>
      <c r="H3970" t="s">
        <v>2052</v>
      </c>
      <c r="I3970" t="e">
        <f>-M-----Weekly</f>
        <v>#NAME?</v>
      </c>
      <c r="J3970">
        <v>20240304</v>
      </c>
      <c r="K3970" t="s">
        <v>15306</v>
      </c>
      <c r="L3970" t="s">
        <v>15305</v>
      </c>
      <c r="M3970" t="s">
        <v>15301</v>
      </c>
      <c r="N3970">
        <v>135</v>
      </c>
    </row>
    <row r="3971" spans="1:14" x14ac:dyDescent="0.25">
      <c r="A3971">
        <v>7167</v>
      </c>
      <c r="B3971" t="s">
        <v>15304</v>
      </c>
      <c r="C3971" t="s">
        <v>283</v>
      </c>
      <c r="E3971" t="s">
        <v>283</v>
      </c>
      <c r="F3971" t="s">
        <v>2021</v>
      </c>
      <c r="G3971" t="s">
        <v>2020</v>
      </c>
      <c r="H3971" t="s">
        <v>2052</v>
      </c>
      <c r="I3971" t="e">
        <f>-MTWTFSDaily</f>
        <v>#NAME?</v>
      </c>
      <c r="J3971">
        <v>20240314</v>
      </c>
      <c r="K3971" t="s">
        <v>15303</v>
      </c>
      <c r="L3971" t="s">
        <v>15302</v>
      </c>
      <c r="M3971" t="s">
        <v>15301</v>
      </c>
      <c r="N3971">
        <v>2867</v>
      </c>
    </row>
    <row r="3972" spans="1:14" x14ac:dyDescent="0.25">
      <c r="A3972">
        <v>4317</v>
      </c>
      <c r="B3972" t="s">
        <v>15278</v>
      </c>
      <c r="C3972" t="s">
        <v>1482</v>
      </c>
      <c r="E3972" t="s">
        <v>1481</v>
      </c>
      <c r="F3972" t="s">
        <v>2021</v>
      </c>
      <c r="G3972" t="s">
        <v>5869</v>
      </c>
      <c r="H3972" t="s">
        <v>2019</v>
      </c>
      <c r="I3972" t="s">
        <v>2096</v>
      </c>
      <c r="J3972">
        <v>20240314</v>
      </c>
      <c r="K3972" t="s">
        <v>15300</v>
      </c>
      <c r="L3972" t="s">
        <v>15299</v>
      </c>
      <c r="M3972" t="s">
        <v>15273</v>
      </c>
      <c r="N3972">
        <v>2464</v>
      </c>
    </row>
    <row r="3973" spans="1:14" x14ac:dyDescent="0.25">
      <c r="A3973" t="s">
        <v>15298</v>
      </c>
      <c r="B3973" t="s">
        <v>15278</v>
      </c>
      <c r="C3973" t="s">
        <v>15277</v>
      </c>
      <c r="E3973" t="s">
        <v>15297</v>
      </c>
      <c r="F3973" t="s">
        <v>2078</v>
      </c>
      <c r="G3973" t="s">
        <v>5869</v>
      </c>
      <c r="H3973" t="s">
        <v>2052</v>
      </c>
      <c r="I3973" t="s">
        <v>2522</v>
      </c>
      <c r="J3973">
        <v>20220825</v>
      </c>
      <c r="K3973" t="s">
        <v>15296</v>
      </c>
      <c r="L3973" t="s">
        <v>15295</v>
      </c>
      <c r="M3973" t="s">
        <v>15273</v>
      </c>
      <c r="N3973">
        <v>17</v>
      </c>
    </row>
    <row r="3974" spans="1:14" x14ac:dyDescent="0.25">
      <c r="A3974" t="s">
        <v>15294</v>
      </c>
      <c r="B3974" t="s">
        <v>15278</v>
      </c>
      <c r="C3974" t="s">
        <v>15277</v>
      </c>
      <c r="E3974" t="s">
        <v>15293</v>
      </c>
      <c r="F3974" t="s">
        <v>2078</v>
      </c>
      <c r="G3974" t="s">
        <v>5869</v>
      </c>
      <c r="H3974" t="s">
        <v>2052</v>
      </c>
      <c r="I3974" t="s">
        <v>2700</v>
      </c>
      <c r="J3974">
        <v>20231226</v>
      </c>
      <c r="K3974" t="s">
        <v>15292</v>
      </c>
      <c r="L3974" t="s">
        <v>15291</v>
      </c>
      <c r="M3974" t="s">
        <v>15273</v>
      </c>
      <c r="N3974">
        <v>10</v>
      </c>
    </row>
    <row r="3975" spans="1:14" x14ac:dyDescent="0.25">
      <c r="A3975" t="s">
        <v>15290</v>
      </c>
      <c r="B3975" t="s">
        <v>15278</v>
      </c>
      <c r="C3975" t="s">
        <v>15277</v>
      </c>
      <c r="E3975" t="s">
        <v>15289</v>
      </c>
      <c r="F3975" t="s">
        <v>2078</v>
      </c>
      <c r="G3975" t="s">
        <v>2020</v>
      </c>
      <c r="H3975" t="s">
        <v>2052</v>
      </c>
      <c r="I3975" t="s">
        <v>2700</v>
      </c>
      <c r="J3975">
        <v>20231226</v>
      </c>
      <c r="K3975" t="s">
        <v>15288</v>
      </c>
      <c r="L3975" t="s">
        <v>15287</v>
      </c>
      <c r="M3975" t="s">
        <v>15273</v>
      </c>
      <c r="N3975">
        <v>9</v>
      </c>
    </row>
    <row r="3976" spans="1:14" x14ac:dyDescent="0.25">
      <c r="A3976" t="s">
        <v>15286</v>
      </c>
      <c r="B3976" t="s">
        <v>15278</v>
      </c>
      <c r="C3976" t="s">
        <v>15277</v>
      </c>
      <c r="E3976" t="s">
        <v>15285</v>
      </c>
      <c r="F3976" t="s">
        <v>2078</v>
      </c>
      <c r="G3976" t="s">
        <v>5869</v>
      </c>
      <c r="H3976" t="s">
        <v>2089</v>
      </c>
      <c r="I3976" t="s">
        <v>2145</v>
      </c>
      <c r="J3976">
        <v>20220325</v>
      </c>
      <c r="K3976" t="s">
        <v>15284</v>
      </c>
      <c r="L3976" t="s">
        <v>15283</v>
      </c>
      <c r="M3976" t="s">
        <v>15273</v>
      </c>
      <c r="N3976">
        <v>26</v>
      </c>
    </row>
    <row r="3977" spans="1:14" x14ac:dyDescent="0.25">
      <c r="A3977">
        <v>4474</v>
      </c>
      <c r="B3977" t="s">
        <v>15278</v>
      </c>
      <c r="C3977" t="s">
        <v>15277</v>
      </c>
      <c r="E3977" t="s">
        <v>15282</v>
      </c>
      <c r="F3977" t="s">
        <v>2078</v>
      </c>
      <c r="G3977" t="s">
        <v>5869</v>
      </c>
      <c r="H3977" t="s">
        <v>2052</v>
      </c>
      <c r="I3977" t="s">
        <v>2076</v>
      </c>
      <c r="J3977">
        <v>20231226</v>
      </c>
      <c r="K3977" t="s">
        <v>15281</v>
      </c>
      <c r="L3977" t="s">
        <v>15280</v>
      </c>
      <c r="M3977" t="s">
        <v>15273</v>
      </c>
      <c r="N3977">
        <v>230</v>
      </c>
    </row>
    <row r="3978" spans="1:14" x14ac:dyDescent="0.25">
      <c r="A3978" t="s">
        <v>15279</v>
      </c>
      <c r="B3978" t="s">
        <v>15278</v>
      </c>
      <c r="C3978" t="s">
        <v>15277</v>
      </c>
      <c r="E3978" t="s">
        <v>15276</v>
      </c>
      <c r="F3978" t="s">
        <v>2078</v>
      </c>
      <c r="G3978" t="s">
        <v>2020</v>
      </c>
      <c r="H3978" t="s">
        <v>2052</v>
      </c>
      <c r="I3978" t="s">
        <v>2076</v>
      </c>
      <c r="J3978">
        <v>20231226</v>
      </c>
      <c r="K3978" t="s">
        <v>15275</v>
      </c>
      <c r="L3978" t="s">
        <v>15274</v>
      </c>
      <c r="M3978" t="s">
        <v>15273</v>
      </c>
      <c r="N3978">
        <v>849</v>
      </c>
    </row>
    <row r="3979" spans="1:14" x14ac:dyDescent="0.25">
      <c r="A3979" t="s">
        <v>15272</v>
      </c>
      <c r="B3979" t="s">
        <v>15252</v>
      </c>
      <c r="C3979" t="s">
        <v>961</v>
      </c>
      <c r="E3979" t="s">
        <v>15271</v>
      </c>
      <c r="F3979" t="s">
        <v>2021</v>
      </c>
      <c r="G3979" t="s">
        <v>2248</v>
      </c>
      <c r="H3979" t="s">
        <v>2019</v>
      </c>
      <c r="I3979" t="s">
        <v>2096</v>
      </c>
      <c r="J3979">
        <v>20230303</v>
      </c>
      <c r="K3979" t="s">
        <v>15270</v>
      </c>
      <c r="L3979" t="s">
        <v>15269</v>
      </c>
      <c r="M3979" t="s">
        <v>15247</v>
      </c>
      <c r="N3979">
        <v>1568</v>
      </c>
    </row>
    <row r="3980" spans="1:14" x14ac:dyDescent="0.25">
      <c r="A3980" t="s">
        <v>15268</v>
      </c>
      <c r="B3980" t="s">
        <v>15252</v>
      </c>
      <c r="C3980" t="s">
        <v>961</v>
      </c>
      <c r="E3980" t="s">
        <v>15267</v>
      </c>
      <c r="F3980" t="s">
        <v>2078</v>
      </c>
      <c r="G3980" t="s">
        <v>2248</v>
      </c>
      <c r="H3980" t="s">
        <v>2089</v>
      </c>
      <c r="I3980" t="s">
        <v>2088</v>
      </c>
      <c r="J3980">
        <v>20200625</v>
      </c>
      <c r="K3980" t="s">
        <v>15266</v>
      </c>
      <c r="L3980" t="s">
        <v>15265</v>
      </c>
      <c r="M3980" t="s">
        <v>15247</v>
      </c>
      <c r="N3980">
        <v>59</v>
      </c>
    </row>
    <row r="3981" spans="1:14" x14ac:dyDescent="0.25">
      <c r="A3981" t="s">
        <v>15264</v>
      </c>
      <c r="B3981" t="s">
        <v>15252</v>
      </c>
      <c r="C3981" t="s">
        <v>961</v>
      </c>
      <c r="E3981" t="s">
        <v>960</v>
      </c>
      <c r="F3981" t="s">
        <v>2021</v>
      </c>
      <c r="G3981" t="s">
        <v>2248</v>
      </c>
      <c r="H3981" t="s">
        <v>2019</v>
      </c>
      <c r="I3981" t="s">
        <v>2096</v>
      </c>
      <c r="J3981">
        <v>20230303</v>
      </c>
      <c r="K3981" t="s">
        <v>15263</v>
      </c>
      <c r="L3981" t="s">
        <v>15262</v>
      </c>
      <c r="M3981" t="s">
        <v>15247</v>
      </c>
      <c r="N3981">
        <v>1649</v>
      </c>
    </row>
    <row r="3982" spans="1:14" x14ac:dyDescent="0.25">
      <c r="A3982" t="s">
        <v>15261</v>
      </c>
      <c r="B3982" t="s">
        <v>15252</v>
      </c>
      <c r="C3982" t="s">
        <v>1445</v>
      </c>
      <c r="E3982" t="s">
        <v>15260</v>
      </c>
      <c r="F3982" t="s">
        <v>2021</v>
      </c>
      <c r="G3982" t="s">
        <v>2248</v>
      </c>
      <c r="H3982" t="s">
        <v>2019</v>
      </c>
      <c r="I3982" t="s">
        <v>2096</v>
      </c>
      <c r="J3982">
        <v>20240314</v>
      </c>
      <c r="K3982" t="s">
        <v>15259</v>
      </c>
      <c r="L3982" t="s">
        <v>15258</v>
      </c>
      <c r="M3982" t="s">
        <v>15247</v>
      </c>
      <c r="N3982">
        <v>1625</v>
      </c>
    </row>
    <row r="3983" spans="1:14" x14ac:dyDescent="0.25">
      <c r="A3983" t="s">
        <v>15257</v>
      </c>
      <c r="B3983" t="s">
        <v>15252</v>
      </c>
      <c r="C3983" t="s">
        <v>1445</v>
      </c>
      <c r="E3983" t="s">
        <v>15256</v>
      </c>
      <c r="F3983" t="s">
        <v>2021</v>
      </c>
      <c r="G3983" t="s">
        <v>2248</v>
      </c>
      <c r="H3983" t="s">
        <v>2019</v>
      </c>
      <c r="I3983" t="s">
        <v>2096</v>
      </c>
      <c r="J3983">
        <v>20240314</v>
      </c>
      <c r="K3983" t="s">
        <v>15255</v>
      </c>
      <c r="L3983" t="s">
        <v>15254</v>
      </c>
      <c r="M3983" t="s">
        <v>15247</v>
      </c>
      <c r="N3983">
        <v>1844</v>
      </c>
    </row>
    <row r="3984" spans="1:14" x14ac:dyDescent="0.25">
      <c r="A3984" t="s">
        <v>15253</v>
      </c>
      <c r="B3984" t="s">
        <v>15252</v>
      </c>
      <c r="C3984" t="s">
        <v>15251</v>
      </c>
      <c r="E3984" t="s">
        <v>15250</v>
      </c>
      <c r="F3984" t="s">
        <v>2021</v>
      </c>
      <c r="G3984" t="s">
        <v>2020</v>
      </c>
      <c r="H3984" t="s">
        <v>2019</v>
      </c>
      <c r="I3984" t="s">
        <v>2088</v>
      </c>
      <c r="J3984">
        <v>20170701</v>
      </c>
      <c r="K3984" t="s">
        <v>15249</v>
      </c>
      <c r="L3984" t="s">
        <v>15248</v>
      </c>
      <c r="M3984" t="s">
        <v>15247</v>
      </c>
      <c r="N3984">
        <v>37</v>
      </c>
    </row>
    <row r="3985" spans="1:14" x14ac:dyDescent="0.25">
      <c r="A3985" t="s">
        <v>15246</v>
      </c>
      <c r="B3985" t="s">
        <v>15241</v>
      </c>
      <c r="C3985" t="s">
        <v>15240</v>
      </c>
      <c r="E3985" t="s">
        <v>15245</v>
      </c>
      <c r="F3985" t="s">
        <v>2078</v>
      </c>
      <c r="G3985" t="s">
        <v>2020</v>
      </c>
      <c r="H3985" t="s">
        <v>2077</v>
      </c>
      <c r="I3985" t="s">
        <v>2070</v>
      </c>
      <c r="J3985">
        <v>20200301</v>
      </c>
      <c r="K3985" t="s">
        <v>15244</v>
      </c>
      <c r="L3985" t="s">
        <v>15243</v>
      </c>
      <c r="M3985" t="s">
        <v>15236</v>
      </c>
      <c r="N3985">
        <v>409</v>
      </c>
    </row>
    <row r="3986" spans="1:14" x14ac:dyDescent="0.25">
      <c r="A3986" t="s">
        <v>15242</v>
      </c>
      <c r="B3986" t="s">
        <v>15241</v>
      </c>
      <c r="C3986" t="s">
        <v>15240</v>
      </c>
      <c r="E3986" t="s">
        <v>15239</v>
      </c>
      <c r="F3986" t="s">
        <v>2078</v>
      </c>
      <c r="G3986" t="s">
        <v>2020</v>
      </c>
      <c r="H3986" t="s">
        <v>2543</v>
      </c>
      <c r="I3986" t="s">
        <v>2070</v>
      </c>
      <c r="J3986">
        <v>20200901</v>
      </c>
      <c r="K3986" t="s">
        <v>15238</v>
      </c>
      <c r="L3986" t="s">
        <v>15237</v>
      </c>
      <c r="M3986" t="s">
        <v>15236</v>
      </c>
      <c r="N3986">
        <v>62</v>
      </c>
    </row>
    <row r="3987" spans="1:14" x14ac:dyDescent="0.25">
      <c r="A3987" t="s">
        <v>15235</v>
      </c>
      <c r="B3987" t="s">
        <v>15230</v>
      </c>
      <c r="E3987" t="s">
        <v>15234</v>
      </c>
      <c r="F3987" t="s">
        <v>2078</v>
      </c>
      <c r="G3987" t="s">
        <v>2248</v>
      </c>
      <c r="H3987" t="s">
        <v>2323</v>
      </c>
      <c r="I3987" t="e">
        <f>----T--Weekly</f>
        <v>#NAME?</v>
      </c>
      <c r="J3987">
        <v>20170525</v>
      </c>
      <c r="K3987" t="s">
        <v>15233</v>
      </c>
      <c r="L3987" t="s">
        <v>15232</v>
      </c>
      <c r="M3987" t="s">
        <v>15227</v>
      </c>
      <c r="N3987">
        <v>52</v>
      </c>
    </row>
    <row r="3988" spans="1:14" x14ac:dyDescent="0.25">
      <c r="A3988" t="s">
        <v>15231</v>
      </c>
      <c r="B3988" t="s">
        <v>15230</v>
      </c>
      <c r="C3988" t="s">
        <v>1102</v>
      </c>
      <c r="E3988" t="s">
        <v>1102</v>
      </c>
      <c r="F3988" t="s">
        <v>2021</v>
      </c>
      <c r="G3988" t="s">
        <v>2248</v>
      </c>
      <c r="H3988" t="s">
        <v>2019</v>
      </c>
      <c r="I3988" t="s">
        <v>2096</v>
      </c>
      <c r="J3988">
        <v>20240314</v>
      </c>
      <c r="K3988" t="s">
        <v>15229</v>
      </c>
      <c r="L3988" t="s">
        <v>15228</v>
      </c>
      <c r="M3988" t="s">
        <v>15227</v>
      </c>
      <c r="N3988">
        <v>1777</v>
      </c>
    </row>
    <row r="3989" spans="1:14" x14ac:dyDescent="0.25">
      <c r="A3989" t="s">
        <v>15226</v>
      </c>
      <c r="B3989" t="s">
        <v>15213</v>
      </c>
      <c r="C3989" t="s">
        <v>1550</v>
      </c>
      <c r="E3989" t="s">
        <v>15225</v>
      </c>
      <c r="F3989" t="s">
        <v>2021</v>
      </c>
      <c r="G3989" t="s">
        <v>2248</v>
      </c>
      <c r="H3989" t="s">
        <v>2019</v>
      </c>
      <c r="I3989" t="s">
        <v>2096</v>
      </c>
      <c r="J3989">
        <v>20240314</v>
      </c>
      <c r="K3989" t="s">
        <v>15224</v>
      </c>
      <c r="L3989" t="s">
        <v>15223</v>
      </c>
      <c r="M3989" t="s">
        <v>15209</v>
      </c>
      <c r="N3989">
        <v>8601</v>
      </c>
    </row>
    <row r="3990" spans="1:14" x14ac:dyDescent="0.25">
      <c r="A3990" t="s">
        <v>15222</v>
      </c>
      <c r="B3990" t="s">
        <v>15213</v>
      </c>
      <c r="C3990" t="s">
        <v>1550</v>
      </c>
      <c r="E3990" t="s">
        <v>15221</v>
      </c>
      <c r="F3990" t="s">
        <v>2021</v>
      </c>
      <c r="G3990" t="s">
        <v>2248</v>
      </c>
      <c r="H3990" t="s">
        <v>2019</v>
      </c>
      <c r="I3990" t="s">
        <v>2096</v>
      </c>
      <c r="J3990">
        <v>20240314</v>
      </c>
      <c r="K3990" t="s">
        <v>15220</v>
      </c>
      <c r="L3990" t="s">
        <v>15219</v>
      </c>
      <c r="M3990" t="s">
        <v>15209</v>
      </c>
      <c r="N3990">
        <v>6711</v>
      </c>
    </row>
    <row r="3991" spans="1:14" x14ac:dyDescent="0.25">
      <c r="A3991" t="s">
        <v>15218</v>
      </c>
      <c r="B3991" t="s">
        <v>15213</v>
      </c>
      <c r="C3991" t="s">
        <v>1550</v>
      </c>
      <c r="E3991" t="s">
        <v>15217</v>
      </c>
      <c r="F3991" t="s">
        <v>2021</v>
      </c>
      <c r="G3991" t="s">
        <v>2248</v>
      </c>
      <c r="H3991" t="s">
        <v>2019</v>
      </c>
      <c r="I3991" t="s">
        <v>2096</v>
      </c>
      <c r="J3991">
        <v>20240314</v>
      </c>
      <c r="K3991" t="s">
        <v>15216</v>
      </c>
      <c r="L3991" t="s">
        <v>15215</v>
      </c>
      <c r="M3991" t="s">
        <v>15209</v>
      </c>
      <c r="N3991">
        <v>33814</v>
      </c>
    </row>
    <row r="3992" spans="1:14" x14ac:dyDescent="0.25">
      <c r="A3992" t="s">
        <v>15214</v>
      </c>
      <c r="B3992" t="s">
        <v>15213</v>
      </c>
      <c r="C3992" t="s">
        <v>15212</v>
      </c>
      <c r="E3992" t="s">
        <v>15212</v>
      </c>
      <c r="F3992" t="s">
        <v>2021</v>
      </c>
      <c r="G3992" t="s">
        <v>2248</v>
      </c>
      <c r="H3992" t="s">
        <v>2019</v>
      </c>
      <c r="I3992" t="s">
        <v>2096</v>
      </c>
      <c r="J3992">
        <v>20240315</v>
      </c>
      <c r="K3992" t="s">
        <v>15211</v>
      </c>
      <c r="L3992" t="s">
        <v>15210</v>
      </c>
      <c r="M3992" t="s">
        <v>15209</v>
      </c>
      <c r="N3992">
        <v>1566</v>
      </c>
    </row>
    <row r="3993" spans="1:14" x14ac:dyDescent="0.25">
      <c r="A3993" t="s">
        <v>15208</v>
      </c>
      <c r="B3993" t="s">
        <v>14990</v>
      </c>
      <c r="E3993" t="s">
        <v>15207</v>
      </c>
      <c r="F3993" t="s">
        <v>2021</v>
      </c>
      <c r="G3993" t="s">
        <v>15012</v>
      </c>
      <c r="H3993" t="s">
        <v>2019</v>
      </c>
      <c r="I3993" t="s">
        <v>2096</v>
      </c>
      <c r="J3993">
        <v>20210331</v>
      </c>
      <c r="K3993" t="s">
        <v>15206</v>
      </c>
      <c r="L3993" t="s">
        <v>15205</v>
      </c>
      <c r="M3993" t="s">
        <v>14987</v>
      </c>
      <c r="N3993">
        <v>18873</v>
      </c>
    </row>
    <row r="3994" spans="1:14" x14ac:dyDescent="0.25">
      <c r="A3994" t="s">
        <v>15204</v>
      </c>
      <c r="B3994" t="s">
        <v>14990</v>
      </c>
      <c r="E3994" t="s">
        <v>15203</v>
      </c>
      <c r="F3994" t="s">
        <v>2021</v>
      </c>
      <c r="I3994" t="e">
        <f>--T----Weekly</f>
        <v>#NAME?</v>
      </c>
      <c r="K3994" t="s">
        <v>15202</v>
      </c>
      <c r="M3994" t="s">
        <v>14987</v>
      </c>
      <c r="N3994">
        <v>0</v>
      </c>
    </row>
    <row r="3995" spans="1:14" x14ac:dyDescent="0.25">
      <c r="A3995" t="s">
        <v>15201</v>
      </c>
      <c r="B3995" t="s">
        <v>14990</v>
      </c>
      <c r="C3995" t="s">
        <v>15200</v>
      </c>
      <c r="E3995" t="s">
        <v>15199</v>
      </c>
      <c r="F3995" t="s">
        <v>2021</v>
      </c>
      <c r="G3995" t="s">
        <v>2020</v>
      </c>
      <c r="H3995" t="s">
        <v>2019</v>
      </c>
      <c r="I3995" t="s">
        <v>2018</v>
      </c>
      <c r="J3995">
        <v>20231203</v>
      </c>
      <c r="K3995" t="s">
        <v>15198</v>
      </c>
      <c r="L3995" t="s">
        <v>15197</v>
      </c>
      <c r="M3995" t="s">
        <v>14987</v>
      </c>
      <c r="N3995">
        <v>1602</v>
      </c>
    </row>
    <row r="3996" spans="1:14" x14ac:dyDescent="0.25">
      <c r="A3996" t="s">
        <v>15196</v>
      </c>
      <c r="B3996" t="s">
        <v>14990</v>
      </c>
      <c r="C3996" t="s">
        <v>36</v>
      </c>
      <c r="E3996" t="s">
        <v>35</v>
      </c>
      <c r="F3996" t="s">
        <v>2021</v>
      </c>
      <c r="G3996" t="s">
        <v>2020</v>
      </c>
      <c r="H3996" t="s">
        <v>2118</v>
      </c>
      <c r="I3996" t="s">
        <v>2096</v>
      </c>
      <c r="J3996">
        <v>20240315</v>
      </c>
      <c r="K3996" t="s">
        <v>15195</v>
      </c>
      <c r="L3996" t="s">
        <v>15194</v>
      </c>
      <c r="M3996" t="s">
        <v>14987</v>
      </c>
      <c r="N3996">
        <v>3635</v>
      </c>
    </row>
    <row r="3997" spans="1:14" x14ac:dyDescent="0.25">
      <c r="A3997" t="s">
        <v>15193</v>
      </c>
      <c r="B3997" t="s">
        <v>14990</v>
      </c>
      <c r="C3997" t="s">
        <v>36</v>
      </c>
      <c r="D3997" t="s">
        <v>35</v>
      </c>
      <c r="E3997" t="s">
        <v>15192</v>
      </c>
      <c r="F3997" t="s">
        <v>2078</v>
      </c>
      <c r="G3997" t="s">
        <v>2020</v>
      </c>
      <c r="H3997" t="s">
        <v>2019</v>
      </c>
      <c r="I3997" t="s">
        <v>2088</v>
      </c>
      <c r="J3997">
        <v>20230213</v>
      </c>
      <c r="K3997" t="s">
        <v>15191</v>
      </c>
      <c r="L3997" t="s">
        <v>15190</v>
      </c>
      <c r="M3997" t="s">
        <v>14987</v>
      </c>
      <c r="N3997">
        <v>33</v>
      </c>
    </row>
    <row r="3998" spans="1:14" x14ac:dyDescent="0.25">
      <c r="A3998" t="s">
        <v>15189</v>
      </c>
      <c r="B3998" t="s">
        <v>14990</v>
      </c>
      <c r="C3998" t="s">
        <v>15178</v>
      </c>
      <c r="E3998" t="s">
        <v>15188</v>
      </c>
      <c r="F3998" t="s">
        <v>2078</v>
      </c>
      <c r="G3998" t="s">
        <v>2020</v>
      </c>
      <c r="H3998" t="s">
        <v>15187</v>
      </c>
      <c r="I3998" t="s">
        <v>2108</v>
      </c>
      <c r="J3998">
        <v>20191201</v>
      </c>
      <c r="K3998" t="s">
        <v>15186</v>
      </c>
      <c r="L3998" t="s">
        <v>15185</v>
      </c>
      <c r="M3998" t="s">
        <v>14987</v>
      </c>
      <c r="N3998">
        <v>721</v>
      </c>
    </row>
    <row r="3999" spans="1:14" x14ac:dyDescent="0.25">
      <c r="A3999" t="s">
        <v>15184</v>
      </c>
      <c r="B3999" t="s">
        <v>14990</v>
      </c>
      <c r="C3999" t="s">
        <v>15178</v>
      </c>
      <c r="E3999" t="s">
        <v>15183</v>
      </c>
      <c r="F3999" t="s">
        <v>2078</v>
      </c>
      <c r="G3999" t="s">
        <v>2020</v>
      </c>
      <c r="H3999" t="s">
        <v>15182</v>
      </c>
      <c r="I3999" t="s">
        <v>2522</v>
      </c>
      <c r="J3999">
        <v>20191014</v>
      </c>
      <c r="K3999" t="s">
        <v>15181</v>
      </c>
      <c r="L3999" t="s">
        <v>15180</v>
      </c>
      <c r="M3999" t="s">
        <v>14987</v>
      </c>
      <c r="N3999">
        <v>74</v>
      </c>
    </row>
    <row r="4000" spans="1:14" x14ac:dyDescent="0.25">
      <c r="A4000" t="s">
        <v>15179</v>
      </c>
      <c r="B4000" t="s">
        <v>14990</v>
      </c>
      <c r="C4000" t="s">
        <v>15178</v>
      </c>
      <c r="E4000" t="s">
        <v>15177</v>
      </c>
      <c r="F4000" t="s">
        <v>2078</v>
      </c>
      <c r="G4000" t="s">
        <v>2020</v>
      </c>
      <c r="H4000" t="s">
        <v>2179</v>
      </c>
      <c r="I4000" t="s">
        <v>2145</v>
      </c>
      <c r="J4000">
        <v>20200301</v>
      </c>
      <c r="K4000" t="s">
        <v>15176</v>
      </c>
      <c r="L4000" t="s">
        <v>15175</v>
      </c>
      <c r="M4000" t="s">
        <v>14987</v>
      </c>
      <c r="N4000">
        <v>255</v>
      </c>
    </row>
    <row r="4001" spans="1:14" x14ac:dyDescent="0.25">
      <c r="A4001" t="s">
        <v>15174</v>
      </c>
      <c r="B4001" t="s">
        <v>14990</v>
      </c>
      <c r="C4001" t="s">
        <v>15173</v>
      </c>
      <c r="E4001" t="s">
        <v>15172</v>
      </c>
      <c r="F4001" t="s">
        <v>2078</v>
      </c>
      <c r="G4001" t="s">
        <v>2020</v>
      </c>
      <c r="H4001" t="s">
        <v>2052</v>
      </c>
      <c r="I4001" t="s">
        <v>2076</v>
      </c>
      <c r="J4001">
        <v>20220710</v>
      </c>
      <c r="K4001" t="s">
        <v>15171</v>
      </c>
      <c r="L4001" t="s">
        <v>15170</v>
      </c>
      <c r="M4001" t="s">
        <v>14987</v>
      </c>
      <c r="N4001">
        <v>17</v>
      </c>
    </row>
    <row r="4002" spans="1:14" x14ac:dyDescent="0.25">
      <c r="A4002" t="s">
        <v>15169</v>
      </c>
      <c r="B4002" t="s">
        <v>14990</v>
      </c>
      <c r="C4002" t="s">
        <v>13</v>
      </c>
      <c r="E4002" t="s">
        <v>15168</v>
      </c>
      <c r="F4002" t="s">
        <v>2078</v>
      </c>
      <c r="G4002" t="s">
        <v>2020</v>
      </c>
      <c r="H4002" t="s">
        <v>2052</v>
      </c>
      <c r="I4002" t="s">
        <v>2088</v>
      </c>
      <c r="J4002">
        <v>20240101</v>
      </c>
      <c r="K4002" t="s">
        <v>15167</v>
      </c>
      <c r="L4002" t="s">
        <v>15166</v>
      </c>
      <c r="M4002" t="s">
        <v>14987</v>
      </c>
      <c r="N4002">
        <v>1438</v>
      </c>
    </row>
    <row r="4003" spans="1:14" x14ac:dyDescent="0.25">
      <c r="A4003" t="s">
        <v>15165</v>
      </c>
      <c r="B4003" t="s">
        <v>14990</v>
      </c>
      <c r="C4003" t="s">
        <v>13</v>
      </c>
      <c r="E4003" t="s">
        <v>15164</v>
      </c>
      <c r="F4003" t="s">
        <v>2078</v>
      </c>
      <c r="G4003" t="s">
        <v>2020</v>
      </c>
      <c r="H4003" t="s">
        <v>3901</v>
      </c>
      <c r="I4003" t="s">
        <v>2070</v>
      </c>
      <c r="J4003">
        <v>20240301</v>
      </c>
      <c r="K4003" t="s">
        <v>15163</v>
      </c>
      <c r="L4003" t="s">
        <v>15162</v>
      </c>
      <c r="M4003" t="s">
        <v>14987</v>
      </c>
      <c r="N4003">
        <v>1481</v>
      </c>
    </row>
    <row r="4004" spans="1:14" x14ac:dyDescent="0.25">
      <c r="A4004">
        <v>5665</v>
      </c>
      <c r="B4004" t="s">
        <v>14990</v>
      </c>
      <c r="C4004" t="s">
        <v>13</v>
      </c>
      <c r="E4004" t="s">
        <v>15161</v>
      </c>
      <c r="F4004" t="s">
        <v>2078</v>
      </c>
      <c r="G4004" t="s">
        <v>15160</v>
      </c>
      <c r="H4004" t="s">
        <v>2323</v>
      </c>
      <c r="I4004" t="s">
        <v>8226</v>
      </c>
      <c r="J4004">
        <v>20240301</v>
      </c>
      <c r="K4004" t="s">
        <v>15159</v>
      </c>
      <c r="L4004" t="s">
        <v>15158</v>
      </c>
      <c r="M4004" t="s">
        <v>14987</v>
      </c>
      <c r="N4004">
        <v>400</v>
      </c>
    </row>
    <row r="4005" spans="1:14" x14ac:dyDescent="0.25">
      <c r="A4005">
        <v>5666</v>
      </c>
      <c r="B4005" t="s">
        <v>14990</v>
      </c>
      <c r="C4005" t="s">
        <v>13</v>
      </c>
      <c r="E4005" t="s">
        <v>15157</v>
      </c>
      <c r="F4005" t="s">
        <v>2078</v>
      </c>
      <c r="G4005" t="s">
        <v>15060</v>
      </c>
      <c r="H4005" t="s">
        <v>2323</v>
      </c>
      <c r="I4005" t="s">
        <v>2088</v>
      </c>
      <c r="J4005">
        <v>20240301</v>
      </c>
      <c r="K4005" t="s">
        <v>15156</v>
      </c>
      <c r="L4005" t="s">
        <v>15155</v>
      </c>
      <c r="M4005" t="s">
        <v>14987</v>
      </c>
      <c r="N4005">
        <v>318</v>
      </c>
    </row>
    <row r="4006" spans="1:14" x14ac:dyDescent="0.25">
      <c r="A4006" t="s">
        <v>15154</v>
      </c>
      <c r="B4006" t="s">
        <v>14990</v>
      </c>
      <c r="C4006" t="s">
        <v>13</v>
      </c>
      <c r="E4006" t="s">
        <v>1462</v>
      </c>
      <c r="F4006" t="s">
        <v>2078</v>
      </c>
      <c r="G4006" t="s">
        <v>2020</v>
      </c>
      <c r="H4006" t="s">
        <v>3733</v>
      </c>
      <c r="I4006" t="s">
        <v>2088</v>
      </c>
      <c r="J4006">
        <v>20200701</v>
      </c>
      <c r="K4006" t="s">
        <v>15153</v>
      </c>
      <c r="L4006" t="s">
        <v>15152</v>
      </c>
      <c r="M4006" t="s">
        <v>14987</v>
      </c>
      <c r="N4006">
        <v>336</v>
      </c>
    </row>
    <row r="4007" spans="1:14" x14ac:dyDescent="0.25">
      <c r="A4007">
        <v>5664</v>
      </c>
      <c r="B4007" t="s">
        <v>14990</v>
      </c>
      <c r="C4007" t="s">
        <v>13</v>
      </c>
      <c r="E4007" t="s">
        <v>15151</v>
      </c>
      <c r="F4007" t="s">
        <v>2078</v>
      </c>
      <c r="G4007" t="s">
        <v>15012</v>
      </c>
      <c r="H4007" t="s">
        <v>2323</v>
      </c>
      <c r="I4007" t="s">
        <v>2088</v>
      </c>
      <c r="J4007">
        <v>20240301</v>
      </c>
      <c r="K4007" t="s">
        <v>15150</v>
      </c>
      <c r="L4007" t="s">
        <v>15149</v>
      </c>
      <c r="M4007" t="s">
        <v>14987</v>
      </c>
      <c r="N4007">
        <v>631</v>
      </c>
    </row>
    <row r="4008" spans="1:14" x14ac:dyDescent="0.25">
      <c r="A4008" t="s">
        <v>15148</v>
      </c>
      <c r="B4008" t="s">
        <v>14990</v>
      </c>
      <c r="C4008" t="s">
        <v>13</v>
      </c>
      <c r="E4008" t="s">
        <v>12</v>
      </c>
      <c r="F4008" t="s">
        <v>2021</v>
      </c>
      <c r="G4008" t="s">
        <v>2020</v>
      </c>
      <c r="H4008" t="s">
        <v>2019</v>
      </c>
      <c r="I4008" t="s">
        <v>2096</v>
      </c>
      <c r="J4008">
        <v>20240315</v>
      </c>
      <c r="K4008" t="s">
        <v>15147</v>
      </c>
      <c r="L4008" t="s">
        <v>15146</v>
      </c>
      <c r="M4008" t="s">
        <v>14987</v>
      </c>
      <c r="N4008">
        <v>17301</v>
      </c>
    </row>
    <row r="4009" spans="1:14" x14ac:dyDescent="0.25">
      <c r="A4009" t="s">
        <v>15145</v>
      </c>
      <c r="B4009" t="s">
        <v>14990</v>
      </c>
      <c r="C4009" t="s">
        <v>13</v>
      </c>
      <c r="E4009" t="s">
        <v>15144</v>
      </c>
      <c r="F4009" t="s">
        <v>2078</v>
      </c>
      <c r="G4009" t="s">
        <v>2020</v>
      </c>
      <c r="H4009" t="s">
        <v>8147</v>
      </c>
      <c r="I4009" t="s">
        <v>2108</v>
      </c>
      <c r="J4009">
        <v>20200215</v>
      </c>
      <c r="K4009" t="s">
        <v>15143</v>
      </c>
      <c r="L4009" t="s">
        <v>15142</v>
      </c>
      <c r="M4009" t="s">
        <v>14987</v>
      </c>
      <c r="N4009">
        <v>110</v>
      </c>
    </row>
    <row r="4010" spans="1:14" x14ac:dyDescent="0.25">
      <c r="A4010" t="s">
        <v>15141</v>
      </c>
      <c r="B4010" t="s">
        <v>14990</v>
      </c>
      <c r="C4010" t="s">
        <v>13</v>
      </c>
      <c r="E4010" t="s">
        <v>464</v>
      </c>
      <c r="F4010" t="s">
        <v>2021</v>
      </c>
      <c r="G4010" t="s">
        <v>2020</v>
      </c>
      <c r="H4010" t="s">
        <v>2019</v>
      </c>
      <c r="I4010" t="s">
        <v>2397</v>
      </c>
      <c r="J4010">
        <v>20240315</v>
      </c>
      <c r="K4010" t="s">
        <v>15140</v>
      </c>
      <c r="L4010" t="s">
        <v>15139</v>
      </c>
      <c r="M4010" t="s">
        <v>14987</v>
      </c>
      <c r="N4010">
        <v>20446</v>
      </c>
    </row>
    <row r="4011" spans="1:14" x14ac:dyDescent="0.25">
      <c r="A4011" t="s">
        <v>15138</v>
      </c>
      <c r="B4011" t="s">
        <v>14990</v>
      </c>
      <c r="C4011" t="s">
        <v>13</v>
      </c>
      <c r="E4011" t="s">
        <v>15137</v>
      </c>
      <c r="F4011" t="s">
        <v>2078</v>
      </c>
      <c r="G4011" t="s">
        <v>2020</v>
      </c>
      <c r="H4011" t="s">
        <v>3479</v>
      </c>
      <c r="I4011" t="s">
        <v>2076</v>
      </c>
      <c r="J4011">
        <v>20240201</v>
      </c>
      <c r="K4011" t="s">
        <v>15136</v>
      </c>
      <c r="L4011" t="s">
        <v>15135</v>
      </c>
      <c r="M4011" t="s">
        <v>14987</v>
      </c>
      <c r="N4011">
        <v>368</v>
      </c>
    </row>
    <row r="4012" spans="1:14" x14ac:dyDescent="0.25">
      <c r="A4012" t="s">
        <v>15134</v>
      </c>
      <c r="B4012" t="s">
        <v>14990</v>
      </c>
      <c r="C4012" t="s">
        <v>15133</v>
      </c>
      <c r="E4012" t="s">
        <v>15132</v>
      </c>
      <c r="F4012" t="s">
        <v>2078</v>
      </c>
      <c r="G4012" t="s">
        <v>2020</v>
      </c>
      <c r="H4012" t="s">
        <v>2173</v>
      </c>
      <c r="I4012" t="s">
        <v>2423</v>
      </c>
      <c r="J4012">
        <v>20240301</v>
      </c>
      <c r="K4012" t="s">
        <v>15131</v>
      </c>
      <c r="L4012" t="s">
        <v>15130</v>
      </c>
      <c r="M4012" t="s">
        <v>14987</v>
      </c>
      <c r="N4012">
        <v>217</v>
      </c>
    </row>
    <row r="4013" spans="1:14" x14ac:dyDescent="0.25">
      <c r="A4013" t="s">
        <v>15129</v>
      </c>
      <c r="B4013" t="s">
        <v>14990</v>
      </c>
      <c r="C4013" t="s">
        <v>1032</v>
      </c>
      <c r="E4013" t="s">
        <v>1031</v>
      </c>
      <c r="F4013" t="s">
        <v>2021</v>
      </c>
      <c r="G4013" t="s">
        <v>15128</v>
      </c>
      <c r="H4013" t="s">
        <v>2019</v>
      </c>
      <c r="I4013" t="e">
        <f>-----F-Weekly</f>
        <v>#NAME?</v>
      </c>
      <c r="J4013">
        <v>20240308</v>
      </c>
      <c r="K4013" t="s">
        <v>15127</v>
      </c>
      <c r="L4013" t="s">
        <v>15126</v>
      </c>
      <c r="M4013" t="s">
        <v>14987</v>
      </c>
      <c r="N4013">
        <v>1602</v>
      </c>
    </row>
    <row r="4014" spans="1:14" x14ac:dyDescent="0.25">
      <c r="A4014" t="s">
        <v>15125</v>
      </c>
      <c r="B4014" t="s">
        <v>14990</v>
      </c>
      <c r="C4014" t="s">
        <v>15124</v>
      </c>
      <c r="E4014" t="s">
        <v>15124</v>
      </c>
      <c r="F4014" t="s">
        <v>2021</v>
      </c>
      <c r="G4014" t="s">
        <v>2020</v>
      </c>
      <c r="H4014" t="s">
        <v>2118</v>
      </c>
      <c r="I4014" t="s">
        <v>2096</v>
      </c>
      <c r="J4014">
        <v>20240308</v>
      </c>
      <c r="K4014" t="s">
        <v>15123</v>
      </c>
      <c r="L4014" t="s">
        <v>15122</v>
      </c>
      <c r="M4014" t="s">
        <v>14987</v>
      </c>
      <c r="N4014">
        <v>1683</v>
      </c>
    </row>
    <row r="4015" spans="1:14" x14ac:dyDescent="0.25">
      <c r="A4015" t="s">
        <v>15121</v>
      </c>
      <c r="B4015" t="s">
        <v>14990</v>
      </c>
      <c r="C4015" t="s">
        <v>15120</v>
      </c>
      <c r="E4015" t="s">
        <v>15119</v>
      </c>
      <c r="F4015" t="s">
        <v>2078</v>
      </c>
      <c r="G4015" t="s">
        <v>2020</v>
      </c>
      <c r="H4015" t="s">
        <v>4050</v>
      </c>
      <c r="I4015" t="s">
        <v>2070</v>
      </c>
      <c r="J4015">
        <v>20240215</v>
      </c>
      <c r="K4015" t="s">
        <v>15118</v>
      </c>
      <c r="L4015" t="s">
        <v>15117</v>
      </c>
      <c r="M4015" t="s">
        <v>14987</v>
      </c>
      <c r="N4015">
        <v>18</v>
      </c>
    </row>
    <row r="4016" spans="1:14" x14ac:dyDescent="0.25">
      <c r="A4016" t="s">
        <v>15116</v>
      </c>
      <c r="B4016" t="s">
        <v>14990</v>
      </c>
      <c r="C4016" t="s">
        <v>15099</v>
      </c>
      <c r="E4016" t="s">
        <v>15115</v>
      </c>
      <c r="F4016" t="s">
        <v>2078</v>
      </c>
      <c r="G4016" t="s">
        <v>2020</v>
      </c>
      <c r="H4016" t="s">
        <v>2779</v>
      </c>
      <c r="I4016" t="s">
        <v>3737</v>
      </c>
      <c r="J4016">
        <v>20230501</v>
      </c>
      <c r="K4016" t="s">
        <v>15114</v>
      </c>
      <c r="L4016" t="s">
        <v>15113</v>
      </c>
      <c r="M4016" t="s">
        <v>14987</v>
      </c>
      <c r="N4016">
        <v>162</v>
      </c>
    </row>
    <row r="4017" spans="1:14" x14ac:dyDescent="0.25">
      <c r="A4017" t="s">
        <v>15112</v>
      </c>
      <c r="B4017" t="s">
        <v>14990</v>
      </c>
      <c r="C4017" t="s">
        <v>15099</v>
      </c>
      <c r="E4017" t="s">
        <v>15111</v>
      </c>
      <c r="F4017" t="s">
        <v>2078</v>
      </c>
      <c r="G4017" t="s">
        <v>2020</v>
      </c>
      <c r="H4017" t="s">
        <v>2089</v>
      </c>
      <c r="I4017" t="s">
        <v>2088</v>
      </c>
      <c r="J4017">
        <v>20231201</v>
      </c>
      <c r="K4017" t="s">
        <v>15110</v>
      </c>
      <c r="L4017" t="s">
        <v>15109</v>
      </c>
      <c r="M4017" t="s">
        <v>14987</v>
      </c>
      <c r="N4017">
        <v>437</v>
      </c>
    </row>
    <row r="4018" spans="1:14" x14ac:dyDescent="0.25">
      <c r="A4018" t="s">
        <v>15108</v>
      </c>
      <c r="B4018" t="s">
        <v>14990</v>
      </c>
      <c r="C4018" t="s">
        <v>15099</v>
      </c>
      <c r="E4018" t="s">
        <v>15107</v>
      </c>
      <c r="F4018" t="s">
        <v>2078</v>
      </c>
      <c r="G4018" t="s">
        <v>2020</v>
      </c>
      <c r="H4018" t="s">
        <v>3110</v>
      </c>
      <c r="I4018" t="s">
        <v>2088</v>
      </c>
      <c r="J4018">
        <v>20240301</v>
      </c>
      <c r="K4018" t="s">
        <v>15106</v>
      </c>
      <c r="L4018" t="s">
        <v>15105</v>
      </c>
      <c r="M4018" t="s">
        <v>14987</v>
      </c>
      <c r="N4018">
        <v>504</v>
      </c>
    </row>
    <row r="4019" spans="1:14" x14ac:dyDescent="0.25">
      <c r="A4019" t="s">
        <v>15104</v>
      </c>
      <c r="B4019" t="s">
        <v>14990</v>
      </c>
      <c r="C4019" t="s">
        <v>15099</v>
      </c>
      <c r="E4019" t="s">
        <v>15103</v>
      </c>
      <c r="F4019" t="s">
        <v>2078</v>
      </c>
      <c r="G4019" t="s">
        <v>2020</v>
      </c>
      <c r="H4019" t="s">
        <v>2323</v>
      </c>
      <c r="I4019" t="s">
        <v>2088</v>
      </c>
      <c r="J4019">
        <v>20231201</v>
      </c>
      <c r="K4019" t="s">
        <v>15102</v>
      </c>
      <c r="L4019" t="s">
        <v>15101</v>
      </c>
      <c r="M4019" t="s">
        <v>14987</v>
      </c>
      <c r="N4019">
        <v>275</v>
      </c>
    </row>
    <row r="4020" spans="1:14" x14ac:dyDescent="0.25">
      <c r="A4020" t="s">
        <v>15100</v>
      </c>
      <c r="B4020" t="s">
        <v>14990</v>
      </c>
      <c r="C4020" t="s">
        <v>15099</v>
      </c>
      <c r="E4020" t="s">
        <v>15098</v>
      </c>
      <c r="F4020" t="s">
        <v>2078</v>
      </c>
      <c r="G4020" t="s">
        <v>2020</v>
      </c>
      <c r="H4020" t="s">
        <v>2173</v>
      </c>
      <c r="I4020" t="s">
        <v>2088</v>
      </c>
      <c r="J4020">
        <v>20230901</v>
      </c>
      <c r="K4020" t="s">
        <v>15097</v>
      </c>
      <c r="L4020" t="s">
        <v>15096</v>
      </c>
      <c r="M4020" t="s">
        <v>14987</v>
      </c>
      <c r="N4020">
        <v>342</v>
      </c>
    </row>
    <row r="4021" spans="1:14" x14ac:dyDescent="0.25">
      <c r="A4021" t="s">
        <v>15095</v>
      </c>
      <c r="B4021" t="s">
        <v>14990</v>
      </c>
      <c r="C4021" t="s">
        <v>15094</v>
      </c>
      <c r="E4021" t="s">
        <v>15094</v>
      </c>
      <c r="F4021" t="s">
        <v>2021</v>
      </c>
      <c r="G4021" t="s">
        <v>2020</v>
      </c>
      <c r="H4021" t="s">
        <v>2052</v>
      </c>
      <c r="I4021" t="s">
        <v>2018</v>
      </c>
      <c r="J4021">
        <v>20211227</v>
      </c>
      <c r="K4021" t="s">
        <v>15093</v>
      </c>
      <c r="L4021" t="s">
        <v>15092</v>
      </c>
      <c r="M4021" t="s">
        <v>14987</v>
      </c>
      <c r="N4021">
        <v>42</v>
      </c>
    </row>
    <row r="4022" spans="1:14" x14ac:dyDescent="0.25">
      <c r="A4022" t="s">
        <v>15091</v>
      </c>
      <c r="B4022" t="s">
        <v>14990</v>
      </c>
      <c r="C4022" t="s">
        <v>15087</v>
      </c>
      <c r="E4022" t="s">
        <v>456</v>
      </c>
      <c r="F4022" t="s">
        <v>2021</v>
      </c>
      <c r="G4022" t="s">
        <v>2020</v>
      </c>
      <c r="H4022" t="s">
        <v>2019</v>
      </c>
      <c r="I4022" t="e">
        <f>-MTWTFSWeekly</f>
        <v>#NAME?</v>
      </c>
      <c r="J4022">
        <v>20240315</v>
      </c>
      <c r="K4022" t="s">
        <v>15090</v>
      </c>
      <c r="L4022" t="s">
        <v>15089</v>
      </c>
      <c r="M4022" t="s">
        <v>14987</v>
      </c>
      <c r="N4022">
        <v>1714</v>
      </c>
    </row>
    <row r="4023" spans="1:14" x14ac:dyDescent="0.25">
      <c r="A4023" t="s">
        <v>15088</v>
      </c>
      <c r="B4023" t="s">
        <v>14990</v>
      </c>
      <c r="C4023" t="s">
        <v>15087</v>
      </c>
      <c r="E4023" t="s">
        <v>15086</v>
      </c>
      <c r="F4023" t="s">
        <v>2021</v>
      </c>
      <c r="G4023" t="s">
        <v>2020</v>
      </c>
      <c r="H4023" t="s">
        <v>2019</v>
      </c>
      <c r="I4023" t="e">
        <f>-M-W-F-Weekly</f>
        <v>#NAME?</v>
      </c>
      <c r="J4023">
        <v>20240315</v>
      </c>
      <c r="K4023" t="s">
        <v>15085</v>
      </c>
      <c r="L4023" t="s">
        <v>15084</v>
      </c>
      <c r="M4023" t="s">
        <v>14987</v>
      </c>
      <c r="N4023">
        <v>1615</v>
      </c>
    </row>
    <row r="4024" spans="1:14" x14ac:dyDescent="0.25">
      <c r="A4024" t="s">
        <v>15083</v>
      </c>
      <c r="B4024" t="s">
        <v>14990</v>
      </c>
      <c r="C4024" t="s">
        <v>15082</v>
      </c>
      <c r="E4024" t="s">
        <v>106</v>
      </c>
      <c r="F4024" t="s">
        <v>2021</v>
      </c>
      <c r="G4024" t="s">
        <v>2020</v>
      </c>
      <c r="H4024" t="s">
        <v>2019</v>
      </c>
      <c r="I4024" t="s">
        <v>2096</v>
      </c>
      <c r="J4024">
        <v>20240315</v>
      </c>
      <c r="K4024" t="s">
        <v>15081</v>
      </c>
      <c r="L4024" t="s">
        <v>15080</v>
      </c>
      <c r="M4024" t="s">
        <v>14987</v>
      </c>
      <c r="N4024">
        <v>1384</v>
      </c>
    </row>
    <row r="4025" spans="1:14" x14ac:dyDescent="0.25">
      <c r="A4025">
        <v>8601</v>
      </c>
      <c r="B4025" t="s">
        <v>14990</v>
      </c>
      <c r="C4025" t="s">
        <v>20</v>
      </c>
      <c r="E4025" t="s">
        <v>15079</v>
      </c>
      <c r="F4025" t="s">
        <v>2078</v>
      </c>
      <c r="G4025" t="s">
        <v>2020</v>
      </c>
      <c r="H4025" t="s">
        <v>2543</v>
      </c>
      <c r="I4025" t="s">
        <v>2088</v>
      </c>
      <c r="J4025">
        <v>20180104</v>
      </c>
      <c r="K4025" t="s">
        <v>15078</v>
      </c>
      <c r="L4025" t="s">
        <v>15077</v>
      </c>
      <c r="M4025" t="s">
        <v>14987</v>
      </c>
      <c r="N4025">
        <v>1893</v>
      </c>
    </row>
    <row r="4026" spans="1:14" x14ac:dyDescent="0.25">
      <c r="A4026">
        <v>8606</v>
      </c>
      <c r="B4026" t="s">
        <v>14990</v>
      </c>
      <c r="C4026" t="s">
        <v>20</v>
      </c>
      <c r="E4026" t="s">
        <v>15076</v>
      </c>
      <c r="F4026" t="s">
        <v>2078</v>
      </c>
      <c r="G4026" t="s">
        <v>2020</v>
      </c>
      <c r="H4026" t="s">
        <v>2543</v>
      </c>
      <c r="I4026" t="s">
        <v>2088</v>
      </c>
      <c r="J4026">
        <v>20200201</v>
      </c>
      <c r="K4026" t="s">
        <v>15075</v>
      </c>
      <c r="L4026" t="s">
        <v>15074</v>
      </c>
      <c r="M4026" t="s">
        <v>14987</v>
      </c>
      <c r="N4026">
        <v>2916</v>
      </c>
    </row>
    <row r="4027" spans="1:14" x14ac:dyDescent="0.25">
      <c r="A4027">
        <v>1109</v>
      </c>
      <c r="B4027" t="s">
        <v>14990</v>
      </c>
      <c r="C4027" t="s">
        <v>20</v>
      </c>
      <c r="E4027" t="s">
        <v>20</v>
      </c>
      <c r="F4027" t="s">
        <v>2021</v>
      </c>
      <c r="G4027" t="s">
        <v>2020</v>
      </c>
      <c r="H4027" t="s">
        <v>2019</v>
      </c>
      <c r="I4027" t="s">
        <v>2096</v>
      </c>
      <c r="J4027">
        <v>20240315</v>
      </c>
      <c r="K4027" t="s">
        <v>15073</v>
      </c>
      <c r="L4027" t="s">
        <v>15072</v>
      </c>
      <c r="M4027" t="s">
        <v>14987</v>
      </c>
      <c r="N4027">
        <v>35306</v>
      </c>
    </row>
    <row r="4028" spans="1:14" x14ac:dyDescent="0.25">
      <c r="A4028" t="s">
        <v>15071</v>
      </c>
      <c r="B4028" t="s">
        <v>14990</v>
      </c>
      <c r="C4028" t="s">
        <v>20</v>
      </c>
      <c r="E4028" t="s">
        <v>15070</v>
      </c>
      <c r="F4028" t="s">
        <v>2078</v>
      </c>
      <c r="G4028" t="s">
        <v>2020</v>
      </c>
      <c r="H4028" t="s">
        <v>2089</v>
      </c>
      <c r="I4028" t="s">
        <v>2088</v>
      </c>
      <c r="J4028">
        <v>20200301</v>
      </c>
      <c r="K4028" t="s">
        <v>15069</v>
      </c>
      <c r="L4028" t="s">
        <v>15068</v>
      </c>
      <c r="M4028" t="s">
        <v>14987</v>
      </c>
      <c r="N4028">
        <v>1058</v>
      </c>
    </row>
    <row r="4029" spans="1:14" x14ac:dyDescent="0.25">
      <c r="A4029">
        <v>8602</v>
      </c>
      <c r="B4029" t="s">
        <v>14990</v>
      </c>
      <c r="C4029" t="s">
        <v>20</v>
      </c>
      <c r="E4029" t="s">
        <v>15067</v>
      </c>
      <c r="F4029" t="s">
        <v>2078</v>
      </c>
      <c r="G4029" t="s">
        <v>2020</v>
      </c>
      <c r="H4029" t="s">
        <v>2543</v>
      </c>
      <c r="I4029" t="s">
        <v>2088</v>
      </c>
      <c r="J4029">
        <v>20200301</v>
      </c>
      <c r="K4029" t="s">
        <v>15066</v>
      </c>
      <c r="L4029" t="s">
        <v>15065</v>
      </c>
      <c r="M4029" t="s">
        <v>14987</v>
      </c>
      <c r="N4029">
        <v>29883</v>
      </c>
    </row>
    <row r="4030" spans="1:14" x14ac:dyDescent="0.25">
      <c r="A4030" t="s">
        <v>15064</v>
      </c>
      <c r="B4030" t="s">
        <v>14990</v>
      </c>
      <c r="C4030" t="s">
        <v>1828</v>
      </c>
      <c r="E4030" t="s">
        <v>1827</v>
      </c>
      <c r="F4030" t="s">
        <v>2021</v>
      </c>
      <c r="G4030" t="s">
        <v>2020</v>
      </c>
      <c r="H4030" t="s">
        <v>2019</v>
      </c>
      <c r="I4030" t="s">
        <v>2096</v>
      </c>
      <c r="J4030">
        <v>20240315</v>
      </c>
      <c r="K4030" t="s">
        <v>15063</v>
      </c>
      <c r="L4030" t="s">
        <v>15062</v>
      </c>
      <c r="M4030" t="s">
        <v>14987</v>
      </c>
      <c r="N4030">
        <v>2051</v>
      </c>
    </row>
    <row r="4031" spans="1:14" x14ac:dyDescent="0.25">
      <c r="A4031">
        <v>8809</v>
      </c>
      <c r="B4031" t="s">
        <v>14990</v>
      </c>
      <c r="C4031" t="s">
        <v>15042</v>
      </c>
      <c r="E4031" t="s">
        <v>15061</v>
      </c>
      <c r="F4031" t="s">
        <v>2021</v>
      </c>
      <c r="G4031" t="s">
        <v>15060</v>
      </c>
      <c r="H4031" t="s">
        <v>2019</v>
      </c>
      <c r="I4031" t="s">
        <v>2096</v>
      </c>
      <c r="J4031">
        <v>20240315</v>
      </c>
      <c r="K4031" t="s">
        <v>15059</v>
      </c>
      <c r="L4031" t="s">
        <v>15058</v>
      </c>
      <c r="M4031" t="s">
        <v>14987</v>
      </c>
      <c r="N4031">
        <v>2325</v>
      </c>
    </row>
    <row r="4032" spans="1:14" x14ac:dyDescent="0.25">
      <c r="A4032" t="s">
        <v>15057</v>
      </c>
      <c r="B4032" t="s">
        <v>14990</v>
      </c>
      <c r="C4032" t="s">
        <v>15042</v>
      </c>
      <c r="E4032" t="s">
        <v>23</v>
      </c>
      <c r="F4032" t="s">
        <v>2021</v>
      </c>
      <c r="G4032" t="s">
        <v>2020</v>
      </c>
      <c r="H4032" t="s">
        <v>2118</v>
      </c>
      <c r="I4032" t="e">
        <f>-MTWTF-Weekly</f>
        <v>#NAME?</v>
      </c>
      <c r="J4032">
        <v>20240315</v>
      </c>
      <c r="K4032" t="s">
        <v>15056</v>
      </c>
      <c r="L4032" t="s">
        <v>15055</v>
      </c>
      <c r="M4032" t="s">
        <v>14987</v>
      </c>
      <c r="N4032">
        <v>5871</v>
      </c>
    </row>
    <row r="4033" spans="1:14" x14ac:dyDescent="0.25">
      <c r="A4033">
        <v>8812</v>
      </c>
      <c r="B4033" t="s">
        <v>14990</v>
      </c>
      <c r="C4033" t="s">
        <v>15042</v>
      </c>
      <c r="E4033" t="s">
        <v>15054</v>
      </c>
      <c r="F4033" t="s">
        <v>2021</v>
      </c>
      <c r="G4033" t="s">
        <v>15012</v>
      </c>
      <c r="H4033" t="s">
        <v>2019</v>
      </c>
      <c r="I4033" t="s">
        <v>2096</v>
      </c>
      <c r="J4033">
        <v>20240315</v>
      </c>
      <c r="K4033" t="s">
        <v>15053</v>
      </c>
      <c r="L4033" t="s">
        <v>15052</v>
      </c>
      <c r="M4033" t="s">
        <v>14987</v>
      </c>
      <c r="N4033">
        <v>3115</v>
      </c>
    </row>
    <row r="4034" spans="1:14" x14ac:dyDescent="0.25">
      <c r="A4034">
        <v>8811</v>
      </c>
      <c r="B4034" t="s">
        <v>14990</v>
      </c>
      <c r="C4034" t="s">
        <v>15042</v>
      </c>
      <c r="E4034" t="s">
        <v>15051</v>
      </c>
      <c r="F4034" t="s">
        <v>2021</v>
      </c>
      <c r="G4034" t="s">
        <v>15012</v>
      </c>
      <c r="H4034" t="s">
        <v>2019</v>
      </c>
      <c r="I4034" t="s">
        <v>2096</v>
      </c>
      <c r="J4034">
        <v>20240315</v>
      </c>
      <c r="K4034" t="s">
        <v>15050</v>
      </c>
      <c r="L4034" t="s">
        <v>15049</v>
      </c>
      <c r="M4034" t="s">
        <v>14987</v>
      </c>
      <c r="N4034">
        <v>2197</v>
      </c>
    </row>
    <row r="4035" spans="1:14" x14ac:dyDescent="0.25">
      <c r="A4035" t="s">
        <v>15048</v>
      </c>
      <c r="B4035" t="s">
        <v>14990</v>
      </c>
      <c r="C4035" t="s">
        <v>15042</v>
      </c>
      <c r="E4035" t="s">
        <v>15047</v>
      </c>
      <c r="F4035" t="s">
        <v>2078</v>
      </c>
      <c r="G4035" t="s">
        <v>2020</v>
      </c>
      <c r="H4035" t="s">
        <v>2323</v>
      </c>
      <c r="I4035" t="s">
        <v>2070</v>
      </c>
      <c r="J4035">
        <v>20240201</v>
      </c>
      <c r="K4035" t="s">
        <v>15046</v>
      </c>
      <c r="L4035" t="s">
        <v>15045</v>
      </c>
      <c r="M4035" t="s">
        <v>14987</v>
      </c>
      <c r="N4035">
        <v>196</v>
      </c>
    </row>
    <row r="4036" spans="1:14" x14ac:dyDescent="0.25">
      <c r="A4036">
        <v>8810</v>
      </c>
      <c r="B4036" t="s">
        <v>14990</v>
      </c>
      <c r="C4036" t="s">
        <v>15042</v>
      </c>
      <c r="E4036" t="s">
        <v>166</v>
      </c>
      <c r="F4036" t="s">
        <v>2021</v>
      </c>
      <c r="G4036" t="s">
        <v>2020</v>
      </c>
      <c r="H4036" t="s">
        <v>2019</v>
      </c>
      <c r="I4036" t="s">
        <v>2096</v>
      </c>
      <c r="J4036">
        <v>20240315</v>
      </c>
      <c r="K4036" t="s">
        <v>15044</v>
      </c>
      <c r="L4036" t="s">
        <v>15043</v>
      </c>
      <c r="M4036" t="s">
        <v>14987</v>
      </c>
      <c r="N4036">
        <v>2222</v>
      </c>
    </row>
    <row r="4037" spans="1:14" x14ac:dyDescent="0.25">
      <c r="A4037">
        <v>1731</v>
      </c>
      <c r="B4037" t="s">
        <v>14990</v>
      </c>
      <c r="C4037" t="s">
        <v>15042</v>
      </c>
      <c r="E4037" t="s">
        <v>11</v>
      </c>
      <c r="F4037" t="s">
        <v>2021</v>
      </c>
      <c r="G4037" t="s">
        <v>2020</v>
      </c>
      <c r="H4037" t="s">
        <v>2019</v>
      </c>
      <c r="I4037" t="s">
        <v>2096</v>
      </c>
      <c r="J4037">
        <v>20240315</v>
      </c>
      <c r="K4037" t="s">
        <v>15041</v>
      </c>
      <c r="L4037" t="s">
        <v>15040</v>
      </c>
      <c r="M4037" t="s">
        <v>14987</v>
      </c>
      <c r="N4037">
        <v>78641</v>
      </c>
    </row>
    <row r="4038" spans="1:14" x14ac:dyDescent="0.25">
      <c r="A4038" t="s">
        <v>15039</v>
      </c>
      <c r="B4038" t="s">
        <v>14990</v>
      </c>
      <c r="C4038" t="s">
        <v>42</v>
      </c>
      <c r="E4038" t="s">
        <v>95</v>
      </c>
      <c r="F4038" t="s">
        <v>2021</v>
      </c>
      <c r="G4038" t="s">
        <v>2020</v>
      </c>
      <c r="H4038" t="s">
        <v>2019</v>
      </c>
      <c r="I4038" t="s">
        <v>2096</v>
      </c>
      <c r="J4038">
        <v>20240315</v>
      </c>
      <c r="K4038" t="s">
        <v>15038</v>
      </c>
      <c r="L4038" t="s">
        <v>15037</v>
      </c>
      <c r="M4038" t="s">
        <v>14987</v>
      </c>
      <c r="N4038">
        <v>280</v>
      </c>
    </row>
    <row r="4039" spans="1:14" x14ac:dyDescent="0.25">
      <c r="A4039" t="s">
        <v>15036</v>
      </c>
      <c r="B4039" t="s">
        <v>14990</v>
      </c>
      <c r="C4039" t="s">
        <v>42</v>
      </c>
      <c r="E4039" t="s">
        <v>15035</v>
      </c>
      <c r="F4039" t="s">
        <v>2021</v>
      </c>
      <c r="G4039" t="s">
        <v>2020</v>
      </c>
      <c r="H4039" t="s">
        <v>2019</v>
      </c>
      <c r="I4039" t="e">
        <f>-MTWTFSWeekly</f>
        <v>#NAME?</v>
      </c>
      <c r="J4039">
        <v>20201230</v>
      </c>
      <c r="K4039" t="s">
        <v>15034</v>
      </c>
      <c r="L4039" t="s">
        <v>15033</v>
      </c>
      <c r="M4039" t="s">
        <v>14987</v>
      </c>
      <c r="N4039">
        <v>254</v>
      </c>
    </row>
    <row r="4040" spans="1:14" x14ac:dyDescent="0.25">
      <c r="A4040" t="s">
        <v>15032</v>
      </c>
      <c r="B4040" t="s">
        <v>14990</v>
      </c>
      <c r="C4040" t="s">
        <v>42</v>
      </c>
      <c r="E4040" t="s">
        <v>15031</v>
      </c>
      <c r="F4040" t="s">
        <v>2021</v>
      </c>
      <c r="G4040" t="s">
        <v>2020</v>
      </c>
      <c r="H4040" t="s">
        <v>2019</v>
      </c>
      <c r="I4040" t="e">
        <f>-MTWTF-Weekly</f>
        <v>#NAME?</v>
      </c>
      <c r="J4040">
        <v>20200630</v>
      </c>
      <c r="K4040" t="s">
        <v>15030</v>
      </c>
      <c r="L4040" t="s">
        <v>15029</v>
      </c>
      <c r="M4040" t="s">
        <v>14987</v>
      </c>
      <c r="N4040">
        <v>1745</v>
      </c>
    </row>
    <row r="4041" spans="1:14" x14ac:dyDescent="0.25">
      <c r="A4041">
        <v>8500</v>
      </c>
      <c r="B4041" t="s">
        <v>14990</v>
      </c>
      <c r="C4041" t="s">
        <v>42</v>
      </c>
      <c r="E4041" t="s">
        <v>131</v>
      </c>
      <c r="F4041" t="s">
        <v>2021</v>
      </c>
      <c r="G4041" t="s">
        <v>2020</v>
      </c>
      <c r="H4041" t="s">
        <v>2019</v>
      </c>
      <c r="I4041" t="s">
        <v>2397</v>
      </c>
      <c r="J4041">
        <v>20240315</v>
      </c>
      <c r="K4041" t="s">
        <v>15028</v>
      </c>
      <c r="L4041" t="s">
        <v>15027</v>
      </c>
      <c r="M4041" t="s">
        <v>14987</v>
      </c>
      <c r="N4041">
        <v>4040</v>
      </c>
    </row>
    <row r="4042" spans="1:14" x14ac:dyDescent="0.25">
      <c r="A4042">
        <v>9106</v>
      </c>
      <c r="B4042" t="s">
        <v>14990</v>
      </c>
      <c r="C4042" t="s">
        <v>42</v>
      </c>
      <c r="E4042" t="s">
        <v>15026</v>
      </c>
      <c r="F4042" t="s">
        <v>2021</v>
      </c>
      <c r="G4042" t="s">
        <v>2020</v>
      </c>
      <c r="H4042" t="s">
        <v>2019</v>
      </c>
      <c r="I4042" t="s">
        <v>2397</v>
      </c>
      <c r="J4042">
        <v>20240315</v>
      </c>
      <c r="K4042" t="s">
        <v>15025</v>
      </c>
      <c r="L4042" t="s">
        <v>15024</v>
      </c>
      <c r="M4042" t="s">
        <v>14987</v>
      </c>
      <c r="N4042">
        <v>2164</v>
      </c>
    </row>
    <row r="4043" spans="1:14" x14ac:dyDescent="0.25">
      <c r="A4043">
        <v>9377</v>
      </c>
      <c r="B4043" t="s">
        <v>14990</v>
      </c>
      <c r="C4043" t="s">
        <v>42</v>
      </c>
      <c r="E4043" t="s">
        <v>41</v>
      </c>
      <c r="F4043" t="s">
        <v>2021</v>
      </c>
      <c r="G4043" t="s">
        <v>2020</v>
      </c>
      <c r="H4043" t="s">
        <v>2019</v>
      </c>
      <c r="I4043" t="e">
        <f>-MTWTFSWeekly</f>
        <v>#NAME?</v>
      </c>
      <c r="J4043">
        <v>20240315</v>
      </c>
      <c r="K4043" t="s">
        <v>15023</v>
      </c>
      <c r="L4043" t="s">
        <v>15022</v>
      </c>
      <c r="M4043" t="s">
        <v>14987</v>
      </c>
      <c r="N4043">
        <v>2091</v>
      </c>
    </row>
    <row r="4044" spans="1:14" x14ac:dyDescent="0.25">
      <c r="A4044" t="s">
        <v>15021</v>
      </c>
      <c r="B4044" t="s">
        <v>14990</v>
      </c>
      <c r="C4044" t="s">
        <v>42</v>
      </c>
      <c r="E4044" t="s">
        <v>15020</v>
      </c>
      <c r="F4044" t="s">
        <v>2021</v>
      </c>
      <c r="G4044" t="s">
        <v>15012</v>
      </c>
      <c r="H4044" t="s">
        <v>2019</v>
      </c>
      <c r="I4044" t="e">
        <f>-MTWTF-Weekly</f>
        <v>#NAME?</v>
      </c>
      <c r="J4044">
        <v>20200630</v>
      </c>
      <c r="K4044" t="s">
        <v>15019</v>
      </c>
      <c r="L4044" t="s">
        <v>15018</v>
      </c>
      <c r="M4044" t="s">
        <v>14987</v>
      </c>
      <c r="N4044">
        <v>100</v>
      </c>
    </row>
    <row r="4045" spans="1:14" x14ac:dyDescent="0.25">
      <c r="A4045">
        <v>8658</v>
      </c>
      <c r="B4045" t="s">
        <v>14990</v>
      </c>
      <c r="C4045" t="s">
        <v>42</v>
      </c>
      <c r="E4045" t="s">
        <v>1149</v>
      </c>
      <c r="F4045" t="s">
        <v>2021</v>
      </c>
      <c r="G4045" t="s">
        <v>15017</v>
      </c>
      <c r="H4045" t="s">
        <v>2019</v>
      </c>
      <c r="I4045" t="s">
        <v>2397</v>
      </c>
      <c r="J4045">
        <v>20240315</v>
      </c>
      <c r="K4045" t="s">
        <v>15016</v>
      </c>
      <c r="L4045" t="s">
        <v>15015</v>
      </c>
      <c r="M4045" t="s">
        <v>14987</v>
      </c>
      <c r="N4045">
        <v>2686</v>
      </c>
    </row>
    <row r="4046" spans="1:14" x14ac:dyDescent="0.25">
      <c r="A4046" t="s">
        <v>15014</v>
      </c>
      <c r="B4046" t="s">
        <v>14990</v>
      </c>
      <c r="C4046" t="s">
        <v>42</v>
      </c>
      <c r="E4046" t="s">
        <v>15013</v>
      </c>
      <c r="F4046" t="s">
        <v>2021</v>
      </c>
      <c r="G4046" t="s">
        <v>15012</v>
      </c>
      <c r="H4046" t="s">
        <v>2019</v>
      </c>
      <c r="I4046" t="e">
        <f>-MTWTFSWeekly</f>
        <v>#NAME?</v>
      </c>
      <c r="J4046">
        <v>20240315</v>
      </c>
      <c r="K4046" t="s">
        <v>15011</v>
      </c>
      <c r="L4046" t="s">
        <v>15010</v>
      </c>
      <c r="M4046" t="s">
        <v>14987</v>
      </c>
      <c r="N4046">
        <v>146</v>
      </c>
    </row>
    <row r="4047" spans="1:14" x14ac:dyDescent="0.25">
      <c r="A4047">
        <v>9470</v>
      </c>
      <c r="B4047" t="s">
        <v>14990</v>
      </c>
      <c r="C4047" t="s">
        <v>42</v>
      </c>
      <c r="D4047" t="s">
        <v>131</v>
      </c>
      <c r="E4047" t="s">
        <v>15009</v>
      </c>
      <c r="F4047" t="s">
        <v>2021</v>
      </c>
      <c r="G4047" t="s">
        <v>2020</v>
      </c>
      <c r="H4047" t="s">
        <v>2019</v>
      </c>
      <c r="I4047" t="s">
        <v>2018</v>
      </c>
      <c r="J4047">
        <v>20200607</v>
      </c>
      <c r="K4047" t="s">
        <v>15008</v>
      </c>
      <c r="L4047" t="s">
        <v>15007</v>
      </c>
      <c r="M4047" t="s">
        <v>14987</v>
      </c>
      <c r="N4047">
        <v>1866</v>
      </c>
    </row>
    <row r="4048" spans="1:14" x14ac:dyDescent="0.25">
      <c r="A4048" t="s">
        <v>15006</v>
      </c>
      <c r="B4048" t="s">
        <v>14990</v>
      </c>
      <c r="C4048" t="s">
        <v>429</v>
      </c>
      <c r="E4048" t="s">
        <v>15005</v>
      </c>
      <c r="F4048" t="s">
        <v>2078</v>
      </c>
      <c r="G4048" t="s">
        <v>2020</v>
      </c>
      <c r="H4048" t="s">
        <v>2173</v>
      </c>
      <c r="I4048" t="s">
        <v>2108</v>
      </c>
      <c r="J4048">
        <v>20230929</v>
      </c>
      <c r="K4048" t="s">
        <v>15004</v>
      </c>
      <c r="L4048" t="s">
        <v>15003</v>
      </c>
      <c r="M4048" t="s">
        <v>14987</v>
      </c>
      <c r="N4048">
        <v>11</v>
      </c>
    </row>
    <row r="4049" spans="1:14" x14ac:dyDescent="0.25">
      <c r="A4049" t="s">
        <v>15002</v>
      </c>
      <c r="B4049" t="s">
        <v>14990</v>
      </c>
      <c r="C4049" t="s">
        <v>429</v>
      </c>
      <c r="E4049" t="s">
        <v>15001</v>
      </c>
      <c r="F4049" t="s">
        <v>2078</v>
      </c>
      <c r="G4049" t="s">
        <v>2020</v>
      </c>
      <c r="H4049" t="s">
        <v>2779</v>
      </c>
      <c r="I4049" t="s">
        <v>2522</v>
      </c>
      <c r="J4049">
        <v>20231127</v>
      </c>
      <c r="K4049" t="s">
        <v>15000</v>
      </c>
      <c r="L4049" t="s">
        <v>14999</v>
      </c>
      <c r="M4049" t="s">
        <v>14987</v>
      </c>
      <c r="N4049">
        <v>621</v>
      </c>
    </row>
    <row r="4050" spans="1:14" x14ac:dyDescent="0.25">
      <c r="A4050" t="s">
        <v>14998</v>
      </c>
      <c r="B4050" t="s">
        <v>14990</v>
      </c>
      <c r="C4050" t="s">
        <v>429</v>
      </c>
      <c r="E4050" t="s">
        <v>14997</v>
      </c>
      <c r="F4050" t="s">
        <v>2078</v>
      </c>
      <c r="G4050" t="s">
        <v>2020</v>
      </c>
      <c r="H4050" t="s">
        <v>2089</v>
      </c>
      <c r="I4050" t="s">
        <v>2088</v>
      </c>
      <c r="J4050">
        <v>20240306</v>
      </c>
      <c r="K4050" t="s">
        <v>14996</v>
      </c>
      <c r="L4050" t="s">
        <v>14995</v>
      </c>
      <c r="M4050" t="s">
        <v>14987</v>
      </c>
      <c r="N4050">
        <v>555</v>
      </c>
    </row>
    <row r="4051" spans="1:14" x14ac:dyDescent="0.25">
      <c r="A4051" t="s">
        <v>14994</v>
      </c>
      <c r="B4051" t="s">
        <v>14990</v>
      </c>
      <c r="C4051" t="s">
        <v>429</v>
      </c>
      <c r="E4051" t="s">
        <v>14993</v>
      </c>
      <c r="F4051" t="s">
        <v>2078</v>
      </c>
      <c r="G4051" t="s">
        <v>2020</v>
      </c>
      <c r="H4051" t="s">
        <v>2456</v>
      </c>
      <c r="I4051" t="s">
        <v>2108</v>
      </c>
      <c r="J4051">
        <v>20230222</v>
      </c>
      <c r="K4051" t="s">
        <v>14992</v>
      </c>
      <c r="L4051" t="s">
        <v>14991</v>
      </c>
      <c r="M4051" t="s">
        <v>14987</v>
      </c>
      <c r="N4051">
        <v>482</v>
      </c>
    </row>
    <row r="4052" spans="1:14" x14ac:dyDescent="0.25">
      <c r="A4052">
        <v>1138</v>
      </c>
      <c r="B4052" t="s">
        <v>14990</v>
      </c>
      <c r="C4052" t="s">
        <v>91</v>
      </c>
      <c r="E4052" t="s">
        <v>91</v>
      </c>
      <c r="F4052" t="s">
        <v>2021</v>
      </c>
      <c r="G4052" t="s">
        <v>2020</v>
      </c>
      <c r="H4052" t="s">
        <v>2019</v>
      </c>
      <c r="I4052" t="s">
        <v>2096</v>
      </c>
      <c r="J4052">
        <v>20240315</v>
      </c>
      <c r="K4052" t="s">
        <v>14989</v>
      </c>
      <c r="L4052" t="s">
        <v>14988</v>
      </c>
      <c r="M4052" t="s">
        <v>14987</v>
      </c>
      <c r="N4052">
        <v>6266</v>
      </c>
    </row>
    <row r="4053" spans="1:14" x14ac:dyDescent="0.25">
      <c r="A4053" t="s">
        <v>14986</v>
      </c>
      <c r="B4053" t="s">
        <v>14928</v>
      </c>
      <c r="C4053" t="s">
        <v>14981</v>
      </c>
      <c r="E4053" t="s">
        <v>14985</v>
      </c>
      <c r="F4053" t="s">
        <v>2078</v>
      </c>
      <c r="G4053" t="s">
        <v>2260</v>
      </c>
      <c r="H4053" t="s">
        <v>2602</v>
      </c>
      <c r="I4053" t="s">
        <v>2088</v>
      </c>
      <c r="J4053">
        <v>20220606</v>
      </c>
      <c r="K4053" t="s">
        <v>14984</v>
      </c>
      <c r="L4053" t="s">
        <v>14983</v>
      </c>
      <c r="M4053" t="s">
        <v>14925</v>
      </c>
      <c r="N4053">
        <v>23</v>
      </c>
    </row>
    <row r="4054" spans="1:14" x14ac:dyDescent="0.25">
      <c r="A4054" t="s">
        <v>14982</v>
      </c>
      <c r="B4054" t="s">
        <v>14928</v>
      </c>
      <c r="C4054" t="s">
        <v>14981</v>
      </c>
      <c r="E4054" t="s">
        <v>14980</v>
      </c>
      <c r="F4054" t="s">
        <v>2078</v>
      </c>
      <c r="G4054" t="s">
        <v>2260</v>
      </c>
      <c r="H4054" t="s">
        <v>2602</v>
      </c>
      <c r="I4054" t="s">
        <v>2088</v>
      </c>
      <c r="J4054">
        <v>20220721</v>
      </c>
      <c r="K4054" t="s">
        <v>14979</v>
      </c>
      <c r="L4054" t="s">
        <v>14978</v>
      </c>
      <c r="M4054" t="s">
        <v>14925</v>
      </c>
      <c r="N4054">
        <v>22</v>
      </c>
    </row>
    <row r="4055" spans="1:14" x14ac:dyDescent="0.25">
      <c r="A4055" t="s">
        <v>14977</v>
      </c>
      <c r="B4055" t="s">
        <v>14928</v>
      </c>
      <c r="C4055" t="s">
        <v>14976</v>
      </c>
      <c r="E4055" t="s">
        <v>14975</v>
      </c>
      <c r="F4055" t="s">
        <v>2078</v>
      </c>
      <c r="G4055" t="s">
        <v>2260</v>
      </c>
      <c r="H4055" t="s">
        <v>2077</v>
      </c>
      <c r="I4055" t="s">
        <v>2108</v>
      </c>
      <c r="J4055">
        <v>20240117</v>
      </c>
      <c r="K4055" t="s">
        <v>14974</v>
      </c>
      <c r="L4055" t="s">
        <v>14973</v>
      </c>
      <c r="M4055" t="s">
        <v>14925</v>
      </c>
      <c r="N4055">
        <v>248</v>
      </c>
    </row>
    <row r="4056" spans="1:14" x14ac:dyDescent="0.25">
      <c r="A4056">
        <v>557</v>
      </c>
      <c r="B4056" t="s">
        <v>14928</v>
      </c>
      <c r="C4056" t="s">
        <v>1024</v>
      </c>
      <c r="E4056" t="s">
        <v>14955</v>
      </c>
      <c r="F4056" t="s">
        <v>2021</v>
      </c>
      <c r="G4056" t="s">
        <v>2260</v>
      </c>
      <c r="H4056" t="s">
        <v>2019</v>
      </c>
      <c r="I4056" t="e">
        <f>-MTWTFSWeekly</f>
        <v>#NAME?</v>
      </c>
      <c r="J4056">
        <v>20240315</v>
      </c>
      <c r="K4056" t="s">
        <v>14972</v>
      </c>
      <c r="L4056" t="s">
        <v>14971</v>
      </c>
      <c r="M4056" t="s">
        <v>14925</v>
      </c>
      <c r="N4056">
        <v>2920</v>
      </c>
    </row>
    <row r="4057" spans="1:14" x14ac:dyDescent="0.25">
      <c r="A4057">
        <v>953</v>
      </c>
      <c r="B4057" t="s">
        <v>14928</v>
      </c>
      <c r="C4057" t="s">
        <v>1024</v>
      </c>
      <c r="D4057" t="s">
        <v>14955</v>
      </c>
      <c r="E4057" t="s">
        <v>14970</v>
      </c>
      <c r="F4057" t="s">
        <v>2021</v>
      </c>
      <c r="G4057" t="s">
        <v>2260</v>
      </c>
      <c r="H4057" t="s">
        <v>2019</v>
      </c>
      <c r="I4057" t="e">
        <f>------SWeekly</f>
        <v>#NAME?</v>
      </c>
      <c r="J4057">
        <v>20240309</v>
      </c>
      <c r="K4057" t="s">
        <v>14969</v>
      </c>
      <c r="L4057" t="s">
        <v>14968</v>
      </c>
      <c r="M4057" t="s">
        <v>14925</v>
      </c>
      <c r="N4057">
        <v>99</v>
      </c>
    </row>
    <row r="4058" spans="1:14" x14ac:dyDescent="0.25">
      <c r="A4058">
        <v>552</v>
      </c>
      <c r="B4058" t="s">
        <v>14928</v>
      </c>
      <c r="C4058" t="s">
        <v>1024</v>
      </c>
      <c r="D4058" t="s">
        <v>14955</v>
      </c>
      <c r="E4058" t="s">
        <v>14967</v>
      </c>
      <c r="F4058" t="s">
        <v>2021</v>
      </c>
      <c r="G4058" t="s">
        <v>2260</v>
      </c>
      <c r="H4058" t="s">
        <v>2019</v>
      </c>
      <c r="I4058" t="e">
        <f>-M-----Weekly</f>
        <v>#NAME?</v>
      </c>
      <c r="J4058">
        <v>20240311</v>
      </c>
      <c r="K4058" t="s">
        <v>14966</v>
      </c>
      <c r="L4058" t="s">
        <v>14965</v>
      </c>
      <c r="M4058" t="s">
        <v>14925</v>
      </c>
      <c r="N4058">
        <v>2371</v>
      </c>
    </row>
    <row r="4059" spans="1:14" x14ac:dyDescent="0.25">
      <c r="A4059">
        <v>549</v>
      </c>
      <c r="B4059" t="s">
        <v>14928</v>
      </c>
      <c r="C4059" t="s">
        <v>1024</v>
      </c>
      <c r="D4059" t="s">
        <v>14955</v>
      </c>
      <c r="E4059" t="s">
        <v>14964</v>
      </c>
      <c r="F4059" t="s">
        <v>2021</v>
      </c>
      <c r="G4059" t="s">
        <v>2260</v>
      </c>
      <c r="H4059" t="s">
        <v>2019</v>
      </c>
      <c r="I4059" t="e">
        <f>-----F-Weekly</f>
        <v>#NAME?</v>
      </c>
      <c r="J4059">
        <v>20240315</v>
      </c>
      <c r="K4059" t="s">
        <v>14963</v>
      </c>
      <c r="L4059" t="s">
        <v>14962</v>
      </c>
      <c r="M4059" t="s">
        <v>14925</v>
      </c>
      <c r="N4059">
        <v>2019</v>
      </c>
    </row>
    <row r="4060" spans="1:14" x14ac:dyDescent="0.25">
      <c r="A4060">
        <v>820</v>
      </c>
      <c r="B4060" t="s">
        <v>14928</v>
      </c>
      <c r="C4060" t="s">
        <v>1024</v>
      </c>
      <c r="D4060" t="s">
        <v>14955</v>
      </c>
      <c r="E4060" t="s">
        <v>14961</v>
      </c>
      <c r="F4060" t="s">
        <v>2021</v>
      </c>
      <c r="G4060" t="s">
        <v>2260</v>
      </c>
      <c r="H4060" t="s">
        <v>2052</v>
      </c>
      <c r="I4060" t="e">
        <f>--T----Weekly</f>
        <v>#NAME?</v>
      </c>
      <c r="J4060">
        <v>20240312</v>
      </c>
      <c r="K4060" t="s">
        <v>14960</v>
      </c>
      <c r="L4060" t="s">
        <v>14959</v>
      </c>
      <c r="M4060" t="s">
        <v>14925</v>
      </c>
      <c r="N4060">
        <v>39</v>
      </c>
    </row>
    <row r="4061" spans="1:14" x14ac:dyDescent="0.25">
      <c r="A4061">
        <v>543</v>
      </c>
      <c r="B4061" t="s">
        <v>14928</v>
      </c>
      <c r="C4061" t="s">
        <v>1024</v>
      </c>
      <c r="D4061" t="s">
        <v>14955</v>
      </c>
      <c r="E4061" t="s">
        <v>14958</v>
      </c>
      <c r="F4061" t="s">
        <v>2021</v>
      </c>
      <c r="G4061" t="s">
        <v>2260</v>
      </c>
      <c r="H4061" t="s">
        <v>2019</v>
      </c>
      <c r="I4061" t="e">
        <f>-MTWTF-Weekly</f>
        <v>#NAME?</v>
      </c>
      <c r="J4061">
        <v>20240315</v>
      </c>
      <c r="K4061" t="s">
        <v>14957</v>
      </c>
      <c r="L4061" t="s">
        <v>14956</v>
      </c>
      <c r="M4061" t="s">
        <v>14925</v>
      </c>
      <c r="N4061">
        <v>2126</v>
      </c>
    </row>
    <row r="4062" spans="1:14" x14ac:dyDescent="0.25">
      <c r="A4062">
        <v>553</v>
      </c>
      <c r="B4062" t="s">
        <v>14928</v>
      </c>
      <c r="C4062" t="s">
        <v>1024</v>
      </c>
      <c r="D4062" t="s">
        <v>14955</v>
      </c>
      <c r="E4062" t="s">
        <v>14954</v>
      </c>
      <c r="F4062" t="s">
        <v>2021</v>
      </c>
      <c r="G4062" t="s">
        <v>2260</v>
      </c>
      <c r="H4062" t="s">
        <v>2019</v>
      </c>
      <c r="I4062" t="e">
        <f>------SWeekly</f>
        <v>#NAME?</v>
      </c>
      <c r="J4062">
        <v>20240309</v>
      </c>
      <c r="K4062" t="s">
        <v>14953</v>
      </c>
      <c r="L4062" t="s">
        <v>14952</v>
      </c>
      <c r="M4062" t="s">
        <v>14925</v>
      </c>
      <c r="N4062">
        <v>2559</v>
      </c>
    </row>
    <row r="4063" spans="1:14" x14ac:dyDescent="0.25">
      <c r="A4063" t="s">
        <v>14951</v>
      </c>
      <c r="B4063" t="s">
        <v>14928</v>
      </c>
      <c r="C4063" t="s">
        <v>1299</v>
      </c>
      <c r="E4063" t="s">
        <v>1299</v>
      </c>
      <c r="F4063" t="s">
        <v>2078</v>
      </c>
      <c r="G4063" t="s">
        <v>2260</v>
      </c>
      <c r="H4063" t="s">
        <v>2019</v>
      </c>
      <c r="I4063" t="e">
        <f>---W---Weekly</f>
        <v>#NAME?</v>
      </c>
      <c r="J4063">
        <v>20240313</v>
      </c>
      <c r="K4063" t="s">
        <v>14950</v>
      </c>
      <c r="L4063" t="s">
        <v>14949</v>
      </c>
      <c r="M4063" t="s">
        <v>14925</v>
      </c>
      <c r="N4063">
        <v>1257</v>
      </c>
    </row>
    <row r="4064" spans="1:14" x14ac:dyDescent="0.25">
      <c r="A4064" t="s">
        <v>14948</v>
      </c>
      <c r="B4064" t="s">
        <v>14928</v>
      </c>
      <c r="C4064" t="s">
        <v>1299</v>
      </c>
      <c r="E4064" t="s">
        <v>14947</v>
      </c>
      <c r="F4064" t="s">
        <v>2078</v>
      </c>
      <c r="G4064" t="s">
        <v>2260</v>
      </c>
      <c r="H4064" t="s">
        <v>2292</v>
      </c>
      <c r="I4064" t="s">
        <v>2088</v>
      </c>
      <c r="J4064">
        <v>20240221</v>
      </c>
      <c r="K4064" t="s">
        <v>14946</v>
      </c>
      <c r="L4064" t="s">
        <v>14945</v>
      </c>
      <c r="M4064" t="s">
        <v>14925</v>
      </c>
      <c r="N4064">
        <v>256</v>
      </c>
    </row>
    <row r="4065" spans="1:14" x14ac:dyDescent="0.25">
      <c r="A4065" t="s">
        <v>14944</v>
      </c>
      <c r="B4065" t="s">
        <v>14928</v>
      </c>
      <c r="C4065" t="s">
        <v>1299</v>
      </c>
      <c r="E4065" t="s">
        <v>14943</v>
      </c>
      <c r="F4065" t="s">
        <v>2078</v>
      </c>
      <c r="G4065" t="s">
        <v>2260</v>
      </c>
      <c r="H4065" t="s">
        <v>2292</v>
      </c>
      <c r="I4065" t="s">
        <v>2088</v>
      </c>
      <c r="J4065">
        <v>20240221</v>
      </c>
      <c r="K4065" t="s">
        <v>14942</v>
      </c>
      <c r="L4065" t="s">
        <v>14941</v>
      </c>
      <c r="M4065" t="s">
        <v>14925</v>
      </c>
      <c r="N4065">
        <v>282</v>
      </c>
    </row>
    <row r="4066" spans="1:14" x14ac:dyDescent="0.25">
      <c r="A4066">
        <v>517</v>
      </c>
      <c r="B4066" t="s">
        <v>14928</v>
      </c>
      <c r="C4066" t="s">
        <v>14936</v>
      </c>
      <c r="E4066" t="s">
        <v>14940</v>
      </c>
      <c r="F4066" t="s">
        <v>2021</v>
      </c>
      <c r="G4066" t="s">
        <v>2260</v>
      </c>
      <c r="H4066" t="s">
        <v>2019</v>
      </c>
      <c r="I4066" t="e">
        <f>-MTWTFSWeekly</f>
        <v>#NAME?</v>
      </c>
      <c r="J4066">
        <v>20240315</v>
      </c>
      <c r="K4066" t="s">
        <v>14939</v>
      </c>
      <c r="L4066" t="s">
        <v>14938</v>
      </c>
      <c r="M4066" t="s">
        <v>14925</v>
      </c>
      <c r="N4066">
        <v>4328</v>
      </c>
    </row>
    <row r="4067" spans="1:14" x14ac:dyDescent="0.25">
      <c r="A4067" t="s">
        <v>14937</v>
      </c>
      <c r="B4067" t="s">
        <v>14928</v>
      </c>
      <c r="C4067" t="s">
        <v>14936</v>
      </c>
      <c r="E4067" t="s">
        <v>14935</v>
      </c>
      <c r="F4067" t="s">
        <v>2021</v>
      </c>
      <c r="G4067" t="s">
        <v>2260</v>
      </c>
      <c r="H4067" t="s">
        <v>2019</v>
      </c>
      <c r="I4067" t="e">
        <f>-M---F-Weekly</f>
        <v>#NAME?</v>
      </c>
      <c r="J4067">
        <v>20240315</v>
      </c>
      <c r="K4067" t="s">
        <v>14934</v>
      </c>
      <c r="L4067" t="s">
        <v>14933</v>
      </c>
      <c r="M4067" t="s">
        <v>14925</v>
      </c>
      <c r="N4067">
        <v>1686</v>
      </c>
    </row>
    <row r="4068" spans="1:14" x14ac:dyDescent="0.25">
      <c r="A4068" t="s">
        <v>14932</v>
      </c>
      <c r="B4068" t="s">
        <v>14928</v>
      </c>
      <c r="C4068" t="s">
        <v>2585</v>
      </c>
      <c r="E4068" t="s">
        <v>14931</v>
      </c>
      <c r="F4068" t="s">
        <v>2021</v>
      </c>
      <c r="G4068" t="s">
        <v>2260</v>
      </c>
      <c r="H4068" t="s">
        <v>2019</v>
      </c>
      <c r="I4068" t="e">
        <f>-MTWTFSWeekly</f>
        <v>#NAME?</v>
      </c>
      <c r="J4068">
        <v>20240315</v>
      </c>
      <c r="K4068" t="s">
        <v>14930</v>
      </c>
      <c r="L4068" t="s">
        <v>14929</v>
      </c>
      <c r="M4068" t="s">
        <v>14925</v>
      </c>
      <c r="N4068">
        <v>1687</v>
      </c>
    </row>
    <row r="4069" spans="1:14" x14ac:dyDescent="0.25">
      <c r="A4069">
        <v>941</v>
      </c>
      <c r="B4069" t="s">
        <v>14928</v>
      </c>
      <c r="C4069" t="s">
        <v>796</v>
      </c>
      <c r="E4069" t="s">
        <v>795</v>
      </c>
      <c r="F4069" t="s">
        <v>2021</v>
      </c>
      <c r="G4069" t="s">
        <v>2260</v>
      </c>
      <c r="H4069" t="s">
        <v>2019</v>
      </c>
      <c r="I4069" t="s">
        <v>2018</v>
      </c>
      <c r="J4069">
        <v>20240317</v>
      </c>
      <c r="K4069" t="s">
        <v>14927</v>
      </c>
      <c r="L4069" t="s">
        <v>14926</v>
      </c>
      <c r="M4069" t="s">
        <v>14925</v>
      </c>
      <c r="N4069">
        <v>4091</v>
      </c>
    </row>
    <row r="4070" spans="1:14" x14ac:dyDescent="0.25">
      <c r="A4070">
        <v>3958</v>
      </c>
      <c r="B4070" t="s">
        <v>14600</v>
      </c>
      <c r="C4070" t="s">
        <v>727</v>
      </c>
      <c r="E4070" t="s">
        <v>14885</v>
      </c>
      <c r="F4070" t="s">
        <v>2021</v>
      </c>
      <c r="G4070" t="s">
        <v>2255</v>
      </c>
      <c r="H4070" t="s">
        <v>2019</v>
      </c>
      <c r="I4070" t="e">
        <f>-MTWTF-Weekly</f>
        <v>#NAME?</v>
      </c>
      <c r="J4070">
        <v>20240315</v>
      </c>
      <c r="K4070" t="s">
        <v>14924</v>
      </c>
      <c r="L4070" t="s">
        <v>14923</v>
      </c>
      <c r="M4070" t="s">
        <v>14595</v>
      </c>
      <c r="N4070">
        <v>22019</v>
      </c>
    </row>
    <row r="4071" spans="1:14" x14ac:dyDescent="0.25">
      <c r="A4071">
        <v>3855</v>
      </c>
      <c r="B4071" t="s">
        <v>14600</v>
      </c>
      <c r="C4071" t="s">
        <v>727</v>
      </c>
      <c r="E4071" t="s">
        <v>1073</v>
      </c>
      <c r="F4071" t="s">
        <v>2021</v>
      </c>
      <c r="G4071" t="s">
        <v>2255</v>
      </c>
      <c r="H4071" t="s">
        <v>2019</v>
      </c>
      <c r="I4071" t="s">
        <v>3451</v>
      </c>
      <c r="J4071">
        <v>20240310</v>
      </c>
      <c r="K4071" t="s">
        <v>14922</v>
      </c>
      <c r="L4071" t="s">
        <v>14921</v>
      </c>
      <c r="M4071" t="s">
        <v>14595</v>
      </c>
      <c r="N4071">
        <v>15728</v>
      </c>
    </row>
    <row r="4072" spans="1:14" x14ac:dyDescent="0.25">
      <c r="A4072" t="s">
        <v>14920</v>
      </c>
      <c r="B4072" t="s">
        <v>14600</v>
      </c>
      <c r="C4072" t="s">
        <v>727</v>
      </c>
      <c r="E4072" t="s">
        <v>14919</v>
      </c>
      <c r="F4072" t="s">
        <v>2078</v>
      </c>
      <c r="G4072" t="s">
        <v>2255</v>
      </c>
      <c r="H4072" t="s">
        <v>2019</v>
      </c>
      <c r="I4072" t="s">
        <v>2423</v>
      </c>
      <c r="J4072">
        <v>20240220</v>
      </c>
      <c r="K4072" t="s">
        <v>14918</v>
      </c>
      <c r="L4072" t="s">
        <v>14917</v>
      </c>
      <c r="M4072" t="s">
        <v>14595</v>
      </c>
      <c r="N4072">
        <v>15728</v>
      </c>
    </row>
    <row r="4073" spans="1:14" x14ac:dyDescent="0.25">
      <c r="A4073" t="s">
        <v>14916</v>
      </c>
      <c r="B4073" t="s">
        <v>14600</v>
      </c>
      <c r="C4073" t="s">
        <v>727</v>
      </c>
      <c r="E4073" t="s">
        <v>14915</v>
      </c>
      <c r="F4073" t="s">
        <v>2078</v>
      </c>
      <c r="G4073" t="s">
        <v>2255</v>
      </c>
      <c r="H4073" t="s">
        <v>2333</v>
      </c>
      <c r="I4073" t="s">
        <v>2108</v>
      </c>
      <c r="J4073">
        <v>20230915</v>
      </c>
      <c r="K4073" t="s">
        <v>14914</v>
      </c>
      <c r="L4073" t="s">
        <v>14913</v>
      </c>
      <c r="M4073" t="s">
        <v>14595</v>
      </c>
      <c r="N4073">
        <v>98</v>
      </c>
    </row>
    <row r="4074" spans="1:14" x14ac:dyDescent="0.25">
      <c r="A4074">
        <v>2069</v>
      </c>
      <c r="B4074" t="s">
        <v>14600</v>
      </c>
      <c r="C4074" t="s">
        <v>727</v>
      </c>
      <c r="E4074" t="s">
        <v>938</v>
      </c>
      <c r="F4074" t="s">
        <v>2021</v>
      </c>
      <c r="G4074" t="s">
        <v>2255</v>
      </c>
      <c r="H4074" t="s">
        <v>2019</v>
      </c>
      <c r="I4074" t="e">
        <f>-MTWTF-Weekly</f>
        <v>#NAME?</v>
      </c>
      <c r="J4074">
        <v>20240315</v>
      </c>
      <c r="K4074" t="s">
        <v>14912</v>
      </c>
      <c r="L4074" t="s">
        <v>14911</v>
      </c>
      <c r="M4074" t="s">
        <v>14595</v>
      </c>
      <c r="N4074">
        <v>12582</v>
      </c>
    </row>
    <row r="4075" spans="1:14" x14ac:dyDescent="0.25">
      <c r="A4075">
        <v>2068</v>
      </c>
      <c r="B4075" t="s">
        <v>14600</v>
      </c>
      <c r="C4075" t="s">
        <v>727</v>
      </c>
      <c r="E4075" t="s">
        <v>14910</v>
      </c>
      <c r="F4075" t="s">
        <v>2021</v>
      </c>
      <c r="G4075" t="s">
        <v>2255</v>
      </c>
      <c r="H4075" t="s">
        <v>10885</v>
      </c>
      <c r="I4075" t="s">
        <v>2096</v>
      </c>
      <c r="J4075">
        <v>20240315</v>
      </c>
      <c r="K4075" t="s">
        <v>14909</v>
      </c>
      <c r="L4075" t="s">
        <v>14908</v>
      </c>
      <c r="M4075" t="s">
        <v>14595</v>
      </c>
      <c r="N4075">
        <v>18873</v>
      </c>
    </row>
    <row r="4076" spans="1:14" x14ac:dyDescent="0.25">
      <c r="A4076" t="s">
        <v>14907</v>
      </c>
      <c r="B4076" t="s">
        <v>14600</v>
      </c>
      <c r="C4076" t="s">
        <v>727</v>
      </c>
      <c r="E4076" t="s">
        <v>14863</v>
      </c>
      <c r="F4076" t="s">
        <v>2078</v>
      </c>
      <c r="G4076" t="s">
        <v>2255</v>
      </c>
      <c r="H4076" t="s">
        <v>2052</v>
      </c>
      <c r="I4076" t="e">
        <f>----T--Weekly</f>
        <v>#NAME?</v>
      </c>
      <c r="J4076">
        <v>20240314</v>
      </c>
      <c r="K4076" t="s">
        <v>14906</v>
      </c>
      <c r="L4076" t="s">
        <v>14905</v>
      </c>
      <c r="M4076" t="s">
        <v>14595</v>
      </c>
      <c r="N4076">
        <v>18873</v>
      </c>
    </row>
    <row r="4077" spans="1:14" x14ac:dyDescent="0.25">
      <c r="A4077" t="s">
        <v>14904</v>
      </c>
      <c r="B4077" t="s">
        <v>14600</v>
      </c>
      <c r="C4077" t="s">
        <v>727</v>
      </c>
      <c r="E4077" t="s">
        <v>14866</v>
      </c>
      <c r="F4077" t="s">
        <v>2078</v>
      </c>
      <c r="G4077" t="s">
        <v>2255</v>
      </c>
      <c r="H4077" t="s">
        <v>2077</v>
      </c>
      <c r="I4077" t="s">
        <v>2145</v>
      </c>
      <c r="J4077">
        <v>20240224</v>
      </c>
      <c r="K4077" t="s">
        <v>14903</v>
      </c>
      <c r="L4077" t="s">
        <v>14902</v>
      </c>
      <c r="M4077" t="s">
        <v>14595</v>
      </c>
      <c r="N4077">
        <v>216</v>
      </c>
    </row>
    <row r="4078" spans="1:14" x14ac:dyDescent="0.25">
      <c r="A4078" t="s">
        <v>14901</v>
      </c>
      <c r="B4078" t="s">
        <v>14600</v>
      </c>
      <c r="C4078" t="s">
        <v>727</v>
      </c>
      <c r="E4078" t="s">
        <v>14900</v>
      </c>
      <c r="F4078" t="s">
        <v>2078</v>
      </c>
      <c r="G4078" t="s">
        <v>2255</v>
      </c>
      <c r="H4078" t="s">
        <v>2323</v>
      </c>
      <c r="I4078" t="e">
        <f>----T--Weekly</f>
        <v>#NAME?</v>
      </c>
      <c r="J4078">
        <v>20240314</v>
      </c>
      <c r="K4078" t="s">
        <v>14899</v>
      </c>
      <c r="L4078" t="s">
        <v>14898</v>
      </c>
      <c r="M4078" t="s">
        <v>14595</v>
      </c>
      <c r="N4078">
        <v>12582</v>
      </c>
    </row>
    <row r="4079" spans="1:14" x14ac:dyDescent="0.25">
      <c r="A4079" t="s">
        <v>14897</v>
      </c>
      <c r="B4079" t="s">
        <v>14600</v>
      </c>
      <c r="C4079" t="s">
        <v>727</v>
      </c>
      <c r="D4079" t="s">
        <v>14885</v>
      </c>
      <c r="E4079" t="s">
        <v>844</v>
      </c>
      <c r="F4079" t="s">
        <v>2021</v>
      </c>
      <c r="G4079" t="s">
        <v>2255</v>
      </c>
      <c r="H4079" t="s">
        <v>2323</v>
      </c>
      <c r="I4079" t="e">
        <f>-----F-Weekly</f>
        <v>#NAME?</v>
      </c>
      <c r="J4079">
        <v>20240308</v>
      </c>
      <c r="K4079" t="s">
        <v>14896</v>
      </c>
      <c r="L4079" t="s">
        <v>14895</v>
      </c>
      <c r="M4079" t="s">
        <v>14595</v>
      </c>
      <c r="N4079">
        <v>1606</v>
      </c>
    </row>
    <row r="4080" spans="1:14" x14ac:dyDescent="0.25">
      <c r="A4080" t="s">
        <v>14894</v>
      </c>
      <c r="B4080" t="s">
        <v>14600</v>
      </c>
      <c r="C4080" t="s">
        <v>727</v>
      </c>
      <c r="D4080" t="s">
        <v>14885</v>
      </c>
      <c r="E4080" t="s">
        <v>14893</v>
      </c>
      <c r="F4080" t="s">
        <v>2021</v>
      </c>
      <c r="G4080" t="s">
        <v>2255</v>
      </c>
      <c r="H4080" t="s">
        <v>2333</v>
      </c>
      <c r="I4080" t="e">
        <f>------SWeekly</f>
        <v>#NAME?</v>
      </c>
      <c r="J4080">
        <v>20240309</v>
      </c>
      <c r="K4080" t="s">
        <v>14892</v>
      </c>
      <c r="L4080" t="s">
        <v>14891</v>
      </c>
      <c r="M4080" t="s">
        <v>14595</v>
      </c>
      <c r="N4080">
        <v>1603</v>
      </c>
    </row>
    <row r="4081" spans="1:14" x14ac:dyDescent="0.25">
      <c r="A4081" t="s">
        <v>14890</v>
      </c>
      <c r="B4081" t="s">
        <v>14600</v>
      </c>
      <c r="C4081" t="s">
        <v>727</v>
      </c>
      <c r="D4081" t="s">
        <v>14885</v>
      </c>
      <c r="E4081" t="s">
        <v>14889</v>
      </c>
      <c r="F4081" t="s">
        <v>2021</v>
      </c>
      <c r="G4081" t="s">
        <v>2255</v>
      </c>
      <c r="H4081" t="s">
        <v>2323</v>
      </c>
      <c r="I4081" t="s">
        <v>2018</v>
      </c>
      <c r="J4081">
        <v>20240310</v>
      </c>
      <c r="K4081" t="s">
        <v>14888</v>
      </c>
      <c r="L4081" t="s">
        <v>14887</v>
      </c>
      <c r="M4081" t="s">
        <v>14595</v>
      </c>
      <c r="N4081">
        <v>1569</v>
      </c>
    </row>
    <row r="4082" spans="1:14" x14ac:dyDescent="0.25">
      <c r="A4082" t="s">
        <v>14886</v>
      </c>
      <c r="B4082" t="s">
        <v>14600</v>
      </c>
      <c r="C4082" t="s">
        <v>727</v>
      </c>
      <c r="D4082" t="s">
        <v>14885</v>
      </c>
      <c r="E4082" t="s">
        <v>14884</v>
      </c>
      <c r="F4082" t="s">
        <v>2021</v>
      </c>
      <c r="G4082" t="s">
        <v>2255</v>
      </c>
      <c r="H4082" t="s">
        <v>2323</v>
      </c>
      <c r="I4082" t="e">
        <f>------SWeekly</f>
        <v>#NAME?</v>
      </c>
      <c r="J4082">
        <v>20240309</v>
      </c>
      <c r="K4082" t="s">
        <v>14883</v>
      </c>
      <c r="L4082" t="s">
        <v>14882</v>
      </c>
      <c r="M4082" t="s">
        <v>14595</v>
      </c>
      <c r="N4082">
        <v>1581</v>
      </c>
    </row>
    <row r="4083" spans="1:14" x14ac:dyDescent="0.25">
      <c r="A4083" t="s">
        <v>14881</v>
      </c>
      <c r="B4083" t="s">
        <v>14600</v>
      </c>
      <c r="C4083" t="s">
        <v>727</v>
      </c>
      <c r="D4083" t="s">
        <v>938</v>
      </c>
      <c r="E4083" t="s">
        <v>14866</v>
      </c>
      <c r="F4083" t="s">
        <v>2078</v>
      </c>
      <c r="G4083" t="s">
        <v>2255</v>
      </c>
      <c r="H4083" t="s">
        <v>2077</v>
      </c>
      <c r="I4083" t="s">
        <v>2700</v>
      </c>
      <c r="K4083" t="s">
        <v>14880</v>
      </c>
      <c r="M4083" t="s">
        <v>14595</v>
      </c>
      <c r="N4083">
        <v>21</v>
      </c>
    </row>
    <row r="4084" spans="1:14" x14ac:dyDescent="0.25">
      <c r="A4084" t="s">
        <v>14879</v>
      </c>
      <c r="B4084" t="s">
        <v>14600</v>
      </c>
      <c r="C4084" t="s">
        <v>727</v>
      </c>
      <c r="D4084" t="s">
        <v>938</v>
      </c>
      <c r="E4084" t="s">
        <v>1080</v>
      </c>
      <c r="F4084" t="s">
        <v>2021</v>
      </c>
      <c r="G4084" t="s">
        <v>2255</v>
      </c>
      <c r="H4084" t="s">
        <v>14878</v>
      </c>
      <c r="I4084" t="e">
        <f>-----F-Weekly</f>
        <v>#NAME?</v>
      </c>
      <c r="J4084">
        <v>20240315</v>
      </c>
      <c r="K4084" t="s">
        <v>14877</v>
      </c>
      <c r="L4084" t="s">
        <v>14876</v>
      </c>
      <c r="M4084" t="s">
        <v>14595</v>
      </c>
      <c r="N4084">
        <v>1567</v>
      </c>
    </row>
    <row r="4085" spans="1:14" x14ac:dyDescent="0.25">
      <c r="A4085" t="s">
        <v>14875</v>
      </c>
      <c r="B4085" t="s">
        <v>14600</v>
      </c>
      <c r="C4085" t="s">
        <v>727</v>
      </c>
      <c r="D4085" t="s">
        <v>14863</v>
      </c>
      <c r="E4085" t="s">
        <v>14874</v>
      </c>
      <c r="F4085" t="s">
        <v>2078</v>
      </c>
      <c r="G4085" t="s">
        <v>2255</v>
      </c>
      <c r="H4085" t="s">
        <v>2019</v>
      </c>
      <c r="I4085" t="s">
        <v>2700</v>
      </c>
      <c r="J4085">
        <v>20211226</v>
      </c>
      <c r="K4085" t="s">
        <v>14873</v>
      </c>
      <c r="L4085" t="s">
        <v>14872</v>
      </c>
      <c r="M4085" t="s">
        <v>14595</v>
      </c>
      <c r="N4085">
        <v>24</v>
      </c>
    </row>
    <row r="4086" spans="1:14" x14ac:dyDescent="0.25">
      <c r="A4086" t="s">
        <v>14871</v>
      </c>
      <c r="B4086" t="s">
        <v>14600</v>
      </c>
      <c r="C4086" t="s">
        <v>727</v>
      </c>
      <c r="D4086" t="s">
        <v>14863</v>
      </c>
      <c r="E4086" t="s">
        <v>14870</v>
      </c>
      <c r="F4086" t="s">
        <v>2078</v>
      </c>
      <c r="G4086" t="s">
        <v>2255</v>
      </c>
      <c r="H4086" t="s">
        <v>2292</v>
      </c>
      <c r="I4086" t="s">
        <v>2145</v>
      </c>
      <c r="J4086">
        <v>20210904</v>
      </c>
      <c r="K4086" t="s">
        <v>14869</v>
      </c>
      <c r="L4086" t="s">
        <v>14868</v>
      </c>
      <c r="M4086" t="s">
        <v>14595</v>
      </c>
      <c r="N4086">
        <v>43</v>
      </c>
    </row>
    <row r="4087" spans="1:14" x14ac:dyDescent="0.25">
      <c r="A4087" t="s">
        <v>14867</v>
      </c>
      <c r="B4087" t="s">
        <v>14600</v>
      </c>
      <c r="C4087" t="s">
        <v>727</v>
      </c>
      <c r="D4087" t="s">
        <v>14863</v>
      </c>
      <c r="E4087" t="s">
        <v>14866</v>
      </c>
      <c r="F4087" t="s">
        <v>2078</v>
      </c>
      <c r="G4087" t="s">
        <v>2255</v>
      </c>
      <c r="H4087" t="s">
        <v>2077</v>
      </c>
      <c r="I4087" t="s">
        <v>2700</v>
      </c>
      <c r="K4087" t="s">
        <v>14865</v>
      </c>
      <c r="M4087" t="s">
        <v>14595</v>
      </c>
      <c r="N4087">
        <v>7</v>
      </c>
    </row>
    <row r="4088" spans="1:14" x14ac:dyDescent="0.25">
      <c r="A4088" t="s">
        <v>14864</v>
      </c>
      <c r="B4088" t="s">
        <v>14600</v>
      </c>
      <c r="C4088" t="s">
        <v>727</v>
      </c>
      <c r="D4088" t="s">
        <v>14863</v>
      </c>
      <c r="E4088" t="s">
        <v>14862</v>
      </c>
      <c r="F4088" t="s">
        <v>2078</v>
      </c>
      <c r="G4088" t="s">
        <v>2255</v>
      </c>
      <c r="H4088" t="s">
        <v>2077</v>
      </c>
      <c r="I4088" t="s">
        <v>2700</v>
      </c>
      <c r="K4088" t="s">
        <v>14861</v>
      </c>
      <c r="M4088" t="s">
        <v>14595</v>
      </c>
      <c r="N4088">
        <v>48</v>
      </c>
    </row>
    <row r="4089" spans="1:14" x14ac:dyDescent="0.25">
      <c r="A4089" t="s">
        <v>14860</v>
      </c>
      <c r="B4089" t="s">
        <v>14600</v>
      </c>
      <c r="C4089" t="s">
        <v>14859</v>
      </c>
      <c r="E4089" t="s">
        <v>14858</v>
      </c>
      <c r="F4089" t="s">
        <v>2021</v>
      </c>
      <c r="G4089" t="s">
        <v>2255</v>
      </c>
      <c r="H4089" t="s">
        <v>2543</v>
      </c>
      <c r="I4089" t="e">
        <f>-----F-Weekly</f>
        <v>#NAME?</v>
      </c>
      <c r="J4089">
        <v>20240315</v>
      </c>
      <c r="K4089" t="s">
        <v>14857</v>
      </c>
      <c r="L4089" t="s">
        <v>14856</v>
      </c>
      <c r="M4089" t="s">
        <v>14595</v>
      </c>
      <c r="N4089">
        <v>10</v>
      </c>
    </row>
    <row r="4090" spans="1:14" x14ac:dyDescent="0.25">
      <c r="A4090" t="s">
        <v>14855</v>
      </c>
      <c r="B4090" t="s">
        <v>14600</v>
      </c>
      <c r="C4090" t="s">
        <v>14851</v>
      </c>
      <c r="E4090" t="s">
        <v>14851</v>
      </c>
      <c r="F4090" t="s">
        <v>2078</v>
      </c>
      <c r="G4090" t="s">
        <v>14598</v>
      </c>
      <c r="H4090" t="s">
        <v>2077</v>
      </c>
      <c r="I4090" t="s">
        <v>2070</v>
      </c>
      <c r="J4090">
        <v>20231125</v>
      </c>
      <c r="K4090" t="s">
        <v>14854</v>
      </c>
      <c r="L4090" t="s">
        <v>14853</v>
      </c>
      <c r="M4090" t="s">
        <v>14595</v>
      </c>
      <c r="N4090">
        <v>90</v>
      </c>
    </row>
    <row r="4091" spans="1:14" x14ac:dyDescent="0.25">
      <c r="A4091" t="s">
        <v>14852</v>
      </c>
      <c r="B4091" t="s">
        <v>14600</v>
      </c>
      <c r="C4091" t="s">
        <v>14851</v>
      </c>
      <c r="E4091" t="s">
        <v>14850</v>
      </c>
      <c r="F4091" t="s">
        <v>2078</v>
      </c>
      <c r="G4091" t="s">
        <v>14598</v>
      </c>
      <c r="H4091" t="s">
        <v>2184</v>
      </c>
      <c r="I4091" t="s">
        <v>2088</v>
      </c>
      <c r="J4091">
        <v>20220523</v>
      </c>
      <c r="K4091" t="s">
        <v>14849</v>
      </c>
      <c r="L4091" t="s">
        <v>14848</v>
      </c>
      <c r="M4091" t="s">
        <v>14595</v>
      </c>
      <c r="N4091">
        <v>59</v>
      </c>
    </row>
    <row r="4092" spans="1:14" x14ac:dyDescent="0.25">
      <c r="A4092">
        <v>2121</v>
      </c>
      <c r="B4092" t="s">
        <v>14600</v>
      </c>
      <c r="C4092" t="s">
        <v>726</v>
      </c>
      <c r="E4092" t="s">
        <v>14847</v>
      </c>
      <c r="F4092" t="s">
        <v>2021</v>
      </c>
      <c r="G4092" t="s">
        <v>2255</v>
      </c>
      <c r="H4092" t="s">
        <v>2019</v>
      </c>
      <c r="I4092" t="s">
        <v>2565</v>
      </c>
      <c r="J4092">
        <v>20240310</v>
      </c>
      <c r="K4092" t="s">
        <v>14846</v>
      </c>
      <c r="L4092" t="s">
        <v>14845</v>
      </c>
      <c r="M4092" t="s">
        <v>14595</v>
      </c>
      <c r="N4092">
        <v>2060</v>
      </c>
    </row>
    <row r="4093" spans="1:14" x14ac:dyDescent="0.25">
      <c r="A4093">
        <v>2120</v>
      </c>
      <c r="B4093" t="s">
        <v>14600</v>
      </c>
      <c r="C4093" t="s">
        <v>726</v>
      </c>
      <c r="E4093" t="s">
        <v>14844</v>
      </c>
      <c r="F4093" t="s">
        <v>2021</v>
      </c>
      <c r="G4093" t="s">
        <v>2255</v>
      </c>
      <c r="H4093" t="s">
        <v>2019</v>
      </c>
      <c r="I4093" t="s">
        <v>2096</v>
      </c>
      <c r="J4093">
        <v>20240315</v>
      </c>
      <c r="K4093" t="s">
        <v>14843</v>
      </c>
      <c r="L4093" t="s">
        <v>14842</v>
      </c>
      <c r="M4093" t="s">
        <v>14595</v>
      </c>
      <c r="N4093">
        <v>2404</v>
      </c>
    </row>
    <row r="4094" spans="1:14" x14ac:dyDescent="0.25">
      <c r="A4094">
        <v>2104</v>
      </c>
      <c r="B4094" t="s">
        <v>14600</v>
      </c>
      <c r="C4094" t="s">
        <v>726</v>
      </c>
      <c r="E4094" t="s">
        <v>904</v>
      </c>
      <c r="F4094" t="s">
        <v>2021</v>
      </c>
      <c r="G4094" t="s">
        <v>2255</v>
      </c>
      <c r="H4094" t="s">
        <v>2019</v>
      </c>
      <c r="I4094" t="e">
        <f>------SWeekly</f>
        <v>#NAME?</v>
      </c>
      <c r="J4094">
        <v>20240314</v>
      </c>
      <c r="K4094" t="s">
        <v>14841</v>
      </c>
      <c r="L4094" t="s">
        <v>14840</v>
      </c>
      <c r="M4094" t="s">
        <v>14595</v>
      </c>
      <c r="N4094">
        <v>15728</v>
      </c>
    </row>
    <row r="4095" spans="1:14" x14ac:dyDescent="0.25">
      <c r="A4095" t="s">
        <v>14839</v>
      </c>
      <c r="B4095" t="s">
        <v>14600</v>
      </c>
      <c r="C4095" t="s">
        <v>726</v>
      </c>
      <c r="E4095" t="s">
        <v>14838</v>
      </c>
      <c r="F4095" t="s">
        <v>2078</v>
      </c>
      <c r="G4095" t="s">
        <v>2255</v>
      </c>
      <c r="H4095" t="s">
        <v>8174</v>
      </c>
      <c r="I4095" t="e">
        <f>-----F-Weekly</f>
        <v>#NAME?</v>
      </c>
      <c r="J4095">
        <v>20240308</v>
      </c>
      <c r="K4095" t="s">
        <v>14837</v>
      </c>
      <c r="L4095" t="s">
        <v>14836</v>
      </c>
      <c r="M4095" t="s">
        <v>14595</v>
      </c>
      <c r="N4095">
        <v>453</v>
      </c>
    </row>
    <row r="4096" spans="1:14" x14ac:dyDescent="0.25">
      <c r="A4096" t="s">
        <v>14835</v>
      </c>
      <c r="B4096" t="s">
        <v>14600</v>
      </c>
      <c r="C4096" t="s">
        <v>726</v>
      </c>
      <c r="E4096" t="s">
        <v>14834</v>
      </c>
      <c r="F4096" t="s">
        <v>2078</v>
      </c>
      <c r="G4096" t="s">
        <v>2255</v>
      </c>
      <c r="H4096" t="s">
        <v>2292</v>
      </c>
      <c r="I4096" t="s">
        <v>2070</v>
      </c>
      <c r="J4096">
        <v>20240223</v>
      </c>
      <c r="K4096" t="s">
        <v>14833</v>
      </c>
      <c r="L4096" t="s">
        <v>14832</v>
      </c>
      <c r="M4096" t="s">
        <v>14595</v>
      </c>
      <c r="N4096">
        <v>547</v>
      </c>
    </row>
    <row r="4097" spans="1:14" x14ac:dyDescent="0.25">
      <c r="A4097">
        <v>2103</v>
      </c>
      <c r="B4097" t="s">
        <v>14600</v>
      </c>
      <c r="C4097" t="s">
        <v>726</v>
      </c>
      <c r="E4097" t="s">
        <v>967</v>
      </c>
      <c r="F4097" t="s">
        <v>2021</v>
      </c>
      <c r="G4097" t="s">
        <v>2255</v>
      </c>
      <c r="H4097" t="s">
        <v>2019</v>
      </c>
      <c r="I4097" t="s">
        <v>2096</v>
      </c>
      <c r="J4097">
        <v>20240315</v>
      </c>
      <c r="K4097" t="s">
        <v>14831</v>
      </c>
      <c r="L4097" t="s">
        <v>14830</v>
      </c>
      <c r="M4097" t="s">
        <v>14595</v>
      </c>
      <c r="N4097">
        <v>20446</v>
      </c>
    </row>
    <row r="4098" spans="1:14" x14ac:dyDescent="0.25">
      <c r="A4098" t="s">
        <v>14829</v>
      </c>
      <c r="B4098" t="s">
        <v>14600</v>
      </c>
      <c r="C4098" t="s">
        <v>726</v>
      </c>
      <c r="E4098" t="s">
        <v>1007</v>
      </c>
      <c r="F4098" t="s">
        <v>2078</v>
      </c>
      <c r="G4098" t="s">
        <v>2255</v>
      </c>
      <c r="H4098" t="s">
        <v>2300</v>
      </c>
      <c r="I4098" t="s">
        <v>2088</v>
      </c>
      <c r="J4098">
        <v>20240301</v>
      </c>
      <c r="K4098" t="s">
        <v>14828</v>
      </c>
      <c r="L4098" t="s">
        <v>14827</v>
      </c>
      <c r="M4098" t="s">
        <v>14595</v>
      </c>
      <c r="N4098">
        <v>15728</v>
      </c>
    </row>
    <row r="4099" spans="1:14" x14ac:dyDescent="0.25">
      <c r="A4099">
        <v>2105</v>
      </c>
      <c r="B4099" t="s">
        <v>14600</v>
      </c>
      <c r="C4099" t="s">
        <v>726</v>
      </c>
      <c r="E4099" t="s">
        <v>725</v>
      </c>
      <c r="F4099" t="s">
        <v>2021</v>
      </c>
      <c r="G4099" t="s">
        <v>2255</v>
      </c>
      <c r="H4099" t="s">
        <v>10885</v>
      </c>
      <c r="I4099" t="s">
        <v>2096</v>
      </c>
      <c r="J4099">
        <v>20240315</v>
      </c>
      <c r="K4099" t="s">
        <v>14826</v>
      </c>
      <c r="L4099" t="s">
        <v>14825</v>
      </c>
      <c r="M4099" t="s">
        <v>14595</v>
      </c>
      <c r="N4099">
        <v>14155</v>
      </c>
    </row>
    <row r="4100" spans="1:14" x14ac:dyDescent="0.25">
      <c r="A4100">
        <v>2117</v>
      </c>
      <c r="B4100" t="s">
        <v>14600</v>
      </c>
      <c r="C4100" t="s">
        <v>726</v>
      </c>
      <c r="E4100" t="s">
        <v>14824</v>
      </c>
      <c r="F4100" t="s">
        <v>2078</v>
      </c>
      <c r="G4100" t="s">
        <v>2255</v>
      </c>
      <c r="H4100" t="s">
        <v>2077</v>
      </c>
      <c r="I4100" t="s">
        <v>7410</v>
      </c>
      <c r="J4100">
        <v>20240301</v>
      </c>
      <c r="K4100" t="s">
        <v>14823</v>
      </c>
      <c r="L4100" t="s">
        <v>14822</v>
      </c>
      <c r="M4100" t="s">
        <v>14595</v>
      </c>
      <c r="N4100">
        <v>3678</v>
      </c>
    </row>
    <row r="4101" spans="1:14" x14ac:dyDescent="0.25">
      <c r="A4101" t="s">
        <v>14821</v>
      </c>
      <c r="B4101" t="s">
        <v>14600</v>
      </c>
      <c r="C4101" t="s">
        <v>726</v>
      </c>
      <c r="E4101" t="s">
        <v>14820</v>
      </c>
      <c r="F4101" t="s">
        <v>2078</v>
      </c>
      <c r="G4101" t="s">
        <v>2255</v>
      </c>
      <c r="H4101" t="s">
        <v>3668</v>
      </c>
      <c r="I4101" t="s">
        <v>2076</v>
      </c>
      <c r="J4101">
        <v>20240301</v>
      </c>
      <c r="K4101" t="s">
        <v>14819</v>
      </c>
      <c r="L4101" t="s">
        <v>14818</v>
      </c>
      <c r="M4101" t="s">
        <v>14595</v>
      </c>
      <c r="N4101">
        <v>533</v>
      </c>
    </row>
    <row r="4102" spans="1:14" x14ac:dyDescent="0.25">
      <c r="A4102" t="s">
        <v>14817</v>
      </c>
      <c r="B4102" t="s">
        <v>14600</v>
      </c>
      <c r="C4102" t="s">
        <v>726</v>
      </c>
      <c r="D4102" t="s">
        <v>904</v>
      </c>
      <c r="E4102" t="s">
        <v>14810</v>
      </c>
      <c r="F4102" t="s">
        <v>2021</v>
      </c>
      <c r="G4102" t="s">
        <v>2255</v>
      </c>
      <c r="H4102" t="s">
        <v>2019</v>
      </c>
      <c r="I4102" t="e">
        <f>------SWeekly</f>
        <v>#NAME?</v>
      </c>
      <c r="J4102">
        <v>20240309</v>
      </c>
      <c r="K4102" t="s">
        <v>14816</v>
      </c>
      <c r="L4102" t="s">
        <v>14815</v>
      </c>
      <c r="M4102" t="s">
        <v>14595</v>
      </c>
      <c r="N4102">
        <v>134</v>
      </c>
    </row>
    <row r="4103" spans="1:14" x14ac:dyDescent="0.25">
      <c r="A4103" t="s">
        <v>14814</v>
      </c>
      <c r="B4103" t="s">
        <v>14600</v>
      </c>
      <c r="C4103" t="s">
        <v>726</v>
      </c>
      <c r="D4103" t="s">
        <v>967</v>
      </c>
      <c r="E4103" t="s">
        <v>14813</v>
      </c>
      <c r="F4103" t="s">
        <v>2021</v>
      </c>
      <c r="G4103" t="s">
        <v>2255</v>
      </c>
      <c r="H4103" t="s">
        <v>2333</v>
      </c>
      <c r="I4103" t="e">
        <f>------SWeekly</f>
        <v>#NAME?</v>
      </c>
      <c r="J4103">
        <v>20240309</v>
      </c>
      <c r="K4103" t="s">
        <v>14812</v>
      </c>
      <c r="L4103" t="s">
        <v>14811</v>
      </c>
      <c r="M4103" t="s">
        <v>14595</v>
      </c>
      <c r="N4103">
        <v>86</v>
      </c>
    </row>
    <row r="4104" spans="1:14" x14ac:dyDescent="0.25">
      <c r="A4104">
        <v>3867</v>
      </c>
      <c r="B4104" t="s">
        <v>14600</v>
      </c>
      <c r="C4104" t="s">
        <v>726</v>
      </c>
      <c r="D4104" t="s">
        <v>967</v>
      </c>
      <c r="E4104" t="s">
        <v>14810</v>
      </c>
      <c r="F4104" t="s">
        <v>2021</v>
      </c>
      <c r="G4104" t="s">
        <v>2255</v>
      </c>
      <c r="H4104" t="s">
        <v>2019</v>
      </c>
      <c r="I4104" t="e">
        <f>------SWeekly</f>
        <v>#NAME?</v>
      </c>
      <c r="J4104">
        <v>20240309</v>
      </c>
      <c r="K4104" t="s">
        <v>14809</v>
      </c>
      <c r="L4104" t="s">
        <v>14808</v>
      </c>
      <c r="M4104" t="s">
        <v>14595</v>
      </c>
      <c r="N4104">
        <v>2153</v>
      </c>
    </row>
    <row r="4105" spans="1:14" x14ac:dyDescent="0.25">
      <c r="A4105" t="s">
        <v>14807</v>
      </c>
      <c r="B4105" t="s">
        <v>14600</v>
      </c>
      <c r="C4105" t="s">
        <v>726</v>
      </c>
      <c r="D4105" t="s">
        <v>967</v>
      </c>
      <c r="E4105" t="s">
        <v>14806</v>
      </c>
      <c r="F4105" t="s">
        <v>2078</v>
      </c>
      <c r="G4105" t="s">
        <v>2255</v>
      </c>
      <c r="H4105" t="s">
        <v>2019</v>
      </c>
      <c r="I4105" t="s">
        <v>2018</v>
      </c>
      <c r="J4105">
        <v>20240310</v>
      </c>
      <c r="K4105" t="s">
        <v>14805</v>
      </c>
      <c r="L4105" t="s">
        <v>14804</v>
      </c>
      <c r="M4105" t="s">
        <v>14595</v>
      </c>
      <c r="N4105">
        <v>181</v>
      </c>
    </row>
    <row r="4106" spans="1:14" x14ac:dyDescent="0.25">
      <c r="A4106" t="s">
        <v>14803</v>
      </c>
      <c r="B4106" t="s">
        <v>14600</v>
      </c>
      <c r="C4106" t="s">
        <v>14802</v>
      </c>
      <c r="E4106" t="s">
        <v>14802</v>
      </c>
      <c r="F4106" t="s">
        <v>2078</v>
      </c>
      <c r="G4106" t="s">
        <v>14598</v>
      </c>
      <c r="H4106" t="s">
        <v>2333</v>
      </c>
      <c r="I4106" t="s">
        <v>2088</v>
      </c>
      <c r="J4106">
        <v>20230620</v>
      </c>
      <c r="K4106" t="s">
        <v>14801</v>
      </c>
      <c r="L4106" t="s">
        <v>14800</v>
      </c>
      <c r="M4106" t="s">
        <v>14595</v>
      </c>
      <c r="N4106">
        <v>326</v>
      </c>
    </row>
    <row r="4107" spans="1:14" x14ac:dyDescent="0.25">
      <c r="A4107" t="s">
        <v>14799</v>
      </c>
      <c r="B4107" t="s">
        <v>14600</v>
      </c>
      <c r="C4107" t="s">
        <v>1067</v>
      </c>
      <c r="E4107" t="s">
        <v>14798</v>
      </c>
      <c r="F4107" t="s">
        <v>2078</v>
      </c>
      <c r="G4107" t="s">
        <v>2255</v>
      </c>
      <c r="H4107" t="s">
        <v>2779</v>
      </c>
      <c r="I4107" t="s">
        <v>2145</v>
      </c>
      <c r="J4107">
        <v>20230501</v>
      </c>
      <c r="K4107" t="s">
        <v>14797</v>
      </c>
      <c r="L4107" t="s">
        <v>14796</v>
      </c>
      <c r="M4107" t="s">
        <v>14595</v>
      </c>
      <c r="N4107">
        <v>71</v>
      </c>
    </row>
    <row r="4108" spans="1:14" x14ac:dyDescent="0.25">
      <c r="A4108" t="s">
        <v>14795</v>
      </c>
      <c r="B4108" t="s">
        <v>14600</v>
      </c>
      <c r="C4108" t="s">
        <v>1067</v>
      </c>
      <c r="E4108" t="s">
        <v>14794</v>
      </c>
      <c r="F4108" t="s">
        <v>2078</v>
      </c>
      <c r="G4108" t="s">
        <v>2255</v>
      </c>
      <c r="H4108" t="s">
        <v>3473</v>
      </c>
      <c r="I4108" t="s">
        <v>2088</v>
      </c>
      <c r="J4108">
        <v>20210723</v>
      </c>
      <c r="K4108" t="s">
        <v>14793</v>
      </c>
      <c r="L4108" t="s">
        <v>14792</v>
      </c>
      <c r="M4108" t="s">
        <v>14595</v>
      </c>
      <c r="N4108">
        <v>691</v>
      </c>
    </row>
    <row r="4109" spans="1:14" x14ac:dyDescent="0.25">
      <c r="A4109" t="s">
        <v>14791</v>
      </c>
      <c r="B4109" t="s">
        <v>14600</v>
      </c>
      <c r="C4109" t="s">
        <v>1067</v>
      </c>
      <c r="E4109" t="s">
        <v>14790</v>
      </c>
      <c r="F4109" t="s">
        <v>2078</v>
      </c>
      <c r="G4109" t="s">
        <v>2255</v>
      </c>
      <c r="H4109" t="s">
        <v>2602</v>
      </c>
      <c r="I4109" t="s">
        <v>2315</v>
      </c>
      <c r="J4109">
        <v>20230501</v>
      </c>
      <c r="K4109" t="s">
        <v>14789</v>
      </c>
      <c r="L4109" t="s">
        <v>14788</v>
      </c>
      <c r="M4109" t="s">
        <v>14595</v>
      </c>
      <c r="N4109">
        <v>289</v>
      </c>
    </row>
    <row r="4110" spans="1:14" x14ac:dyDescent="0.25">
      <c r="A4110" t="s">
        <v>14787</v>
      </c>
      <c r="B4110" t="s">
        <v>14600</v>
      </c>
      <c r="C4110" t="s">
        <v>14786</v>
      </c>
      <c r="E4110" t="s">
        <v>1867</v>
      </c>
      <c r="F4110" t="s">
        <v>2078</v>
      </c>
      <c r="G4110" t="s">
        <v>2255</v>
      </c>
      <c r="H4110" t="s">
        <v>2052</v>
      </c>
      <c r="I4110" t="s">
        <v>2088</v>
      </c>
      <c r="J4110">
        <v>20240225</v>
      </c>
      <c r="K4110" t="s">
        <v>14785</v>
      </c>
      <c r="L4110" t="s">
        <v>14784</v>
      </c>
      <c r="M4110" t="s">
        <v>14595</v>
      </c>
      <c r="N4110">
        <v>50</v>
      </c>
    </row>
    <row r="4111" spans="1:14" x14ac:dyDescent="0.25">
      <c r="A4111" t="s">
        <v>14783</v>
      </c>
      <c r="B4111" t="s">
        <v>14600</v>
      </c>
      <c r="C4111" t="s">
        <v>14770</v>
      </c>
      <c r="E4111" t="s">
        <v>14782</v>
      </c>
      <c r="F4111" t="s">
        <v>2078</v>
      </c>
      <c r="G4111" t="s">
        <v>2255</v>
      </c>
      <c r="H4111" t="s">
        <v>2052</v>
      </c>
      <c r="I4111" t="s">
        <v>2076</v>
      </c>
      <c r="J4111">
        <v>20240101</v>
      </c>
      <c r="K4111" t="s">
        <v>14781</v>
      </c>
      <c r="L4111" t="s">
        <v>14780</v>
      </c>
      <c r="M4111" t="s">
        <v>14595</v>
      </c>
      <c r="N4111">
        <v>11</v>
      </c>
    </row>
    <row r="4112" spans="1:14" x14ac:dyDescent="0.25">
      <c r="A4112" t="s">
        <v>14779</v>
      </c>
      <c r="B4112" t="s">
        <v>14600</v>
      </c>
      <c r="C4112" t="s">
        <v>14770</v>
      </c>
      <c r="E4112" t="s">
        <v>14778</v>
      </c>
      <c r="F4112" t="s">
        <v>2078</v>
      </c>
      <c r="G4112" t="s">
        <v>2255</v>
      </c>
      <c r="H4112" t="s">
        <v>2333</v>
      </c>
      <c r="I4112" t="s">
        <v>2070</v>
      </c>
      <c r="J4112">
        <v>20240201</v>
      </c>
      <c r="K4112" t="s">
        <v>14777</v>
      </c>
      <c r="L4112" t="s">
        <v>14776</v>
      </c>
      <c r="M4112" t="s">
        <v>14595</v>
      </c>
      <c r="N4112">
        <v>8</v>
      </c>
    </row>
    <row r="4113" spans="1:14" x14ac:dyDescent="0.25">
      <c r="A4113" t="s">
        <v>14775</v>
      </c>
      <c r="B4113" t="s">
        <v>14600</v>
      </c>
      <c r="C4113" t="s">
        <v>14770</v>
      </c>
      <c r="E4113" t="s">
        <v>14774</v>
      </c>
      <c r="F4113" t="s">
        <v>2078</v>
      </c>
      <c r="G4113" t="s">
        <v>2255</v>
      </c>
      <c r="H4113" t="s">
        <v>2052</v>
      </c>
      <c r="I4113" t="s">
        <v>2070</v>
      </c>
      <c r="J4113">
        <v>20240201</v>
      </c>
      <c r="K4113" t="s">
        <v>14773</v>
      </c>
      <c r="L4113" t="s">
        <v>14772</v>
      </c>
      <c r="M4113" t="s">
        <v>14595</v>
      </c>
      <c r="N4113">
        <v>3</v>
      </c>
    </row>
    <row r="4114" spans="1:14" x14ac:dyDescent="0.25">
      <c r="A4114" t="s">
        <v>14771</v>
      </c>
      <c r="B4114" t="s">
        <v>14600</v>
      </c>
      <c r="C4114" t="s">
        <v>14770</v>
      </c>
      <c r="E4114" t="s">
        <v>14769</v>
      </c>
      <c r="F4114" t="s">
        <v>2078</v>
      </c>
      <c r="G4114" t="s">
        <v>2255</v>
      </c>
      <c r="H4114" t="s">
        <v>2333</v>
      </c>
      <c r="I4114" t="s">
        <v>2070</v>
      </c>
      <c r="J4114">
        <v>20240201</v>
      </c>
      <c r="K4114" t="s">
        <v>14768</v>
      </c>
      <c r="L4114" t="s">
        <v>14767</v>
      </c>
      <c r="M4114" t="s">
        <v>14595</v>
      </c>
      <c r="N4114">
        <v>12</v>
      </c>
    </row>
    <row r="4115" spans="1:14" x14ac:dyDescent="0.25">
      <c r="A4115">
        <v>2177</v>
      </c>
      <c r="B4115" t="s">
        <v>14600</v>
      </c>
      <c r="C4115" t="s">
        <v>14766</v>
      </c>
      <c r="E4115" t="s">
        <v>14765</v>
      </c>
      <c r="F4115" t="s">
        <v>2021</v>
      </c>
      <c r="G4115" t="s">
        <v>2255</v>
      </c>
      <c r="H4115" t="s">
        <v>2019</v>
      </c>
      <c r="I4115" t="s">
        <v>2096</v>
      </c>
      <c r="J4115">
        <v>20240315</v>
      </c>
      <c r="K4115" t="s">
        <v>14764</v>
      </c>
      <c r="L4115" t="s">
        <v>14763</v>
      </c>
      <c r="M4115" t="s">
        <v>14595</v>
      </c>
      <c r="N4115">
        <v>1703</v>
      </c>
    </row>
    <row r="4116" spans="1:14" x14ac:dyDescent="0.25">
      <c r="A4116" t="s">
        <v>14762</v>
      </c>
      <c r="B4116" t="s">
        <v>14600</v>
      </c>
      <c r="C4116" t="s">
        <v>1304</v>
      </c>
      <c r="E4116" t="s">
        <v>1303</v>
      </c>
      <c r="F4116" t="s">
        <v>2078</v>
      </c>
      <c r="G4116" t="s">
        <v>2255</v>
      </c>
      <c r="H4116" t="s">
        <v>3728</v>
      </c>
      <c r="I4116" t="s">
        <v>2088</v>
      </c>
      <c r="J4116">
        <v>20240301</v>
      </c>
      <c r="K4116" t="s">
        <v>14761</v>
      </c>
      <c r="L4116" t="s">
        <v>14760</v>
      </c>
      <c r="M4116" t="s">
        <v>14595</v>
      </c>
      <c r="N4116">
        <v>565</v>
      </c>
    </row>
    <row r="4117" spans="1:14" x14ac:dyDescent="0.25">
      <c r="A4117" t="s">
        <v>14759</v>
      </c>
      <c r="B4117" t="s">
        <v>14600</v>
      </c>
      <c r="C4117" t="s">
        <v>1304</v>
      </c>
      <c r="E4117" t="s">
        <v>1324</v>
      </c>
      <c r="F4117" t="s">
        <v>2078</v>
      </c>
      <c r="G4117" t="s">
        <v>2255</v>
      </c>
      <c r="H4117" t="s">
        <v>2089</v>
      </c>
      <c r="I4117" t="s">
        <v>2088</v>
      </c>
      <c r="J4117">
        <v>20240301</v>
      </c>
      <c r="K4117" t="s">
        <v>14758</v>
      </c>
      <c r="L4117" t="s">
        <v>14757</v>
      </c>
      <c r="M4117" t="s">
        <v>14595</v>
      </c>
      <c r="N4117">
        <v>863</v>
      </c>
    </row>
    <row r="4118" spans="1:14" x14ac:dyDescent="0.25">
      <c r="A4118" t="s">
        <v>14756</v>
      </c>
      <c r="B4118" t="s">
        <v>14600</v>
      </c>
      <c r="C4118" t="s">
        <v>14743</v>
      </c>
      <c r="E4118" t="s">
        <v>14755</v>
      </c>
      <c r="F4118" t="s">
        <v>2078</v>
      </c>
      <c r="G4118" t="s">
        <v>2255</v>
      </c>
      <c r="H4118" t="s">
        <v>2052</v>
      </c>
      <c r="I4118" t="s">
        <v>2070</v>
      </c>
      <c r="J4118">
        <v>20240101</v>
      </c>
      <c r="K4118" t="s">
        <v>14754</v>
      </c>
      <c r="L4118" t="s">
        <v>14753</v>
      </c>
      <c r="M4118" t="s">
        <v>14595</v>
      </c>
      <c r="N4118">
        <v>65</v>
      </c>
    </row>
    <row r="4119" spans="1:14" x14ac:dyDescent="0.25">
      <c r="A4119" t="s">
        <v>14752</v>
      </c>
      <c r="B4119" t="s">
        <v>14600</v>
      </c>
      <c r="C4119" t="s">
        <v>14743</v>
      </c>
      <c r="E4119" t="s">
        <v>14751</v>
      </c>
      <c r="F4119" t="s">
        <v>2078</v>
      </c>
      <c r="G4119" t="s">
        <v>2255</v>
      </c>
      <c r="H4119" t="s">
        <v>2052</v>
      </c>
      <c r="I4119" t="s">
        <v>2070</v>
      </c>
      <c r="J4119">
        <v>20231201</v>
      </c>
      <c r="K4119" t="s">
        <v>14750</v>
      </c>
      <c r="L4119" t="s">
        <v>14749</v>
      </c>
      <c r="M4119" t="s">
        <v>14595</v>
      </c>
      <c r="N4119">
        <v>123</v>
      </c>
    </row>
    <row r="4120" spans="1:14" x14ac:dyDescent="0.25">
      <c r="A4120" t="s">
        <v>14748</v>
      </c>
      <c r="B4120" t="s">
        <v>14600</v>
      </c>
      <c r="C4120" t="s">
        <v>14743</v>
      </c>
      <c r="E4120" t="s">
        <v>14747</v>
      </c>
      <c r="F4120" t="s">
        <v>2021</v>
      </c>
      <c r="G4120" t="s">
        <v>2255</v>
      </c>
      <c r="H4120" t="s">
        <v>2019</v>
      </c>
      <c r="I4120" t="e">
        <f>------SWeekly</f>
        <v>#NAME?</v>
      </c>
      <c r="J4120">
        <v>20240309</v>
      </c>
      <c r="K4120" t="s">
        <v>14746</v>
      </c>
      <c r="L4120" t="s">
        <v>14745</v>
      </c>
      <c r="M4120" t="s">
        <v>14595</v>
      </c>
      <c r="N4120">
        <v>146</v>
      </c>
    </row>
    <row r="4121" spans="1:14" x14ac:dyDescent="0.25">
      <c r="A4121" t="s">
        <v>14744</v>
      </c>
      <c r="B4121" t="s">
        <v>14600</v>
      </c>
      <c r="C4121" t="s">
        <v>14743</v>
      </c>
      <c r="E4121" t="s">
        <v>14742</v>
      </c>
      <c r="F4121" t="s">
        <v>2021</v>
      </c>
      <c r="G4121" t="s">
        <v>2255</v>
      </c>
      <c r="H4121" t="s">
        <v>2052</v>
      </c>
      <c r="I4121" t="e">
        <f>-----F-Weekly</f>
        <v>#NAME?</v>
      </c>
      <c r="J4121">
        <v>20240315</v>
      </c>
      <c r="K4121" t="s">
        <v>14741</v>
      </c>
      <c r="L4121" t="s">
        <v>14740</v>
      </c>
      <c r="M4121" t="s">
        <v>14595</v>
      </c>
      <c r="N4121">
        <v>2404</v>
      </c>
    </row>
    <row r="4122" spans="1:14" x14ac:dyDescent="0.25">
      <c r="A4122" t="s">
        <v>14739</v>
      </c>
      <c r="B4122" t="s">
        <v>14600</v>
      </c>
      <c r="C4122" t="s">
        <v>1675</v>
      </c>
      <c r="E4122" t="s">
        <v>1674</v>
      </c>
      <c r="F4122" t="s">
        <v>2078</v>
      </c>
      <c r="G4122" t="s">
        <v>14598</v>
      </c>
      <c r="H4122" t="s">
        <v>2077</v>
      </c>
      <c r="I4122" t="s">
        <v>2070</v>
      </c>
      <c r="J4122">
        <v>20240215</v>
      </c>
      <c r="K4122" t="s">
        <v>14738</v>
      </c>
      <c r="L4122" t="s">
        <v>14737</v>
      </c>
      <c r="M4122" t="s">
        <v>14595</v>
      </c>
      <c r="N4122">
        <v>65</v>
      </c>
    </row>
    <row r="4123" spans="1:14" x14ac:dyDescent="0.25">
      <c r="A4123" t="s">
        <v>14736</v>
      </c>
      <c r="B4123" t="s">
        <v>14600</v>
      </c>
      <c r="C4123" t="s">
        <v>14715</v>
      </c>
      <c r="E4123" t="s">
        <v>14735</v>
      </c>
      <c r="F4123" t="s">
        <v>2078</v>
      </c>
      <c r="G4123" t="s">
        <v>2255</v>
      </c>
      <c r="H4123" t="s">
        <v>2333</v>
      </c>
      <c r="I4123" t="s">
        <v>2108</v>
      </c>
      <c r="J4123">
        <v>20231001</v>
      </c>
      <c r="K4123" t="s">
        <v>14734</v>
      </c>
      <c r="L4123" t="s">
        <v>14733</v>
      </c>
      <c r="M4123" t="s">
        <v>14595</v>
      </c>
      <c r="N4123">
        <v>15</v>
      </c>
    </row>
    <row r="4124" spans="1:14" x14ac:dyDescent="0.25">
      <c r="A4124" t="s">
        <v>14732</v>
      </c>
      <c r="B4124" t="s">
        <v>14600</v>
      </c>
      <c r="C4124" t="s">
        <v>14715</v>
      </c>
      <c r="E4124" t="s">
        <v>14731</v>
      </c>
      <c r="F4124" t="s">
        <v>2078</v>
      </c>
      <c r="G4124" t="s">
        <v>2020</v>
      </c>
      <c r="H4124" t="s">
        <v>2077</v>
      </c>
      <c r="I4124" t="s">
        <v>2070</v>
      </c>
      <c r="J4124">
        <v>20240201</v>
      </c>
      <c r="K4124" t="s">
        <v>14730</v>
      </c>
      <c r="L4124" t="s">
        <v>14729</v>
      </c>
      <c r="M4124" t="s">
        <v>14595</v>
      </c>
      <c r="N4124">
        <v>43</v>
      </c>
    </row>
    <row r="4125" spans="1:14" x14ac:dyDescent="0.25">
      <c r="A4125" t="s">
        <v>14728</v>
      </c>
      <c r="B4125" t="s">
        <v>14600</v>
      </c>
      <c r="C4125" t="s">
        <v>14715</v>
      </c>
      <c r="E4125" t="s">
        <v>14727</v>
      </c>
      <c r="F4125" t="s">
        <v>2078</v>
      </c>
      <c r="G4125" t="s">
        <v>2020</v>
      </c>
      <c r="H4125" t="s">
        <v>2379</v>
      </c>
      <c r="I4125" t="s">
        <v>2076</v>
      </c>
      <c r="J4125">
        <v>20231201</v>
      </c>
      <c r="K4125" t="s">
        <v>14726</v>
      </c>
      <c r="L4125" t="s">
        <v>14725</v>
      </c>
      <c r="M4125" t="s">
        <v>14595</v>
      </c>
      <c r="N4125">
        <v>29</v>
      </c>
    </row>
    <row r="4126" spans="1:14" x14ac:dyDescent="0.25">
      <c r="A4126" t="s">
        <v>14724</v>
      </c>
      <c r="B4126" t="s">
        <v>14600</v>
      </c>
      <c r="C4126" t="s">
        <v>14715</v>
      </c>
      <c r="E4126" t="s">
        <v>14723</v>
      </c>
      <c r="F4126" t="s">
        <v>2078</v>
      </c>
      <c r="G4126" t="s">
        <v>2020</v>
      </c>
      <c r="H4126" t="s">
        <v>2379</v>
      </c>
      <c r="I4126" t="s">
        <v>2076</v>
      </c>
      <c r="J4126">
        <v>20231201</v>
      </c>
      <c r="K4126" t="s">
        <v>14722</v>
      </c>
      <c r="L4126" t="s">
        <v>14721</v>
      </c>
      <c r="M4126" t="s">
        <v>14595</v>
      </c>
      <c r="N4126">
        <v>33</v>
      </c>
    </row>
    <row r="4127" spans="1:14" x14ac:dyDescent="0.25">
      <c r="A4127" t="s">
        <v>14720</v>
      </c>
      <c r="B4127" t="s">
        <v>14600</v>
      </c>
      <c r="C4127" t="s">
        <v>14715</v>
      </c>
      <c r="E4127" t="s">
        <v>14719</v>
      </c>
      <c r="F4127" t="s">
        <v>2021</v>
      </c>
      <c r="G4127" t="s">
        <v>2020</v>
      </c>
      <c r="H4127" t="s">
        <v>2019</v>
      </c>
      <c r="I4127" t="e">
        <f>----T--Weekly</f>
        <v>#NAME?</v>
      </c>
      <c r="J4127">
        <v>20240314</v>
      </c>
      <c r="K4127" t="s">
        <v>14718</v>
      </c>
      <c r="L4127" t="s">
        <v>14717</v>
      </c>
      <c r="M4127" t="s">
        <v>14595</v>
      </c>
      <c r="N4127">
        <v>144</v>
      </c>
    </row>
    <row r="4128" spans="1:14" x14ac:dyDescent="0.25">
      <c r="A4128" t="s">
        <v>14716</v>
      </c>
      <c r="B4128" t="s">
        <v>14600</v>
      </c>
      <c r="C4128" t="s">
        <v>14715</v>
      </c>
      <c r="E4128" t="s">
        <v>14714</v>
      </c>
      <c r="F4128" t="s">
        <v>2078</v>
      </c>
      <c r="G4128" t="s">
        <v>2105</v>
      </c>
      <c r="H4128" t="s">
        <v>2379</v>
      </c>
      <c r="I4128" t="s">
        <v>2076</v>
      </c>
      <c r="J4128">
        <v>20231101</v>
      </c>
      <c r="K4128" t="s">
        <v>14713</v>
      </c>
      <c r="L4128" t="s">
        <v>14712</v>
      </c>
      <c r="M4128" t="s">
        <v>14595</v>
      </c>
      <c r="N4128">
        <v>175</v>
      </c>
    </row>
    <row r="4129" spans="1:14" x14ac:dyDescent="0.25">
      <c r="A4129" t="s">
        <v>14711</v>
      </c>
      <c r="B4129" t="s">
        <v>14600</v>
      </c>
      <c r="C4129" t="s">
        <v>14706</v>
      </c>
      <c r="E4129" t="s">
        <v>14710</v>
      </c>
      <c r="F4129" t="s">
        <v>2078</v>
      </c>
      <c r="G4129" t="s">
        <v>2255</v>
      </c>
      <c r="H4129" t="s">
        <v>2077</v>
      </c>
      <c r="I4129" t="s">
        <v>2076</v>
      </c>
      <c r="J4129">
        <v>20230604</v>
      </c>
      <c r="K4129" t="s">
        <v>14709</v>
      </c>
      <c r="L4129" t="s">
        <v>14708</v>
      </c>
      <c r="M4129" t="s">
        <v>14595</v>
      </c>
      <c r="N4129">
        <v>16</v>
      </c>
    </row>
    <row r="4130" spans="1:14" x14ac:dyDescent="0.25">
      <c r="A4130" t="s">
        <v>14707</v>
      </c>
      <c r="B4130" t="s">
        <v>14600</v>
      </c>
      <c r="C4130" t="s">
        <v>14706</v>
      </c>
      <c r="E4130" t="s">
        <v>14705</v>
      </c>
      <c r="F4130" t="s">
        <v>2078</v>
      </c>
      <c r="G4130" t="s">
        <v>2248</v>
      </c>
      <c r="H4130" t="s">
        <v>2077</v>
      </c>
      <c r="I4130" t="s">
        <v>2076</v>
      </c>
      <c r="J4130">
        <v>20220301</v>
      </c>
      <c r="K4130" t="s">
        <v>14704</v>
      </c>
      <c r="L4130" t="s">
        <v>14703</v>
      </c>
      <c r="M4130" t="s">
        <v>14595</v>
      </c>
      <c r="N4130">
        <v>11</v>
      </c>
    </row>
    <row r="4131" spans="1:14" x14ac:dyDescent="0.25">
      <c r="A4131" t="s">
        <v>14702</v>
      </c>
      <c r="B4131" t="s">
        <v>14600</v>
      </c>
      <c r="C4131" t="s">
        <v>878</v>
      </c>
      <c r="E4131" t="s">
        <v>878</v>
      </c>
      <c r="F4131" t="s">
        <v>2078</v>
      </c>
      <c r="G4131" t="s">
        <v>2255</v>
      </c>
      <c r="H4131" t="s">
        <v>3473</v>
      </c>
      <c r="I4131" t="s">
        <v>2088</v>
      </c>
      <c r="J4131">
        <v>20240301</v>
      </c>
      <c r="K4131" t="s">
        <v>14701</v>
      </c>
      <c r="L4131" t="s">
        <v>14700</v>
      </c>
      <c r="M4131" t="s">
        <v>14595</v>
      </c>
      <c r="N4131">
        <v>2930</v>
      </c>
    </row>
    <row r="4132" spans="1:14" x14ac:dyDescent="0.25">
      <c r="A4132">
        <v>2028</v>
      </c>
      <c r="B4132" t="s">
        <v>14600</v>
      </c>
      <c r="C4132" t="s">
        <v>14699</v>
      </c>
      <c r="E4132" t="s">
        <v>14699</v>
      </c>
      <c r="F4132" t="s">
        <v>2021</v>
      </c>
      <c r="G4132" t="s">
        <v>2020</v>
      </c>
      <c r="H4132" t="s">
        <v>2019</v>
      </c>
      <c r="I4132" t="e">
        <f>------SWeekly</f>
        <v>#NAME?</v>
      </c>
      <c r="J4132">
        <v>20240316</v>
      </c>
      <c r="K4132" t="s">
        <v>14698</v>
      </c>
      <c r="L4132" t="s">
        <v>14697</v>
      </c>
      <c r="M4132" t="s">
        <v>14595</v>
      </c>
      <c r="N4132">
        <v>3321</v>
      </c>
    </row>
    <row r="4133" spans="1:14" x14ac:dyDescent="0.25">
      <c r="A4133" t="s">
        <v>14696</v>
      </c>
      <c r="B4133" t="s">
        <v>14600</v>
      </c>
      <c r="C4133" t="s">
        <v>14695</v>
      </c>
      <c r="E4133" t="s">
        <v>14695</v>
      </c>
      <c r="F4133" t="s">
        <v>2078</v>
      </c>
      <c r="G4133" t="s">
        <v>2255</v>
      </c>
      <c r="H4133" t="s">
        <v>2456</v>
      </c>
      <c r="I4133" t="s">
        <v>2088</v>
      </c>
      <c r="J4133">
        <v>20240301</v>
      </c>
      <c r="K4133" t="s">
        <v>14694</v>
      </c>
      <c r="L4133" t="s">
        <v>14693</v>
      </c>
      <c r="M4133" t="s">
        <v>14595</v>
      </c>
      <c r="N4133">
        <v>1</v>
      </c>
    </row>
    <row r="4134" spans="1:14" x14ac:dyDescent="0.25">
      <c r="A4134" t="s">
        <v>14692</v>
      </c>
      <c r="B4134" t="s">
        <v>14600</v>
      </c>
      <c r="C4134" t="s">
        <v>14676</v>
      </c>
      <c r="E4134" t="s">
        <v>14691</v>
      </c>
      <c r="F4134" t="s">
        <v>2078</v>
      </c>
      <c r="G4134" t="s">
        <v>2020</v>
      </c>
      <c r="H4134" t="s">
        <v>2077</v>
      </c>
      <c r="I4134" t="s">
        <v>2108</v>
      </c>
      <c r="J4134">
        <v>20220901</v>
      </c>
      <c r="K4134" t="s">
        <v>14690</v>
      </c>
      <c r="L4134" t="s">
        <v>14689</v>
      </c>
      <c r="M4134" t="s">
        <v>14595</v>
      </c>
      <c r="N4134">
        <v>29</v>
      </c>
    </row>
    <row r="4135" spans="1:14" x14ac:dyDescent="0.25">
      <c r="A4135" t="s">
        <v>14688</v>
      </c>
      <c r="B4135" t="s">
        <v>14600</v>
      </c>
      <c r="C4135" t="s">
        <v>14676</v>
      </c>
      <c r="E4135" t="s">
        <v>14687</v>
      </c>
      <c r="F4135" t="s">
        <v>2078</v>
      </c>
      <c r="G4135" t="s">
        <v>2255</v>
      </c>
      <c r="H4135" t="s">
        <v>2077</v>
      </c>
      <c r="I4135" t="s">
        <v>2700</v>
      </c>
      <c r="J4135">
        <v>20221001</v>
      </c>
      <c r="K4135" t="s">
        <v>14686</v>
      </c>
      <c r="L4135" t="s">
        <v>14685</v>
      </c>
      <c r="M4135" t="s">
        <v>14595</v>
      </c>
      <c r="N4135">
        <v>29</v>
      </c>
    </row>
    <row r="4136" spans="1:14" x14ac:dyDescent="0.25">
      <c r="A4136" t="s">
        <v>14684</v>
      </c>
      <c r="B4136" t="s">
        <v>14600</v>
      </c>
      <c r="C4136" t="s">
        <v>14676</v>
      </c>
      <c r="E4136" t="s">
        <v>14683</v>
      </c>
      <c r="F4136" t="s">
        <v>2078</v>
      </c>
      <c r="G4136" t="s">
        <v>2020</v>
      </c>
      <c r="H4136" t="s">
        <v>2077</v>
      </c>
      <c r="I4136" t="s">
        <v>2108</v>
      </c>
      <c r="J4136">
        <v>20230723</v>
      </c>
      <c r="K4136" t="s">
        <v>14682</v>
      </c>
      <c r="L4136" t="s">
        <v>14681</v>
      </c>
      <c r="M4136" t="s">
        <v>14595</v>
      </c>
      <c r="N4136">
        <v>85</v>
      </c>
    </row>
    <row r="4137" spans="1:14" x14ac:dyDescent="0.25">
      <c r="A4137" t="s">
        <v>14680</v>
      </c>
      <c r="B4137" t="s">
        <v>14600</v>
      </c>
      <c r="C4137" t="s">
        <v>14676</v>
      </c>
      <c r="E4137" t="s">
        <v>14676</v>
      </c>
      <c r="F4137" t="s">
        <v>2078</v>
      </c>
      <c r="G4137" t="s">
        <v>2255</v>
      </c>
      <c r="H4137" t="s">
        <v>2077</v>
      </c>
      <c r="I4137" t="s">
        <v>2088</v>
      </c>
      <c r="J4137">
        <v>20231009</v>
      </c>
      <c r="K4137" t="s">
        <v>14679</v>
      </c>
      <c r="L4137" t="s">
        <v>14678</v>
      </c>
      <c r="M4137" t="s">
        <v>14595</v>
      </c>
      <c r="N4137">
        <v>250</v>
      </c>
    </row>
    <row r="4138" spans="1:14" x14ac:dyDescent="0.25">
      <c r="A4138" t="s">
        <v>14677</v>
      </c>
      <c r="B4138" t="s">
        <v>14600</v>
      </c>
      <c r="C4138" t="s">
        <v>14676</v>
      </c>
      <c r="E4138" t="s">
        <v>14675</v>
      </c>
      <c r="F4138" t="s">
        <v>2078</v>
      </c>
      <c r="G4138" t="s">
        <v>2255</v>
      </c>
      <c r="H4138" t="s">
        <v>2077</v>
      </c>
      <c r="I4138" t="s">
        <v>2700</v>
      </c>
      <c r="J4138">
        <v>20221001</v>
      </c>
      <c r="K4138" t="s">
        <v>14674</v>
      </c>
      <c r="L4138" t="s">
        <v>14673</v>
      </c>
      <c r="M4138" t="s">
        <v>14595</v>
      </c>
      <c r="N4138">
        <v>65</v>
      </c>
    </row>
    <row r="4139" spans="1:14" x14ac:dyDescent="0.25">
      <c r="A4139" t="s">
        <v>14672</v>
      </c>
      <c r="B4139" t="s">
        <v>14600</v>
      </c>
      <c r="C4139" t="s">
        <v>14615</v>
      </c>
      <c r="E4139" t="s">
        <v>14671</v>
      </c>
      <c r="F4139" t="s">
        <v>2078</v>
      </c>
      <c r="G4139" t="s">
        <v>2255</v>
      </c>
      <c r="H4139" t="s">
        <v>2316</v>
      </c>
      <c r="I4139" t="s">
        <v>2076</v>
      </c>
      <c r="J4139">
        <v>20240311</v>
      </c>
      <c r="K4139" t="s">
        <v>14670</v>
      </c>
      <c r="L4139" t="s">
        <v>14669</v>
      </c>
      <c r="M4139" t="s">
        <v>14595</v>
      </c>
      <c r="N4139">
        <v>8</v>
      </c>
    </row>
    <row r="4140" spans="1:14" x14ac:dyDescent="0.25">
      <c r="A4140" t="s">
        <v>14668</v>
      </c>
      <c r="B4140" t="s">
        <v>14600</v>
      </c>
      <c r="C4140" t="s">
        <v>14615</v>
      </c>
      <c r="E4140" t="s">
        <v>14667</v>
      </c>
      <c r="F4140" t="s">
        <v>2078</v>
      </c>
      <c r="G4140" t="s">
        <v>2255</v>
      </c>
      <c r="H4140" t="s">
        <v>2089</v>
      </c>
      <c r="I4140" t="s">
        <v>2088</v>
      </c>
      <c r="J4140">
        <v>20240229</v>
      </c>
      <c r="K4140" t="s">
        <v>14666</v>
      </c>
      <c r="L4140" t="s">
        <v>14665</v>
      </c>
      <c r="M4140" t="s">
        <v>14595</v>
      </c>
      <c r="N4140">
        <v>5</v>
      </c>
    </row>
    <row r="4141" spans="1:14" x14ac:dyDescent="0.25">
      <c r="A4141" t="s">
        <v>14664</v>
      </c>
      <c r="B4141" t="s">
        <v>14600</v>
      </c>
      <c r="C4141" t="s">
        <v>14615</v>
      </c>
      <c r="E4141" t="s">
        <v>14663</v>
      </c>
      <c r="F4141" t="s">
        <v>2078</v>
      </c>
      <c r="G4141" t="s">
        <v>2255</v>
      </c>
      <c r="H4141" t="s">
        <v>2323</v>
      </c>
      <c r="I4141" t="e">
        <f>------SWeekly</f>
        <v>#NAME?</v>
      </c>
      <c r="J4141">
        <v>20240309</v>
      </c>
      <c r="K4141" t="s">
        <v>14662</v>
      </c>
      <c r="L4141" t="s">
        <v>14661</v>
      </c>
      <c r="M4141" t="s">
        <v>14595</v>
      </c>
      <c r="N4141">
        <v>16</v>
      </c>
    </row>
    <row r="4142" spans="1:14" x14ac:dyDescent="0.25">
      <c r="A4142" t="s">
        <v>14660</v>
      </c>
      <c r="B4142" t="s">
        <v>14600</v>
      </c>
      <c r="C4142" t="s">
        <v>14615</v>
      </c>
      <c r="E4142" t="s">
        <v>14659</v>
      </c>
      <c r="F4142" t="s">
        <v>2078</v>
      </c>
      <c r="G4142" t="s">
        <v>2255</v>
      </c>
      <c r="H4142" t="s">
        <v>2779</v>
      </c>
      <c r="I4142" t="s">
        <v>2088</v>
      </c>
      <c r="J4142">
        <v>20240221</v>
      </c>
      <c r="K4142" t="s">
        <v>14658</v>
      </c>
      <c r="L4142" t="s">
        <v>14657</v>
      </c>
      <c r="M4142" t="s">
        <v>14595</v>
      </c>
      <c r="N4142">
        <v>6</v>
      </c>
    </row>
    <row r="4143" spans="1:14" x14ac:dyDescent="0.25">
      <c r="A4143" t="s">
        <v>14656</v>
      </c>
      <c r="B4143" t="s">
        <v>14600</v>
      </c>
      <c r="C4143" t="s">
        <v>14615</v>
      </c>
      <c r="E4143" t="s">
        <v>14655</v>
      </c>
      <c r="F4143" t="s">
        <v>2078</v>
      </c>
      <c r="G4143" t="s">
        <v>2255</v>
      </c>
      <c r="H4143" t="s">
        <v>2052</v>
      </c>
      <c r="I4143" t="s">
        <v>2088</v>
      </c>
      <c r="J4143">
        <v>20240101</v>
      </c>
      <c r="K4143" t="s">
        <v>14654</v>
      </c>
      <c r="L4143" t="s">
        <v>14653</v>
      </c>
      <c r="M4143" t="s">
        <v>14595</v>
      </c>
      <c r="N4143">
        <v>25</v>
      </c>
    </row>
    <row r="4144" spans="1:14" x14ac:dyDescent="0.25">
      <c r="A4144" t="s">
        <v>14652</v>
      </c>
      <c r="B4144" t="s">
        <v>14600</v>
      </c>
      <c r="C4144" t="s">
        <v>14615</v>
      </c>
      <c r="E4144" t="s">
        <v>14651</v>
      </c>
      <c r="F4144" t="s">
        <v>2078</v>
      </c>
      <c r="G4144" t="s">
        <v>2255</v>
      </c>
      <c r="H4144" t="s">
        <v>2052</v>
      </c>
      <c r="I4144" t="s">
        <v>2088</v>
      </c>
      <c r="J4144">
        <v>20240229</v>
      </c>
      <c r="K4144" t="s">
        <v>14650</v>
      </c>
      <c r="L4144" t="s">
        <v>14649</v>
      </c>
      <c r="M4144" t="s">
        <v>14595</v>
      </c>
      <c r="N4144">
        <v>27</v>
      </c>
    </row>
    <row r="4145" spans="1:14" x14ac:dyDescent="0.25">
      <c r="A4145" t="s">
        <v>14648</v>
      </c>
      <c r="B4145" t="s">
        <v>14600</v>
      </c>
      <c r="C4145" t="s">
        <v>14615</v>
      </c>
      <c r="E4145" t="s">
        <v>14647</v>
      </c>
      <c r="F4145" t="s">
        <v>2078</v>
      </c>
      <c r="G4145" t="s">
        <v>2255</v>
      </c>
      <c r="H4145" t="s">
        <v>3473</v>
      </c>
      <c r="I4145" t="s">
        <v>2088</v>
      </c>
      <c r="J4145">
        <v>20240301</v>
      </c>
      <c r="K4145" t="s">
        <v>14646</v>
      </c>
      <c r="L4145" t="s">
        <v>14645</v>
      </c>
      <c r="M4145" t="s">
        <v>14595</v>
      </c>
      <c r="N4145">
        <v>24</v>
      </c>
    </row>
    <row r="4146" spans="1:14" x14ac:dyDescent="0.25">
      <c r="A4146" t="s">
        <v>14644</v>
      </c>
      <c r="B4146" t="s">
        <v>14600</v>
      </c>
      <c r="C4146" t="s">
        <v>14615</v>
      </c>
      <c r="E4146" t="s">
        <v>14643</v>
      </c>
      <c r="F4146" t="s">
        <v>2078</v>
      </c>
      <c r="G4146" t="s">
        <v>2255</v>
      </c>
      <c r="H4146" t="s">
        <v>2077</v>
      </c>
      <c r="I4146" t="e">
        <f>---W---Biweekly</f>
        <v>#NAME?</v>
      </c>
      <c r="J4146">
        <v>20240306</v>
      </c>
      <c r="K4146" t="s">
        <v>14642</v>
      </c>
      <c r="L4146" t="s">
        <v>14641</v>
      </c>
      <c r="M4146" t="s">
        <v>14595</v>
      </c>
      <c r="N4146">
        <v>17</v>
      </c>
    </row>
    <row r="4147" spans="1:14" x14ac:dyDescent="0.25">
      <c r="A4147" t="s">
        <v>14640</v>
      </c>
      <c r="B4147" t="s">
        <v>14600</v>
      </c>
      <c r="C4147" t="s">
        <v>14615</v>
      </c>
      <c r="E4147" t="s">
        <v>14639</v>
      </c>
      <c r="F4147" t="s">
        <v>2078</v>
      </c>
      <c r="G4147" t="s">
        <v>2255</v>
      </c>
      <c r="H4147" t="s">
        <v>2323</v>
      </c>
      <c r="I4147" t="e">
        <f>-----F-Weekly</f>
        <v>#NAME?</v>
      </c>
      <c r="J4147">
        <v>20240308</v>
      </c>
      <c r="K4147" t="s">
        <v>14638</v>
      </c>
      <c r="L4147" t="s">
        <v>14637</v>
      </c>
      <c r="M4147" t="s">
        <v>14595</v>
      </c>
      <c r="N4147">
        <v>11</v>
      </c>
    </row>
    <row r="4148" spans="1:14" x14ac:dyDescent="0.25">
      <c r="A4148" t="s">
        <v>14636</v>
      </c>
      <c r="B4148" t="s">
        <v>14600</v>
      </c>
      <c r="C4148" t="s">
        <v>14615</v>
      </c>
      <c r="E4148" t="s">
        <v>14635</v>
      </c>
      <c r="F4148" t="s">
        <v>2078</v>
      </c>
      <c r="G4148" t="s">
        <v>2255</v>
      </c>
      <c r="H4148" t="s">
        <v>2323</v>
      </c>
      <c r="I4148" t="e">
        <f>---W---Weekly</f>
        <v>#NAME?</v>
      </c>
      <c r="J4148">
        <v>20240313</v>
      </c>
      <c r="K4148" t="s">
        <v>14634</v>
      </c>
      <c r="L4148" t="s">
        <v>14633</v>
      </c>
      <c r="M4148" t="s">
        <v>14595</v>
      </c>
      <c r="N4148">
        <v>15</v>
      </c>
    </row>
    <row r="4149" spans="1:14" x14ac:dyDescent="0.25">
      <c r="A4149" t="s">
        <v>14632</v>
      </c>
      <c r="B4149" t="s">
        <v>14600</v>
      </c>
      <c r="C4149" t="s">
        <v>14615</v>
      </c>
      <c r="E4149" t="s">
        <v>14631</v>
      </c>
      <c r="F4149" t="s">
        <v>2078</v>
      </c>
      <c r="G4149" t="s">
        <v>2255</v>
      </c>
      <c r="H4149" t="s">
        <v>2019</v>
      </c>
      <c r="I4149" t="e">
        <f>----T--Weekly</f>
        <v>#NAME?</v>
      </c>
      <c r="J4149">
        <v>20240314</v>
      </c>
      <c r="K4149" t="s">
        <v>14630</v>
      </c>
      <c r="L4149" t="s">
        <v>14629</v>
      </c>
      <c r="M4149" t="s">
        <v>14595</v>
      </c>
      <c r="N4149">
        <v>79</v>
      </c>
    </row>
    <row r="4150" spans="1:14" x14ac:dyDescent="0.25">
      <c r="A4150" t="s">
        <v>14628</v>
      </c>
      <c r="B4150" t="s">
        <v>14600</v>
      </c>
      <c r="C4150" t="s">
        <v>14615</v>
      </c>
      <c r="E4150" t="s">
        <v>14627</v>
      </c>
      <c r="F4150" t="s">
        <v>2078</v>
      </c>
      <c r="G4150" t="s">
        <v>2255</v>
      </c>
      <c r="H4150" t="s">
        <v>2292</v>
      </c>
      <c r="I4150" t="s">
        <v>2449</v>
      </c>
      <c r="J4150">
        <v>20230814</v>
      </c>
      <c r="K4150" t="s">
        <v>14626</v>
      </c>
      <c r="L4150" t="s">
        <v>14625</v>
      </c>
      <c r="M4150" t="s">
        <v>14595</v>
      </c>
      <c r="N4150">
        <v>7</v>
      </c>
    </row>
    <row r="4151" spans="1:14" x14ac:dyDescent="0.25">
      <c r="A4151" t="s">
        <v>14624</v>
      </c>
      <c r="B4151" t="s">
        <v>14600</v>
      </c>
      <c r="C4151" t="s">
        <v>14615</v>
      </c>
      <c r="E4151" t="s">
        <v>14623</v>
      </c>
      <c r="F4151" t="s">
        <v>2078</v>
      </c>
      <c r="G4151" t="s">
        <v>2255</v>
      </c>
      <c r="H4151" t="s">
        <v>2292</v>
      </c>
      <c r="I4151" t="s">
        <v>2070</v>
      </c>
      <c r="J4151">
        <v>20231201</v>
      </c>
      <c r="K4151" t="s">
        <v>14622</v>
      </c>
      <c r="L4151" t="s">
        <v>14621</v>
      </c>
      <c r="M4151" t="s">
        <v>14595</v>
      </c>
      <c r="N4151">
        <v>24</v>
      </c>
    </row>
    <row r="4152" spans="1:14" x14ac:dyDescent="0.25">
      <c r="A4152" t="s">
        <v>14620</v>
      </c>
      <c r="B4152" t="s">
        <v>14600</v>
      </c>
      <c r="C4152" t="s">
        <v>14615</v>
      </c>
      <c r="E4152" t="s">
        <v>14619</v>
      </c>
      <c r="F4152" t="s">
        <v>2078</v>
      </c>
      <c r="G4152" t="s">
        <v>2255</v>
      </c>
      <c r="H4152" t="s">
        <v>3010</v>
      </c>
      <c r="I4152" t="s">
        <v>2088</v>
      </c>
      <c r="J4152">
        <v>20240311</v>
      </c>
      <c r="K4152" t="s">
        <v>14618</v>
      </c>
      <c r="L4152" t="s">
        <v>14617</v>
      </c>
      <c r="M4152" t="s">
        <v>14595</v>
      </c>
      <c r="N4152">
        <v>4</v>
      </c>
    </row>
    <row r="4153" spans="1:14" x14ac:dyDescent="0.25">
      <c r="A4153" t="s">
        <v>14616</v>
      </c>
      <c r="B4153" t="s">
        <v>14600</v>
      </c>
      <c r="C4153" t="s">
        <v>14615</v>
      </c>
      <c r="E4153" t="s">
        <v>14614</v>
      </c>
      <c r="F4153" t="s">
        <v>2078</v>
      </c>
      <c r="G4153" t="s">
        <v>2255</v>
      </c>
      <c r="H4153" t="s">
        <v>2300</v>
      </c>
      <c r="I4153" t="s">
        <v>2070</v>
      </c>
      <c r="J4153">
        <v>20231201</v>
      </c>
      <c r="K4153" t="s">
        <v>14613</v>
      </c>
      <c r="L4153" t="s">
        <v>14612</v>
      </c>
      <c r="M4153" t="s">
        <v>14595</v>
      </c>
      <c r="N4153">
        <v>4</v>
      </c>
    </row>
    <row r="4154" spans="1:14" x14ac:dyDescent="0.25">
      <c r="A4154" t="s">
        <v>14611</v>
      </c>
      <c r="B4154" t="s">
        <v>14600</v>
      </c>
      <c r="C4154" t="s">
        <v>14610</v>
      </c>
      <c r="E4154" t="s">
        <v>14609</v>
      </c>
      <c r="F4154" t="s">
        <v>2078</v>
      </c>
      <c r="G4154" t="s">
        <v>2020</v>
      </c>
      <c r="H4154" t="s">
        <v>2077</v>
      </c>
      <c r="I4154" t="s">
        <v>2076</v>
      </c>
      <c r="J4154">
        <v>20240308</v>
      </c>
      <c r="K4154" t="s">
        <v>14608</v>
      </c>
      <c r="L4154" t="s">
        <v>14607</v>
      </c>
      <c r="M4154" t="s">
        <v>14595</v>
      </c>
      <c r="N4154">
        <v>47</v>
      </c>
    </row>
    <row r="4155" spans="1:14" x14ac:dyDescent="0.25">
      <c r="A4155" t="s">
        <v>14606</v>
      </c>
      <c r="B4155" t="s">
        <v>14600</v>
      </c>
      <c r="C4155" t="s">
        <v>14605</v>
      </c>
      <c r="E4155" t="s">
        <v>14604</v>
      </c>
      <c r="F4155" t="s">
        <v>2078</v>
      </c>
      <c r="G4155" t="s">
        <v>14598</v>
      </c>
      <c r="H4155" t="s">
        <v>2077</v>
      </c>
      <c r="I4155" t="s">
        <v>2522</v>
      </c>
      <c r="J4155">
        <v>20200728</v>
      </c>
      <c r="K4155" t="s">
        <v>14603</v>
      </c>
      <c r="L4155" t="s">
        <v>14602</v>
      </c>
      <c r="M4155" t="s">
        <v>14595</v>
      </c>
      <c r="N4155">
        <v>24</v>
      </c>
    </row>
    <row r="4156" spans="1:14" x14ac:dyDescent="0.25">
      <c r="A4156" t="s">
        <v>14601</v>
      </c>
      <c r="B4156" t="s">
        <v>14600</v>
      </c>
      <c r="C4156" t="s">
        <v>14599</v>
      </c>
      <c r="E4156" t="s">
        <v>14599</v>
      </c>
      <c r="F4156" t="s">
        <v>2078</v>
      </c>
      <c r="G4156" t="s">
        <v>14598</v>
      </c>
      <c r="H4156" t="s">
        <v>2077</v>
      </c>
      <c r="I4156" t="s">
        <v>2070</v>
      </c>
      <c r="J4156">
        <v>20220501</v>
      </c>
      <c r="K4156" t="s">
        <v>14597</v>
      </c>
      <c r="L4156" t="s">
        <v>14596</v>
      </c>
      <c r="M4156" t="s">
        <v>14595</v>
      </c>
      <c r="N4156">
        <v>48</v>
      </c>
    </row>
    <row r="4157" spans="1:14" x14ac:dyDescent="0.25">
      <c r="A4157">
        <v>3863</v>
      </c>
      <c r="B4157" t="s">
        <v>14583</v>
      </c>
      <c r="C4157" t="s">
        <v>751</v>
      </c>
      <c r="E4157" t="s">
        <v>799</v>
      </c>
      <c r="F4157" t="s">
        <v>2021</v>
      </c>
      <c r="G4157" t="s">
        <v>2248</v>
      </c>
      <c r="H4157" t="s">
        <v>2019</v>
      </c>
      <c r="I4157" t="s">
        <v>2096</v>
      </c>
      <c r="J4157">
        <v>20240314</v>
      </c>
      <c r="K4157" t="s">
        <v>14594</v>
      </c>
      <c r="L4157" t="s">
        <v>14593</v>
      </c>
      <c r="M4157" t="s">
        <v>14578</v>
      </c>
      <c r="N4157">
        <v>5053</v>
      </c>
    </row>
    <row r="4158" spans="1:14" x14ac:dyDescent="0.25">
      <c r="A4158">
        <v>3890</v>
      </c>
      <c r="B4158" t="s">
        <v>14583</v>
      </c>
      <c r="C4158" t="s">
        <v>751</v>
      </c>
      <c r="E4158" t="s">
        <v>1511</v>
      </c>
      <c r="F4158" t="s">
        <v>2021</v>
      </c>
      <c r="G4158" t="s">
        <v>2248</v>
      </c>
      <c r="H4158" t="s">
        <v>2323</v>
      </c>
      <c r="I4158" t="s">
        <v>2018</v>
      </c>
      <c r="J4158">
        <v>20240310</v>
      </c>
      <c r="K4158" t="s">
        <v>14592</v>
      </c>
      <c r="L4158" t="s">
        <v>14591</v>
      </c>
      <c r="M4158" t="s">
        <v>14578</v>
      </c>
      <c r="N4158">
        <v>1654</v>
      </c>
    </row>
    <row r="4159" spans="1:14" x14ac:dyDescent="0.25">
      <c r="A4159" t="s">
        <v>14590</v>
      </c>
      <c r="B4159" t="s">
        <v>14583</v>
      </c>
      <c r="C4159" t="s">
        <v>751</v>
      </c>
      <c r="E4159" t="s">
        <v>750</v>
      </c>
      <c r="F4159" t="s">
        <v>2021</v>
      </c>
      <c r="G4159" t="s">
        <v>2248</v>
      </c>
      <c r="H4159" t="s">
        <v>2019</v>
      </c>
      <c r="I4159" t="e">
        <f>-MTWTF-Weekly</f>
        <v>#NAME?</v>
      </c>
      <c r="J4159">
        <v>20240314</v>
      </c>
      <c r="K4159" t="s">
        <v>14589</v>
      </c>
      <c r="L4159" t="s">
        <v>14588</v>
      </c>
      <c r="M4159" t="s">
        <v>14578</v>
      </c>
      <c r="N4159">
        <v>3304</v>
      </c>
    </row>
    <row r="4160" spans="1:14" x14ac:dyDescent="0.25">
      <c r="A4160" t="s">
        <v>14587</v>
      </c>
      <c r="B4160" t="s">
        <v>14583</v>
      </c>
      <c r="C4160" t="s">
        <v>751</v>
      </c>
      <c r="D4160" t="s">
        <v>750</v>
      </c>
      <c r="E4160" t="s">
        <v>14586</v>
      </c>
      <c r="F4160" t="s">
        <v>2021</v>
      </c>
      <c r="G4160" t="s">
        <v>2248</v>
      </c>
      <c r="H4160" t="s">
        <v>2019</v>
      </c>
      <c r="I4160" t="s">
        <v>2700</v>
      </c>
      <c r="J4160">
        <v>20171130</v>
      </c>
      <c r="K4160" t="s">
        <v>14585</v>
      </c>
      <c r="L4160" t="s">
        <v>14584</v>
      </c>
      <c r="M4160" t="s">
        <v>14578</v>
      </c>
      <c r="N4160">
        <v>43</v>
      </c>
    </row>
    <row r="4161" spans="1:14" x14ac:dyDescent="0.25">
      <c r="A4161">
        <v>9181</v>
      </c>
      <c r="B4161" t="s">
        <v>14583</v>
      </c>
      <c r="C4161" t="s">
        <v>14582</v>
      </c>
      <c r="E4161" t="s">
        <v>14581</v>
      </c>
      <c r="F4161" t="s">
        <v>2021</v>
      </c>
      <c r="G4161" t="s">
        <v>2248</v>
      </c>
      <c r="H4161" t="s">
        <v>2019</v>
      </c>
      <c r="I4161" t="e">
        <f>-MTWTF-Weekly</f>
        <v>#NAME?</v>
      </c>
      <c r="J4161">
        <v>20240314</v>
      </c>
      <c r="K4161" t="s">
        <v>14580</v>
      </c>
      <c r="L4161" t="s">
        <v>14579</v>
      </c>
      <c r="M4161" t="s">
        <v>14578</v>
      </c>
      <c r="N4161">
        <v>2342</v>
      </c>
    </row>
    <row r="4162" spans="1:14" x14ac:dyDescent="0.25">
      <c r="A4162" t="s">
        <v>14577</v>
      </c>
      <c r="B4162" t="s">
        <v>14528</v>
      </c>
      <c r="C4162" t="s">
        <v>401</v>
      </c>
      <c r="E4162" t="s">
        <v>14566</v>
      </c>
      <c r="F4162" t="s">
        <v>2021</v>
      </c>
      <c r="G4162" t="s">
        <v>5869</v>
      </c>
      <c r="H4162" t="s">
        <v>2019</v>
      </c>
      <c r="I4162" t="s">
        <v>2096</v>
      </c>
      <c r="J4162">
        <v>20240315</v>
      </c>
      <c r="K4162" t="s">
        <v>14576</v>
      </c>
      <c r="L4162" t="s">
        <v>14575</v>
      </c>
      <c r="M4162" t="s">
        <v>14523</v>
      </c>
      <c r="N4162">
        <v>1606</v>
      </c>
    </row>
    <row r="4163" spans="1:14" x14ac:dyDescent="0.25">
      <c r="A4163" t="s">
        <v>14574</v>
      </c>
      <c r="B4163" t="s">
        <v>14528</v>
      </c>
      <c r="C4163" t="s">
        <v>401</v>
      </c>
      <c r="E4163" t="s">
        <v>400</v>
      </c>
      <c r="F4163" t="s">
        <v>2021</v>
      </c>
      <c r="G4163" t="s">
        <v>2020</v>
      </c>
      <c r="H4163" t="s">
        <v>2019</v>
      </c>
      <c r="I4163" t="s">
        <v>2096</v>
      </c>
      <c r="J4163">
        <v>20240315</v>
      </c>
      <c r="K4163" t="s">
        <v>14573</v>
      </c>
      <c r="L4163" t="s">
        <v>14572</v>
      </c>
      <c r="M4163" t="s">
        <v>14523</v>
      </c>
      <c r="N4163">
        <v>2226</v>
      </c>
    </row>
    <row r="4164" spans="1:14" x14ac:dyDescent="0.25">
      <c r="A4164" t="s">
        <v>14571</v>
      </c>
      <c r="B4164" t="s">
        <v>14528</v>
      </c>
      <c r="C4164" t="s">
        <v>401</v>
      </c>
      <c r="D4164" t="s">
        <v>14566</v>
      </c>
      <c r="E4164" t="s">
        <v>14570</v>
      </c>
      <c r="F4164" t="s">
        <v>2078</v>
      </c>
      <c r="G4164" t="s">
        <v>5869</v>
      </c>
      <c r="H4164" t="s">
        <v>2779</v>
      </c>
      <c r="I4164" t="s">
        <v>2088</v>
      </c>
      <c r="J4164">
        <v>20200101</v>
      </c>
      <c r="K4164" t="s">
        <v>14569</v>
      </c>
      <c r="L4164" t="s">
        <v>14568</v>
      </c>
      <c r="M4164" t="s">
        <v>14523</v>
      </c>
      <c r="N4164">
        <v>15</v>
      </c>
    </row>
    <row r="4165" spans="1:14" x14ac:dyDescent="0.25">
      <c r="A4165" t="s">
        <v>14567</v>
      </c>
      <c r="B4165" t="s">
        <v>14528</v>
      </c>
      <c r="C4165" t="s">
        <v>401</v>
      </c>
      <c r="D4165" t="s">
        <v>14566</v>
      </c>
      <c r="E4165" t="s">
        <v>14565</v>
      </c>
      <c r="F4165" t="s">
        <v>2078</v>
      </c>
      <c r="G4165" t="s">
        <v>5869</v>
      </c>
      <c r="H4165" t="s">
        <v>14564</v>
      </c>
      <c r="I4165" t="s">
        <v>2088</v>
      </c>
      <c r="J4165">
        <v>20200101</v>
      </c>
      <c r="K4165" t="s">
        <v>14563</v>
      </c>
      <c r="L4165" t="s">
        <v>14562</v>
      </c>
      <c r="M4165" t="s">
        <v>14523</v>
      </c>
      <c r="N4165">
        <v>35</v>
      </c>
    </row>
    <row r="4166" spans="1:14" x14ac:dyDescent="0.25">
      <c r="A4166" t="s">
        <v>14561</v>
      </c>
      <c r="B4166" t="s">
        <v>14528</v>
      </c>
      <c r="C4166" t="s">
        <v>14556</v>
      </c>
      <c r="E4166" t="s">
        <v>14560</v>
      </c>
      <c r="F4166" t="s">
        <v>2078</v>
      </c>
      <c r="G4166" t="s">
        <v>2020</v>
      </c>
      <c r="H4166" t="s">
        <v>2077</v>
      </c>
      <c r="I4166" t="s">
        <v>2161</v>
      </c>
      <c r="J4166">
        <v>20230901</v>
      </c>
      <c r="K4166" t="s">
        <v>14559</v>
      </c>
      <c r="L4166" t="s">
        <v>14558</v>
      </c>
      <c r="M4166" t="s">
        <v>14523</v>
      </c>
      <c r="N4166">
        <v>9</v>
      </c>
    </row>
    <row r="4167" spans="1:14" x14ac:dyDescent="0.25">
      <c r="A4167" t="s">
        <v>14557</v>
      </c>
      <c r="B4167" t="s">
        <v>14528</v>
      </c>
      <c r="C4167" t="s">
        <v>14556</v>
      </c>
      <c r="E4167" t="s">
        <v>14555</v>
      </c>
      <c r="F4167" t="s">
        <v>2078</v>
      </c>
      <c r="G4167" t="s">
        <v>5869</v>
      </c>
      <c r="H4167" t="s">
        <v>2077</v>
      </c>
      <c r="I4167" t="s">
        <v>2161</v>
      </c>
      <c r="J4167">
        <v>20230901</v>
      </c>
      <c r="K4167" t="s">
        <v>14554</v>
      </c>
      <c r="L4167" t="s">
        <v>14553</v>
      </c>
      <c r="M4167" t="s">
        <v>14523</v>
      </c>
      <c r="N4167">
        <v>6</v>
      </c>
    </row>
    <row r="4168" spans="1:14" x14ac:dyDescent="0.25">
      <c r="A4168" t="s">
        <v>14552</v>
      </c>
      <c r="B4168" t="s">
        <v>14528</v>
      </c>
      <c r="C4168" t="s">
        <v>403</v>
      </c>
      <c r="E4168" t="s">
        <v>14540</v>
      </c>
      <c r="F4168" t="s">
        <v>2021</v>
      </c>
      <c r="G4168" t="s">
        <v>5869</v>
      </c>
      <c r="H4168" t="s">
        <v>2052</v>
      </c>
      <c r="I4168" t="s">
        <v>2096</v>
      </c>
      <c r="J4168">
        <v>20240315</v>
      </c>
      <c r="K4168" t="s">
        <v>14551</v>
      </c>
      <c r="L4168" t="s">
        <v>14550</v>
      </c>
      <c r="M4168" t="s">
        <v>14523</v>
      </c>
      <c r="N4168">
        <v>1598</v>
      </c>
    </row>
    <row r="4169" spans="1:14" x14ac:dyDescent="0.25">
      <c r="A4169" t="s">
        <v>14549</v>
      </c>
      <c r="B4169" t="s">
        <v>14528</v>
      </c>
      <c r="C4169" t="s">
        <v>403</v>
      </c>
      <c r="E4169" t="s">
        <v>402</v>
      </c>
      <c r="F4169" t="s">
        <v>2021</v>
      </c>
      <c r="G4169" t="s">
        <v>2020</v>
      </c>
      <c r="H4169" t="s">
        <v>2052</v>
      </c>
      <c r="I4169" t="s">
        <v>2096</v>
      </c>
      <c r="J4169">
        <v>20240315</v>
      </c>
      <c r="K4169" t="s">
        <v>14548</v>
      </c>
      <c r="L4169" t="s">
        <v>14547</v>
      </c>
      <c r="M4169" t="s">
        <v>14523</v>
      </c>
      <c r="N4169">
        <v>2399</v>
      </c>
    </row>
    <row r="4170" spans="1:14" x14ac:dyDescent="0.25">
      <c r="A4170" t="s">
        <v>14546</v>
      </c>
      <c r="B4170" t="s">
        <v>14528</v>
      </c>
      <c r="C4170" t="s">
        <v>403</v>
      </c>
      <c r="D4170" t="s">
        <v>14540</v>
      </c>
      <c r="E4170" t="s">
        <v>14545</v>
      </c>
      <c r="F4170" t="s">
        <v>2021</v>
      </c>
      <c r="G4170" t="s">
        <v>5869</v>
      </c>
      <c r="H4170" t="s">
        <v>2118</v>
      </c>
      <c r="I4170" t="s">
        <v>14544</v>
      </c>
      <c r="J4170">
        <v>20240314</v>
      </c>
      <c r="K4170" t="s">
        <v>14543</v>
      </c>
      <c r="L4170" t="s">
        <v>14542</v>
      </c>
      <c r="M4170" t="s">
        <v>14523</v>
      </c>
      <c r="N4170">
        <v>1503</v>
      </c>
    </row>
    <row r="4171" spans="1:14" x14ac:dyDescent="0.25">
      <c r="A4171" t="s">
        <v>14541</v>
      </c>
      <c r="B4171" t="s">
        <v>14528</v>
      </c>
      <c r="C4171" t="s">
        <v>403</v>
      </c>
      <c r="D4171" t="s">
        <v>14540</v>
      </c>
      <c r="E4171" t="s">
        <v>14539</v>
      </c>
      <c r="F4171" t="s">
        <v>2021</v>
      </c>
      <c r="G4171" t="s">
        <v>5869</v>
      </c>
      <c r="H4171" t="s">
        <v>10885</v>
      </c>
      <c r="I4171" t="s">
        <v>2096</v>
      </c>
      <c r="J4171">
        <v>20240314</v>
      </c>
      <c r="K4171" t="s">
        <v>14538</v>
      </c>
      <c r="L4171" t="s">
        <v>14537</v>
      </c>
      <c r="M4171" t="s">
        <v>14523</v>
      </c>
      <c r="N4171">
        <v>1512</v>
      </c>
    </row>
    <row r="4172" spans="1:14" x14ac:dyDescent="0.25">
      <c r="A4172" t="s">
        <v>14536</v>
      </c>
      <c r="B4172" t="s">
        <v>14528</v>
      </c>
      <c r="C4172" t="s">
        <v>403</v>
      </c>
      <c r="D4172" t="s">
        <v>402</v>
      </c>
      <c r="E4172" t="s">
        <v>14535</v>
      </c>
      <c r="F4172" t="s">
        <v>2021</v>
      </c>
      <c r="G4172" t="s">
        <v>2020</v>
      </c>
      <c r="H4172" t="s">
        <v>2052</v>
      </c>
      <c r="I4172" t="s">
        <v>2096</v>
      </c>
      <c r="J4172">
        <v>20240315</v>
      </c>
      <c r="K4172" t="s">
        <v>14534</v>
      </c>
      <c r="L4172" t="s">
        <v>14533</v>
      </c>
      <c r="M4172" t="s">
        <v>14523</v>
      </c>
      <c r="N4172">
        <v>1571</v>
      </c>
    </row>
    <row r="4173" spans="1:14" x14ac:dyDescent="0.25">
      <c r="A4173" t="s">
        <v>14532</v>
      </c>
      <c r="B4173" t="s">
        <v>14528</v>
      </c>
      <c r="C4173" t="s">
        <v>403</v>
      </c>
      <c r="D4173" t="s">
        <v>402</v>
      </c>
      <c r="E4173" t="s">
        <v>657</v>
      </c>
      <c r="F4173" t="s">
        <v>2021</v>
      </c>
      <c r="G4173" t="s">
        <v>2020</v>
      </c>
      <c r="H4173" t="s">
        <v>2333</v>
      </c>
      <c r="I4173" t="s">
        <v>2096</v>
      </c>
      <c r="J4173">
        <v>20240315</v>
      </c>
      <c r="K4173" t="s">
        <v>14531</v>
      </c>
      <c r="L4173" t="s">
        <v>14530</v>
      </c>
      <c r="M4173" t="s">
        <v>14523</v>
      </c>
      <c r="N4173">
        <v>1552</v>
      </c>
    </row>
    <row r="4174" spans="1:14" x14ac:dyDescent="0.25">
      <c r="A4174" t="s">
        <v>14529</v>
      </c>
      <c r="B4174" t="s">
        <v>14528</v>
      </c>
      <c r="C4174" t="s">
        <v>14527</v>
      </c>
      <c r="E4174" t="s">
        <v>14526</v>
      </c>
      <c r="F4174" t="s">
        <v>2078</v>
      </c>
      <c r="G4174" t="s">
        <v>2020</v>
      </c>
      <c r="H4174" t="s">
        <v>2077</v>
      </c>
      <c r="I4174" t="s">
        <v>2522</v>
      </c>
      <c r="J4174">
        <v>20230101</v>
      </c>
      <c r="K4174" t="s">
        <v>14525</v>
      </c>
      <c r="L4174" t="s">
        <v>14524</v>
      </c>
      <c r="M4174" t="s">
        <v>14523</v>
      </c>
      <c r="N4174">
        <v>41</v>
      </c>
    </row>
    <row r="4175" spans="1:14" x14ac:dyDescent="0.25">
      <c r="A4175" t="s">
        <v>14522</v>
      </c>
      <c r="B4175" t="s">
        <v>14409</v>
      </c>
      <c r="C4175" t="s">
        <v>14521</v>
      </c>
      <c r="E4175" t="s">
        <v>14520</v>
      </c>
      <c r="F4175" t="s">
        <v>2021</v>
      </c>
      <c r="G4175" t="s">
        <v>14406</v>
      </c>
      <c r="H4175" t="s">
        <v>2052</v>
      </c>
      <c r="I4175" t="e">
        <f>-MTWTF-Weekly</f>
        <v>#NAME?</v>
      </c>
      <c r="J4175">
        <v>20240315</v>
      </c>
      <c r="K4175" t="s">
        <v>14519</v>
      </c>
      <c r="L4175" t="s">
        <v>14518</v>
      </c>
      <c r="M4175" t="s">
        <v>14403</v>
      </c>
      <c r="N4175">
        <v>1580</v>
      </c>
    </row>
    <row r="4176" spans="1:14" x14ac:dyDescent="0.25">
      <c r="A4176" t="s">
        <v>14517</v>
      </c>
      <c r="B4176" t="s">
        <v>14409</v>
      </c>
      <c r="C4176" t="s">
        <v>1442</v>
      </c>
      <c r="E4176" t="s">
        <v>14516</v>
      </c>
      <c r="F4176" t="s">
        <v>2078</v>
      </c>
      <c r="G4176" t="s">
        <v>14406</v>
      </c>
      <c r="H4176" t="s">
        <v>3549</v>
      </c>
      <c r="I4176" t="s">
        <v>2076</v>
      </c>
      <c r="J4176">
        <v>20201215</v>
      </c>
      <c r="K4176" t="s">
        <v>14515</v>
      </c>
      <c r="L4176" t="s">
        <v>14514</v>
      </c>
      <c r="M4176" t="s">
        <v>14403</v>
      </c>
      <c r="N4176">
        <v>19</v>
      </c>
    </row>
    <row r="4177" spans="1:14" x14ac:dyDescent="0.25">
      <c r="A4177" t="s">
        <v>14513</v>
      </c>
      <c r="B4177" t="s">
        <v>14409</v>
      </c>
      <c r="C4177" t="s">
        <v>1442</v>
      </c>
      <c r="E4177" t="s">
        <v>14512</v>
      </c>
      <c r="F4177" t="s">
        <v>2078</v>
      </c>
      <c r="G4177" t="s">
        <v>14406</v>
      </c>
      <c r="H4177" t="s">
        <v>2456</v>
      </c>
      <c r="I4177" t="s">
        <v>2088</v>
      </c>
      <c r="J4177">
        <v>20210318</v>
      </c>
      <c r="K4177" t="s">
        <v>14511</v>
      </c>
      <c r="L4177" t="s">
        <v>14510</v>
      </c>
      <c r="M4177" t="s">
        <v>14403</v>
      </c>
      <c r="N4177">
        <v>25</v>
      </c>
    </row>
    <row r="4178" spans="1:14" x14ac:dyDescent="0.25">
      <c r="A4178">
        <v>3957</v>
      </c>
      <c r="B4178" t="s">
        <v>14409</v>
      </c>
      <c r="C4178" t="s">
        <v>1442</v>
      </c>
      <c r="E4178" t="s">
        <v>14509</v>
      </c>
      <c r="F4178" t="s">
        <v>2078</v>
      </c>
      <c r="G4178" t="s">
        <v>14406</v>
      </c>
      <c r="H4178" t="s">
        <v>2779</v>
      </c>
      <c r="I4178" t="s">
        <v>2076</v>
      </c>
      <c r="J4178">
        <v>20210223</v>
      </c>
      <c r="K4178" t="s">
        <v>14508</v>
      </c>
      <c r="L4178" t="s">
        <v>14507</v>
      </c>
      <c r="M4178" t="s">
        <v>14403</v>
      </c>
      <c r="N4178">
        <v>50</v>
      </c>
    </row>
    <row r="4179" spans="1:14" x14ac:dyDescent="0.25">
      <c r="A4179">
        <v>3948</v>
      </c>
      <c r="B4179" t="s">
        <v>14409</v>
      </c>
      <c r="C4179" t="s">
        <v>1442</v>
      </c>
      <c r="E4179" t="s">
        <v>14506</v>
      </c>
      <c r="F4179" t="s">
        <v>2078</v>
      </c>
      <c r="G4179" t="s">
        <v>14406</v>
      </c>
      <c r="H4179" t="s">
        <v>2173</v>
      </c>
      <c r="I4179" t="s">
        <v>2088</v>
      </c>
      <c r="J4179">
        <v>20210325</v>
      </c>
      <c r="K4179" t="s">
        <v>14505</v>
      </c>
      <c r="L4179" t="s">
        <v>14504</v>
      </c>
      <c r="M4179" t="s">
        <v>14403</v>
      </c>
      <c r="N4179">
        <v>3145</v>
      </c>
    </row>
    <row r="4180" spans="1:14" x14ac:dyDescent="0.25">
      <c r="A4180" t="s">
        <v>14503</v>
      </c>
      <c r="B4180" t="s">
        <v>14409</v>
      </c>
      <c r="C4180" t="s">
        <v>1442</v>
      </c>
      <c r="E4180" t="s">
        <v>14502</v>
      </c>
      <c r="F4180" t="s">
        <v>2078</v>
      </c>
      <c r="G4180" t="s">
        <v>14406</v>
      </c>
      <c r="H4180" t="s">
        <v>3733</v>
      </c>
      <c r="I4180" t="s">
        <v>2076</v>
      </c>
      <c r="J4180">
        <v>20201222</v>
      </c>
      <c r="K4180" t="s">
        <v>14501</v>
      </c>
      <c r="L4180" t="s">
        <v>14500</v>
      </c>
      <c r="M4180" t="s">
        <v>14403</v>
      </c>
      <c r="N4180">
        <v>110</v>
      </c>
    </row>
    <row r="4181" spans="1:14" x14ac:dyDescent="0.25">
      <c r="A4181" t="s">
        <v>14499</v>
      </c>
      <c r="B4181" t="s">
        <v>14409</v>
      </c>
      <c r="C4181" t="s">
        <v>1442</v>
      </c>
      <c r="E4181" t="s">
        <v>14498</v>
      </c>
      <c r="F4181" t="s">
        <v>2078</v>
      </c>
      <c r="G4181" t="s">
        <v>14406</v>
      </c>
      <c r="H4181" t="s">
        <v>2089</v>
      </c>
      <c r="I4181" t="s">
        <v>2522</v>
      </c>
      <c r="J4181">
        <v>20210330</v>
      </c>
      <c r="K4181" t="s">
        <v>14497</v>
      </c>
      <c r="L4181" t="s">
        <v>14496</v>
      </c>
      <c r="M4181" t="s">
        <v>14403</v>
      </c>
      <c r="N4181">
        <v>47</v>
      </c>
    </row>
    <row r="4182" spans="1:14" x14ac:dyDescent="0.25">
      <c r="A4182" t="s">
        <v>14495</v>
      </c>
      <c r="B4182" t="s">
        <v>14409</v>
      </c>
      <c r="C4182" t="s">
        <v>1442</v>
      </c>
      <c r="E4182" t="s">
        <v>14494</v>
      </c>
      <c r="F4182" t="s">
        <v>2078</v>
      </c>
      <c r="G4182" t="s">
        <v>14406</v>
      </c>
      <c r="H4182" t="s">
        <v>2089</v>
      </c>
      <c r="I4182" t="e">
        <f>----T--Weekly</f>
        <v>#NAME?</v>
      </c>
      <c r="J4182">
        <v>20210401</v>
      </c>
      <c r="K4182" t="s">
        <v>14493</v>
      </c>
      <c r="L4182" t="s">
        <v>14492</v>
      </c>
      <c r="M4182" t="s">
        <v>14403</v>
      </c>
      <c r="N4182">
        <v>17</v>
      </c>
    </row>
    <row r="4183" spans="1:14" x14ac:dyDescent="0.25">
      <c r="A4183">
        <v>3954</v>
      </c>
      <c r="B4183" t="s">
        <v>14409</v>
      </c>
      <c r="C4183" t="s">
        <v>1442</v>
      </c>
      <c r="E4183" t="s">
        <v>14491</v>
      </c>
      <c r="F4183" t="s">
        <v>2078</v>
      </c>
      <c r="G4183" t="s">
        <v>14406</v>
      </c>
      <c r="H4183" t="s">
        <v>2779</v>
      </c>
      <c r="I4183" t="s">
        <v>2088</v>
      </c>
      <c r="J4183">
        <v>20210318</v>
      </c>
      <c r="K4183" t="s">
        <v>14490</v>
      </c>
      <c r="L4183" t="s">
        <v>14489</v>
      </c>
      <c r="M4183" t="s">
        <v>14403</v>
      </c>
      <c r="N4183">
        <v>41</v>
      </c>
    </row>
    <row r="4184" spans="1:14" x14ac:dyDescent="0.25">
      <c r="A4184" t="s">
        <v>14488</v>
      </c>
      <c r="B4184" t="s">
        <v>14409</v>
      </c>
      <c r="C4184" t="s">
        <v>1442</v>
      </c>
      <c r="E4184" t="s">
        <v>14487</v>
      </c>
      <c r="F4184" t="s">
        <v>2078</v>
      </c>
      <c r="G4184" t="s">
        <v>14406</v>
      </c>
      <c r="H4184" t="s">
        <v>2089</v>
      </c>
      <c r="I4184" t="s">
        <v>2088</v>
      </c>
      <c r="J4184">
        <v>20210325</v>
      </c>
      <c r="K4184" t="s">
        <v>14486</v>
      </c>
      <c r="L4184" t="s">
        <v>14485</v>
      </c>
      <c r="M4184" t="s">
        <v>14403</v>
      </c>
      <c r="N4184">
        <v>109</v>
      </c>
    </row>
    <row r="4185" spans="1:14" x14ac:dyDescent="0.25">
      <c r="A4185">
        <v>3952</v>
      </c>
      <c r="B4185" t="s">
        <v>14409</v>
      </c>
      <c r="C4185" t="s">
        <v>1442</v>
      </c>
      <c r="E4185" t="s">
        <v>14484</v>
      </c>
      <c r="F4185" t="s">
        <v>2078</v>
      </c>
      <c r="G4185" t="s">
        <v>14406</v>
      </c>
      <c r="H4185" t="s">
        <v>2089</v>
      </c>
      <c r="I4185" t="s">
        <v>2700</v>
      </c>
      <c r="J4185">
        <v>20201124</v>
      </c>
      <c r="K4185" t="s">
        <v>14483</v>
      </c>
      <c r="L4185" t="s">
        <v>14482</v>
      </c>
      <c r="M4185" t="s">
        <v>14403</v>
      </c>
      <c r="N4185">
        <v>38</v>
      </c>
    </row>
    <row r="4186" spans="1:14" x14ac:dyDescent="0.25">
      <c r="A4186" t="s">
        <v>14481</v>
      </c>
      <c r="B4186" t="s">
        <v>14409</v>
      </c>
      <c r="C4186" t="s">
        <v>1442</v>
      </c>
      <c r="E4186" t="s">
        <v>14480</v>
      </c>
      <c r="F4186" t="s">
        <v>2078</v>
      </c>
      <c r="G4186" t="s">
        <v>14406</v>
      </c>
      <c r="H4186" t="s">
        <v>2690</v>
      </c>
      <c r="I4186" t="s">
        <v>2076</v>
      </c>
      <c r="J4186">
        <v>20210223</v>
      </c>
      <c r="K4186" t="s">
        <v>14479</v>
      </c>
      <c r="L4186" t="s">
        <v>14478</v>
      </c>
      <c r="M4186" t="s">
        <v>14403</v>
      </c>
      <c r="N4186">
        <v>15</v>
      </c>
    </row>
    <row r="4187" spans="1:14" x14ac:dyDescent="0.25">
      <c r="A4187" t="s">
        <v>14477</v>
      </c>
      <c r="B4187" t="s">
        <v>14409</v>
      </c>
      <c r="C4187" t="s">
        <v>1442</v>
      </c>
      <c r="E4187" t="s">
        <v>14476</v>
      </c>
      <c r="F4187" t="s">
        <v>2078</v>
      </c>
      <c r="G4187" t="s">
        <v>14406</v>
      </c>
      <c r="H4187" t="s">
        <v>2292</v>
      </c>
      <c r="I4187" t="s">
        <v>2088</v>
      </c>
      <c r="J4187">
        <v>20210302</v>
      </c>
      <c r="K4187" t="s">
        <v>14475</v>
      </c>
      <c r="L4187" t="s">
        <v>14474</v>
      </c>
      <c r="M4187" t="s">
        <v>14403</v>
      </c>
      <c r="N4187">
        <v>294</v>
      </c>
    </row>
    <row r="4188" spans="1:14" x14ac:dyDescent="0.25">
      <c r="A4188" t="s">
        <v>14473</v>
      </c>
      <c r="B4188" t="s">
        <v>14409</v>
      </c>
      <c r="C4188" t="s">
        <v>1442</v>
      </c>
      <c r="E4188" t="s">
        <v>1441</v>
      </c>
      <c r="F4188" t="s">
        <v>2078</v>
      </c>
      <c r="G4188" t="s">
        <v>14406</v>
      </c>
      <c r="H4188" t="s">
        <v>2077</v>
      </c>
      <c r="I4188" t="s">
        <v>2076</v>
      </c>
      <c r="J4188">
        <v>20210309</v>
      </c>
      <c r="K4188" t="s">
        <v>14472</v>
      </c>
      <c r="L4188" t="s">
        <v>14471</v>
      </c>
      <c r="M4188" t="s">
        <v>14403</v>
      </c>
      <c r="N4188">
        <v>234</v>
      </c>
    </row>
    <row r="4189" spans="1:14" x14ac:dyDescent="0.25">
      <c r="A4189">
        <v>3956</v>
      </c>
      <c r="B4189" t="s">
        <v>14409</v>
      </c>
      <c r="C4189" t="s">
        <v>1442</v>
      </c>
      <c r="E4189" t="s">
        <v>14470</v>
      </c>
      <c r="F4189" t="s">
        <v>2078</v>
      </c>
      <c r="G4189" t="s">
        <v>14406</v>
      </c>
      <c r="H4189" t="s">
        <v>2779</v>
      </c>
      <c r="I4189" t="s">
        <v>2088</v>
      </c>
      <c r="J4189">
        <v>20210304</v>
      </c>
      <c r="K4189" t="s">
        <v>14469</v>
      </c>
      <c r="L4189" t="s">
        <v>14468</v>
      </c>
      <c r="M4189" t="s">
        <v>14403</v>
      </c>
      <c r="N4189">
        <v>27</v>
      </c>
    </row>
    <row r="4190" spans="1:14" x14ac:dyDescent="0.25">
      <c r="A4190" t="s">
        <v>14467</v>
      </c>
      <c r="B4190" t="s">
        <v>14409</v>
      </c>
      <c r="C4190" t="s">
        <v>1442</v>
      </c>
      <c r="E4190" t="s">
        <v>14466</v>
      </c>
      <c r="F4190" t="s">
        <v>2078</v>
      </c>
      <c r="G4190" t="s">
        <v>14406</v>
      </c>
      <c r="H4190" t="s">
        <v>2089</v>
      </c>
      <c r="I4190" t="s">
        <v>2088</v>
      </c>
      <c r="J4190">
        <v>20210311</v>
      </c>
      <c r="K4190" t="s">
        <v>14465</v>
      </c>
      <c r="L4190" t="s">
        <v>14464</v>
      </c>
      <c r="M4190" t="s">
        <v>14403</v>
      </c>
      <c r="N4190">
        <v>50</v>
      </c>
    </row>
    <row r="4191" spans="1:14" x14ac:dyDescent="0.25">
      <c r="A4191" t="s">
        <v>14463</v>
      </c>
      <c r="B4191" t="s">
        <v>14409</v>
      </c>
      <c r="C4191" t="s">
        <v>1442</v>
      </c>
      <c r="E4191" t="s">
        <v>14462</v>
      </c>
      <c r="F4191" t="s">
        <v>2078</v>
      </c>
      <c r="G4191" t="s">
        <v>14406</v>
      </c>
      <c r="H4191" t="s">
        <v>2456</v>
      </c>
      <c r="I4191" t="s">
        <v>2700</v>
      </c>
      <c r="J4191">
        <v>20201208</v>
      </c>
      <c r="K4191" t="s">
        <v>14461</v>
      </c>
      <c r="L4191" t="s">
        <v>14460</v>
      </c>
      <c r="M4191" t="s">
        <v>14403</v>
      </c>
      <c r="N4191">
        <v>23</v>
      </c>
    </row>
    <row r="4192" spans="1:14" x14ac:dyDescent="0.25">
      <c r="A4192">
        <v>3955</v>
      </c>
      <c r="B4192" t="s">
        <v>14409</v>
      </c>
      <c r="C4192" t="s">
        <v>1442</v>
      </c>
      <c r="E4192" t="s">
        <v>14459</v>
      </c>
      <c r="F4192" t="s">
        <v>2078</v>
      </c>
      <c r="G4192" t="s">
        <v>14406</v>
      </c>
      <c r="H4192" t="s">
        <v>2300</v>
      </c>
      <c r="I4192" t="s">
        <v>2088</v>
      </c>
      <c r="J4192">
        <v>20210318</v>
      </c>
      <c r="K4192" t="s">
        <v>14458</v>
      </c>
      <c r="L4192" t="s">
        <v>14457</v>
      </c>
      <c r="M4192" t="s">
        <v>14403</v>
      </c>
      <c r="N4192">
        <v>37</v>
      </c>
    </row>
    <row r="4193" spans="1:14" x14ac:dyDescent="0.25">
      <c r="A4193" t="s">
        <v>14456</v>
      </c>
      <c r="B4193" t="s">
        <v>14409</v>
      </c>
      <c r="C4193" t="s">
        <v>1442</v>
      </c>
      <c r="E4193" t="s">
        <v>14455</v>
      </c>
      <c r="F4193" t="s">
        <v>2078</v>
      </c>
      <c r="G4193" t="s">
        <v>14406</v>
      </c>
      <c r="H4193" t="s">
        <v>2300</v>
      </c>
      <c r="I4193" t="s">
        <v>2070</v>
      </c>
      <c r="J4193">
        <v>20210323</v>
      </c>
      <c r="K4193" t="s">
        <v>14454</v>
      </c>
      <c r="L4193" t="s">
        <v>14453</v>
      </c>
      <c r="M4193" t="s">
        <v>14403</v>
      </c>
      <c r="N4193">
        <v>15</v>
      </c>
    </row>
    <row r="4194" spans="1:14" x14ac:dyDescent="0.25">
      <c r="A4194" t="s">
        <v>14452</v>
      </c>
      <c r="B4194" t="s">
        <v>14409</v>
      </c>
      <c r="C4194" t="s">
        <v>14435</v>
      </c>
      <c r="E4194" t="s">
        <v>14451</v>
      </c>
      <c r="F4194" t="s">
        <v>2078</v>
      </c>
      <c r="G4194" t="s">
        <v>14406</v>
      </c>
      <c r="H4194" t="s">
        <v>2602</v>
      </c>
      <c r="I4194" t="s">
        <v>2088</v>
      </c>
      <c r="J4194">
        <v>20210811</v>
      </c>
      <c r="K4194" t="s">
        <v>14450</v>
      </c>
      <c r="L4194" t="s">
        <v>14449</v>
      </c>
      <c r="M4194" t="s">
        <v>14403</v>
      </c>
      <c r="N4194">
        <v>23</v>
      </c>
    </row>
    <row r="4195" spans="1:14" x14ac:dyDescent="0.25">
      <c r="A4195" t="s">
        <v>14448</v>
      </c>
      <c r="B4195" t="s">
        <v>14409</v>
      </c>
      <c r="C4195" t="s">
        <v>14435</v>
      </c>
      <c r="E4195" t="s">
        <v>14447</v>
      </c>
      <c r="F4195" t="s">
        <v>2078</v>
      </c>
      <c r="G4195" t="s">
        <v>14406</v>
      </c>
      <c r="H4195" t="s">
        <v>2602</v>
      </c>
      <c r="I4195" t="s">
        <v>2088</v>
      </c>
      <c r="J4195">
        <v>20210930</v>
      </c>
      <c r="K4195" t="s">
        <v>14446</v>
      </c>
      <c r="L4195" t="s">
        <v>14445</v>
      </c>
      <c r="M4195" t="s">
        <v>14403</v>
      </c>
      <c r="N4195">
        <v>33</v>
      </c>
    </row>
    <row r="4196" spans="1:14" x14ac:dyDescent="0.25">
      <c r="A4196" t="s">
        <v>14444</v>
      </c>
      <c r="B4196" t="s">
        <v>14409</v>
      </c>
      <c r="C4196" t="s">
        <v>14435</v>
      </c>
      <c r="E4196" t="s">
        <v>14443</v>
      </c>
      <c r="F4196" t="s">
        <v>2078</v>
      </c>
      <c r="G4196" t="s">
        <v>14406</v>
      </c>
      <c r="H4196" t="s">
        <v>2602</v>
      </c>
      <c r="I4196" t="s">
        <v>2108</v>
      </c>
      <c r="J4196">
        <v>20201025</v>
      </c>
      <c r="K4196" t="s">
        <v>14442</v>
      </c>
      <c r="L4196" t="s">
        <v>14441</v>
      </c>
      <c r="M4196" t="s">
        <v>14403</v>
      </c>
      <c r="N4196">
        <v>7</v>
      </c>
    </row>
    <row r="4197" spans="1:14" x14ac:dyDescent="0.25">
      <c r="A4197" t="s">
        <v>14440</v>
      </c>
      <c r="B4197" t="s">
        <v>14409</v>
      </c>
      <c r="C4197" t="s">
        <v>14435</v>
      </c>
      <c r="E4197" t="s">
        <v>14439</v>
      </c>
      <c r="F4197" t="s">
        <v>2078</v>
      </c>
      <c r="G4197" t="s">
        <v>14406</v>
      </c>
      <c r="H4197" t="s">
        <v>2602</v>
      </c>
      <c r="I4197" t="s">
        <v>2088</v>
      </c>
      <c r="J4197">
        <v>20210930</v>
      </c>
      <c r="K4197" t="s">
        <v>14438</v>
      </c>
      <c r="L4197" t="s">
        <v>14437</v>
      </c>
      <c r="M4197" t="s">
        <v>14403</v>
      </c>
      <c r="N4197">
        <v>7</v>
      </c>
    </row>
    <row r="4198" spans="1:14" x14ac:dyDescent="0.25">
      <c r="A4198" t="s">
        <v>14436</v>
      </c>
      <c r="B4198" t="s">
        <v>14409</v>
      </c>
      <c r="C4198" t="s">
        <v>14435</v>
      </c>
      <c r="E4198" t="s">
        <v>14434</v>
      </c>
      <c r="F4198" t="s">
        <v>2078</v>
      </c>
      <c r="G4198" t="s">
        <v>14406</v>
      </c>
      <c r="H4198" t="s">
        <v>2602</v>
      </c>
      <c r="I4198" t="s">
        <v>2076</v>
      </c>
      <c r="J4198">
        <v>20210715</v>
      </c>
      <c r="K4198" t="s">
        <v>14433</v>
      </c>
      <c r="L4198" t="s">
        <v>14432</v>
      </c>
      <c r="M4198" t="s">
        <v>14403</v>
      </c>
      <c r="N4198">
        <v>16</v>
      </c>
    </row>
    <row r="4199" spans="1:14" x14ac:dyDescent="0.25">
      <c r="A4199">
        <v>537</v>
      </c>
      <c r="B4199" t="s">
        <v>14409</v>
      </c>
      <c r="C4199" t="s">
        <v>14431</v>
      </c>
      <c r="E4199" t="s">
        <v>14430</v>
      </c>
      <c r="F4199" t="s">
        <v>2021</v>
      </c>
      <c r="G4199" t="s">
        <v>14406</v>
      </c>
      <c r="H4199" t="s">
        <v>2052</v>
      </c>
      <c r="I4199" t="e">
        <f>-MTWTF-Weekly</f>
        <v>#NAME?</v>
      </c>
      <c r="J4199">
        <v>20240315</v>
      </c>
      <c r="K4199" t="s">
        <v>14429</v>
      </c>
      <c r="L4199" t="s">
        <v>14428</v>
      </c>
      <c r="M4199" t="s">
        <v>14403</v>
      </c>
      <c r="N4199">
        <v>3723</v>
      </c>
    </row>
    <row r="4200" spans="1:14" x14ac:dyDescent="0.25">
      <c r="A4200" t="s">
        <v>14427</v>
      </c>
      <c r="B4200" t="s">
        <v>14409</v>
      </c>
      <c r="C4200" t="s">
        <v>14423</v>
      </c>
      <c r="E4200" t="s">
        <v>13059</v>
      </c>
      <c r="F4200" t="s">
        <v>2078</v>
      </c>
      <c r="G4200" t="s">
        <v>14406</v>
      </c>
      <c r="H4200" t="s">
        <v>2602</v>
      </c>
      <c r="I4200" t="e">
        <f>----T--Biweekly</f>
        <v>#NAME?</v>
      </c>
      <c r="J4200">
        <v>20200319</v>
      </c>
      <c r="K4200" t="s">
        <v>14426</v>
      </c>
      <c r="L4200" t="s">
        <v>14425</v>
      </c>
      <c r="M4200" t="s">
        <v>14403</v>
      </c>
      <c r="N4200">
        <v>54</v>
      </c>
    </row>
    <row r="4201" spans="1:14" x14ac:dyDescent="0.25">
      <c r="A4201" t="s">
        <v>14424</v>
      </c>
      <c r="B4201" t="s">
        <v>14409</v>
      </c>
      <c r="C4201" t="s">
        <v>14423</v>
      </c>
      <c r="E4201" t="s">
        <v>14422</v>
      </c>
      <c r="F4201" t="s">
        <v>2078</v>
      </c>
      <c r="G4201" t="s">
        <v>14406</v>
      </c>
      <c r="H4201" t="s">
        <v>2173</v>
      </c>
      <c r="I4201" t="s">
        <v>2088</v>
      </c>
      <c r="J4201">
        <v>20190901</v>
      </c>
      <c r="K4201" t="s">
        <v>14421</v>
      </c>
      <c r="L4201" t="s">
        <v>14420</v>
      </c>
      <c r="M4201" t="s">
        <v>14403</v>
      </c>
      <c r="N4201">
        <v>41</v>
      </c>
    </row>
    <row r="4202" spans="1:14" x14ac:dyDescent="0.25">
      <c r="A4202" t="s">
        <v>14419</v>
      </c>
      <c r="B4202" t="s">
        <v>14409</v>
      </c>
      <c r="C4202" t="s">
        <v>1460</v>
      </c>
      <c r="E4202" t="s">
        <v>1460</v>
      </c>
      <c r="F4202" t="s">
        <v>2021</v>
      </c>
      <c r="G4202" t="s">
        <v>14406</v>
      </c>
      <c r="H4202" t="s">
        <v>2118</v>
      </c>
      <c r="I4202" t="e">
        <f>-MTWT--Weekly</f>
        <v>#NAME?</v>
      </c>
      <c r="J4202">
        <v>20240314</v>
      </c>
      <c r="K4202" t="s">
        <v>14418</v>
      </c>
      <c r="L4202" t="s">
        <v>14417</v>
      </c>
      <c r="M4202" t="s">
        <v>14403</v>
      </c>
      <c r="N4202">
        <v>1744</v>
      </c>
    </row>
    <row r="4203" spans="1:14" x14ac:dyDescent="0.25">
      <c r="A4203" t="s">
        <v>14416</v>
      </c>
      <c r="B4203" t="s">
        <v>14409</v>
      </c>
      <c r="C4203" t="s">
        <v>1460</v>
      </c>
      <c r="E4203" t="s">
        <v>1459</v>
      </c>
      <c r="F4203" t="s">
        <v>2021</v>
      </c>
      <c r="G4203" t="s">
        <v>14406</v>
      </c>
      <c r="H4203" t="s">
        <v>2019</v>
      </c>
      <c r="I4203" t="e">
        <f>-----F-Weekly</f>
        <v>#NAME?</v>
      </c>
      <c r="J4203">
        <v>20240308</v>
      </c>
      <c r="K4203" t="s">
        <v>14415</v>
      </c>
      <c r="L4203" t="s">
        <v>14414</v>
      </c>
      <c r="M4203" t="s">
        <v>14403</v>
      </c>
      <c r="N4203">
        <v>1597</v>
      </c>
    </row>
    <row r="4204" spans="1:14" x14ac:dyDescent="0.25">
      <c r="A4204" t="s">
        <v>14413</v>
      </c>
      <c r="B4204" t="s">
        <v>14409</v>
      </c>
      <c r="C4204" t="s">
        <v>14408</v>
      </c>
      <c r="E4204" t="s">
        <v>2000</v>
      </c>
      <c r="F4204" t="s">
        <v>2078</v>
      </c>
      <c r="G4204" t="s">
        <v>2020</v>
      </c>
      <c r="H4204" t="s">
        <v>2779</v>
      </c>
      <c r="I4204" t="s">
        <v>2076</v>
      </c>
      <c r="J4204">
        <v>20240301</v>
      </c>
      <c r="K4204" t="s">
        <v>14412</v>
      </c>
      <c r="L4204" t="s">
        <v>14411</v>
      </c>
      <c r="M4204" t="s">
        <v>14403</v>
      </c>
      <c r="N4204">
        <v>10</v>
      </c>
    </row>
    <row r="4205" spans="1:14" x14ac:dyDescent="0.25">
      <c r="A4205" t="s">
        <v>14410</v>
      </c>
      <c r="B4205" t="s">
        <v>14409</v>
      </c>
      <c r="C4205" t="s">
        <v>14408</v>
      </c>
      <c r="E4205" t="s">
        <v>14407</v>
      </c>
      <c r="F4205" t="s">
        <v>2078</v>
      </c>
      <c r="G4205" t="s">
        <v>14406</v>
      </c>
      <c r="H4205" t="s">
        <v>2779</v>
      </c>
      <c r="I4205" t="s">
        <v>2076</v>
      </c>
      <c r="J4205">
        <v>20240301</v>
      </c>
      <c r="K4205" t="s">
        <v>14405</v>
      </c>
      <c r="L4205" t="s">
        <v>14404</v>
      </c>
      <c r="M4205" t="s">
        <v>14403</v>
      </c>
      <c r="N4205">
        <v>9</v>
      </c>
    </row>
    <row r="4206" spans="1:14" x14ac:dyDescent="0.25">
      <c r="A4206">
        <v>4926</v>
      </c>
      <c r="B4206" t="s">
        <v>14362</v>
      </c>
      <c r="C4206" t="s">
        <v>14402</v>
      </c>
      <c r="E4206" t="s">
        <v>14401</v>
      </c>
      <c r="F4206" t="s">
        <v>2021</v>
      </c>
      <c r="G4206" t="s">
        <v>5869</v>
      </c>
      <c r="H4206" t="s">
        <v>2019</v>
      </c>
      <c r="I4206" t="s">
        <v>2096</v>
      </c>
      <c r="J4206">
        <v>20230101</v>
      </c>
      <c r="K4206" t="s">
        <v>14400</v>
      </c>
      <c r="L4206" t="s">
        <v>14399</v>
      </c>
      <c r="M4206" t="s">
        <v>14358</v>
      </c>
      <c r="N4206">
        <v>1757</v>
      </c>
    </row>
    <row r="4207" spans="1:14" x14ac:dyDescent="0.25">
      <c r="A4207">
        <v>4232</v>
      </c>
      <c r="B4207" t="s">
        <v>14362</v>
      </c>
      <c r="C4207" t="s">
        <v>14398</v>
      </c>
      <c r="E4207" t="s">
        <v>14398</v>
      </c>
      <c r="F4207" t="s">
        <v>2021</v>
      </c>
      <c r="G4207" t="s">
        <v>5869</v>
      </c>
      <c r="H4207" t="s">
        <v>2019</v>
      </c>
      <c r="I4207" t="s">
        <v>2096</v>
      </c>
      <c r="J4207">
        <v>20240314</v>
      </c>
      <c r="K4207" t="s">
        <v>14397</v>
      </c>
      <c r="L4207" t="s">
        <v>14396</v>
      </c>
      <c r="M4207" t="s">
        <v>14358</v>
      </c>
      <c r="N4207">
        <v>4887</v>
      </c>
    </row>
    <row r="4208" spans="1:14" x14ac:dyDescent="0.25">
      <c r="A4208">
        <v>4234</v>
      </c>
      <c r="B4208" t="s">
        <v>14362</v>
      </c>
      <c r="C4208" t="s">
        <v>14395</v>
      </c>
      <c r="E4208" t="s">
        <v>14395</v>
      </c>
      <c r="F4208" t="s">
        <v>2021</v>
      </c>
      <c r="G4208" t="s">
        <v>5869</v>
      </c>
      <c r="H4208" t="s">
        <v>2019</v>
      </c>
      <c r="I4208" t="s">
        <v>2096</v>
      </c>
      <c r="J4208">
        <v>20240314</v>
      </c>
      <c r="K4208" t="s">
        <v>14394</v>
      </c>
      <c r="L4208" t="s">
        <v>14393</v>
      </c>
      <c r="M4208" t="s">
        <v>14358</v>
      </c>
      <c r="N4208">
        <v>7057</v>
      </c>
    </row>
    <row r="4209" spans="1:14" x14ac:dyDescent="0.25">
      <c r="A4209">
        <v>4241</v>
      </c>
      <c r="B4209" t="s">
        <v>14362</v>
      </c>
      <c r="C4209" t="s">
        <v>14392</v>
      </c>
      <c r="E4209" t="s">
        <v>14392</v>
      </c>
      <c r="F4209" t="s">
        <v>2021</v>
      </c>
      <c r="G4209" t="s">
        <v>5869</v>
      </c>
      <c r="H4209" t="s">
        <v>2019</v>
      </c>
      <c r="I4209" t="s">
        <v>2096</v>
      </c>
      <c r="J4209">
        <v>20240315</v>
      </c>
      <c r="K4209" t="s">
        <v>14391</v>
      </c>
      <c r="L4209" t="s">
        <v>14390</v>
      </c>
      <c r="M4209" t="s">
        <v>14358</v>
      </c>
      <c r="N4209">
        <v>4618</v>
      </c>
    </row>
    <row r="4210" spans="1:14" x14ac:dyDescent="0.25">
      <c r="A4210" t="s">
        <v>14389</v>
      </c>
      <c r="B4210" t="s">
        <v>14362</v>
      </c>
      <c r="C4210" t="s">
        <v>14388</v>
      </c>
      <c r="E4210" t="s">
        <v>14388</v>
      </c>
      <c r="F4210" t="s">
        <v>2021</v>
      </c>
      <c r="G4210" t="s">
        <v>5869</v>
      </c>
      <c r="H4210" t="s">
        <v>2052</v>
      </c>
      <c r="I4210" t="s">
        <v>14387</v>
      </c>
      <c r="J4210">
        <v>20240310</v>
      </c>
      <c r="K4210" t="s">
        <v>14386</v>
      </c>
      <c r="L4210" t="s">
        <v>14385</v>
      </c>
      <c r="M4210" t="s">
        <v>14358</v>
      </c>
      <c r="N4210">
        <v>6</v>
      </c>
    </row>
    <row r="4211" spans="1:14" x14ac:dyDescent="0.25">
      <c r="A4211">
        <v>4470</v>
      </c>
      <c r="B4211" t="s">
        <v>14362</v>
      </c>
      <c r="C4211" t="s">
        <v>14384</v>
      </c>
      <c r="E4211" t="s">
        <v>14383</v>
      </c>
      <c r="F4211" t="s">
        <v>2021</v>
      </c>
      <c r="G4211" t="s">
        <v>5869</v>
      </c>
      <c r="H4211" t="s">
        <v>2019</v>
      </c>
      <c r="I4211" t="s">
        <v>2096</v>
      </c>
      <c r="J4211">
        <v>20240314</v>
      </c>
      <c r="K4211" t="s">
        <v>14382</v>
      </c>
      <c r="L4211" t="s">
        <v>14381</v>
      </c>
      <c r="M4211" t="s">
        <v>14358</v>
      </c>
      <c r="N4211">
        <v>1681</v>
      </c>
    </row>
    <row r="4212" spans="1:14" x14ac:dyDescent="0.25">
      <c r="A4212">
        <v>4218</v>
      </c>
      <c r="B4212" t="s">
        <v>14362</v>
      </c>
      <c r="C4212" t="s">
        <v>14380</v>
      </c>
      <c r="E4212" t="s">
        <v>14379</v>
      </c>
      <c r="F4212" t="s">
        <v>2021</v>
      </c>
      <c r="G4212" t="s">
        <v>5869</v>
      </c>
      <c r="H4212" t="s">
        <v>2019</v>
      </c>
      <c r="I4212" t="s">
        <v>3049</v>
      </c>
      <c r="J4212">
        <v>20240314</v>
      </c>
      <c r="K4212" t="s">
        <v>14378</v>
      </c>
      <c r="L4212" t="s">
        <v>14377</v>
      </c>
      <c r="M4212" t="s">
        <v>14358</v>
      </c>
      <c r="N4212">
        <v>7311</v>
      </c>
    </row>
    <row r="4213" spans="1:14" x14ac:dyDescent="0.25">
      <c r="A4213">
        <v>1104</v>
      </c>
      <c r="B4213" t="s">
        <v>14362</v>
      </c>
      <c r="C4213" t="s">
        <v>510</v>
      </c>
      <c r="E4213" t="s">
        <v>509</v>
      </c>
      <c r="F4213" t="s">
        <v>2021</v>
      </c>
      <c r="G4213" t="s">
        <v>2020</v>
      </c>
      <c r="H4213" t="s">
        <v>2019</v>
      </c>
      <c r="I4213" t="s">
        <v>2096</v>
      </c>
      <c r="J4213">
        <v>20240315</v>
      </c>
      <c r="K4213" t="s">
        <v>14376</v>
      </c>
      <c r="L4213" t="s">
        <v>14375</v>
      </c>
      <c r="M4213" t="s">
        <v>14358</v>
      </c>
      <c r="N4213">
        <v>8445</v>
      </c>
    </row>
    <row r="4214" spans="1:14" x14ac:dyDescent="0.25">
      <c r="A4214" t="s">
        <v>14374</v>
      </c>
      <c r="B4214" t="s">
        <v>14362</v>
      </c>
      <c r="C4214" t="s">
        <v>510</v>
      </c>
      <c r="E4214" t="s">
        <v>14373</v>
      </c>
      <c r="F4214" t="s">
        <v>2078</v>
      </c>
      <c r="G4214" t="s">
        <v>5869</v>
      </c>
      <c r="H4214" t="s">
        <v>3733</v>
      </c>
      <c r="I4214" t="s">
        <v>2088</v>
      </c>
      <c r="J4214">
        <v>20240310</v>
      </c>
      <c r="K4214" t="s">
        <v>14372</v>
      </c>
      <c r="L4214" t="s">
        <v>14371</v>
      </c>
      <c r="M4214" t="s">
        <v>14358</v>
      </c>
      <c r="N4214">
        <v>71</v>
      </c>
    </row>
    <row r="4215" spans="1:14" x14ac:dyDescent="0.25">
      <c r="A4215">
        <v>4205</v>
      </c>
      <c r="B4215" t="s">
        <v>14362</v>
      </c>
      <c r="C4215" t="s">
        <v>510</v>
      </c>
      <c r="E4215" t="s">
        <v>14370</v>
      </c>
      <c r="F4215" t="s">
        <v>2021</v>
      </c>
      <c r="G4215" t="s">
        <v>5869</v>
      </c>
      <c r="H4215" t="s">
        <v>2019</v>
      </c>
      <c r="I4215" t="s">
        <v>2096</v>
      </c>
      <c r="J4215">
        <v>20240315</v>
      </c>
      <c r="K4215" t="s">
        <v>14369</v>
      </c>
      <c r="L4215" t="s">
        <v>14368</v>
      </c>
      <c r="M4215" t="s">
        <v>14358</v>
      </c>
      <c r="N4215">
        <v>7081</v>
      </c>
    </row>
    <row r="4216" spans="1:14" x14ac:dyDescent="0.25">
      <c r="A4216" t="s">
        <v>14367</v>
      </c>
      <c r="B4216" t="s">
        <v>14362</v>
      </c>
      <c r="C4216" t="s">
        <v>510</v>
      </c>
      <c r="E4216" t="s">
        <v>14366</v>
      </c>
      <c r="F4216" t="s">
        <v>2078</v>
      </c>
      <c r="G4216" t="s">
        <v>5869</v>
      </c>
      <c r="H4216" t="s">
        <v>2089</v>
      </c>
      <c r="I4216" t="s">
        <v>2088</v>
      </c>
      <c r="J4216">
        <v>20231019</v>
      </c>
      <c r="K4216" t="s">
        <v>14365</v>
      </c>
      <c r="L4216" t="s">
        <v>14364</v>
      </c>
      <c r="M4216" t="s">
        <v>14358</v>
      </c>
      <c r="N4216">
        <v>47</v>
      </c>
    </row>
    <row r="4217" spans="1:14" x14ac:dyDescent="0.25">
      <c r="A4217" t="s">
        <v>14363</v>
      </c>
      <c r="B4217" t="s">
        <v>14362</v>
      </c>
      <c r="C4217" t="s">
        <v>510</v>
      </c>
      <c r="E4217" t="s">
        <v>14361</v>
      </c>
      <c r="F4217" t="s">
        <v>2078</v>
      </c>
      <c r="G4217" t="s">
        <v>5869</v>
      </c>
      <c r="H4217" t="s">
        <v>2089</v>
      </c>
      <c r="I4217" t="s">
        <v>2088</v>
      </c>
      <c r="J4217">
        <v>20240211</v>
      </c>
      <c r="K4217" t="s">
        <v>14360</v>
      </c>
      <c r="L4217" t="s">
        <v>14359</v>
      </c>
      <c r="M4217" t="s">
        <v>14358</v>
      </c>
      <c r="N4217">
        <v>82</v>
      </c>
    </row>
    <row r="4218" spans="1:14" x14ac:dyDescent="0.25">
      <c r="A4218">
        <v>936</v>
      </c>
      <c r="B4218" t="s">
        <v>14349</v>
      </c>
      <c r="C4218" t="s">
        <v>1016</v>
      </c>
      <c r="E4218" t="s">
        <v>1015</v>
      </c>
      <c r="F4218" t="s">
        <v>2021</v>
      </c>
      <c r="G4218" t="s">
        <v>14348</v>
      </c>
      <c r="H4218" t="s">
        <v>2019</v>
      </c>
      <c r="I4218" t="s">
        <v>2096</v>
      </c>
      <c r="J4218">
        <v>20240315</v>
      </c>
      <c r="K4218" t="s">
        <v>14357</v>
      </c>
      <c r="L4218" t="s">
        <v>14356</v>
      </c>
      <c r="M4218" t="s">
        <v>14345</v>
      </c>
      <c r="N4218">
        <v>1665</v>
      </c>
    </row>
    <row r="4219" spans="1:14" x14ac:dyDescent="0.25">
      <c r="A4219">
        <v>535</v>
      </c>
      <c r="B4219" t="s">
        <v>14349</v>
      </c>
      <c r="C4219" t="s">
        <v>1397</v>
      </c>
      <c r="E4219" t="s">
        <v>14355</v>
      </c>
      <c r="F4219" t="s">
        <v>2021</v>
      </c>
      <c r="G4219" t="s">
        <v>14348</v>
      </c>
      <c r="H4219" t="s">
        <v>2019</v>
      </c>
      <c r="I4219" t="s">
        <v>2096</v>
      </c>
      <c r="J4219">
        <v>20230813</v>
      </c>
      <c r="K4219" t="s">
        <v>14354</v>
      </c>
      <c r="L4219" t="s">
        <v>14353</v>
      </c>
      <c r="M4219" t="s">
        <v>14345</v>
      </c>
      <c r="N4219">
        <v>4918</v>
      </c>
    </row>
    <row r="4220" spans="1:14" x14ac:dyDescent="0.25">
      <c r="A4220">
        <v>999</v>
      </c>
      <c r="B4220" t="s">
        <v>14349</v>
      </c>
      <c r="C4220" t="s">
        <v>1397</v>
      </c>
      <c r="E4220" t="s">
        <v>14352</v>
      </c>
      <c r="F4220" t="s">
        <v>2078</v>
      </c>
      <c r="G4220" t="s">
        <v>14348</v>
      </c>
      <c r="H4220" t="s">
        <v>2089</v>
      </c>
      <c r="I4220" t="e">
        <f>------SWeekly</f>
        <v>#NAME?</v>
      </c>
      <c r="J4220">
        <v>20230819</v>
      </c>
      <c r="K4220" t="s">
        <v>14351</v>
      </c>
      <c r="L4220" t="s">
        <v>14350</v>
      </c>
      <c r="M4220" t="s">
        <v>14345</v>
      </c>
      <c r="N4220">
        <v>1613</v>
      </c>
    </row>
    <row r="4221" spans="1:14" x14ac:dyDescent="0.25">
      <c r="A4221">
        <v>937</v>
      </c>
      <c r="B4221" t="s">
        <v>14349</v>
      </c>
      <c r="C4221" t="s">
        <v>1397</v>
      </c>
      <c r="E4221" t="s">
        <v>1396</v>
      </c>
      <c r="F4221" t="s">
        <v>2078</v>
      </c>
      <c r="G4221" t="s">
        <v>14348</v>
      </c>
      <c r="H4221" t="s">
        <v>2052</v>
      </c>
      <c r="I4221" t="e">
        <f>----T--Weekly</f>
        <v>#NAME?</v>
      </c>
      <c r="J4221">
        <v>20230525</v>
      </c>
      <c r="K4221" t="s">
        <v>14347</v>
      </c>
      <c r="L4221" t="s">
        <v>14346</v>
      </c>
      <c r="M4221" t="s">
        <v>14345</v>
      </c>
      <c r="N4221">
        <v>1718</v>
      </c>
    </row>
    <row r="4222" spans="1:14" x14ac:dyDescent="0.25">
      <c r="A4222" t="s">
        <v>14344</v>
      </c>
      <c r="B4222" t="s">
        <v>14152</v>
      </c>
      <c r="C4222" t="s">
        <v>1464</v>
      </c>
      <c r="E4222" t="s">
        <v>1463</v>
      </c>
      <c r="F4222" t="s">
        <v>2078</v>
      </c>
      <c r="G4222" t="s">
        <v>2020</v>
      </c>
      <c r="H4222" t="s">
        <v>14325</v>
      </c>
      <c r="I4222" t="s">
        <v>2076</v>
      </c>
      <c r="J4222">
        <v>20210101</v>
      </c>
      <c r="K4222" t="s">
        <v>14343</v>
      </c>
      <c r="L4222" t="s">
        <v>14342</v>
      </c>
      <c r="M4222" t="s">
        <v>14148</v>
      </c>
      <c r="N4222">
        <v>344</v>
      </c>
    </row>
    <row r="4223" spans="1:14" x14ac:dyDescent="0.25">
      <c r="A4223" t="s">
        <v>14341</v>
      </c>
      <c r="B4223" t="s">
        <v>14152</v>
      </c>
      <c r="C4223" t="s">
        <v>1464</v>
      </c>
      <c r="E4223" t="s">
        <v>14340</v>
      </c>
      <c r="F4223" t="s">
        <v>2078</v>
      </c>
      <c r="G4223" t="s">
        <v>2020</v>
      </c>
      <c r="H4223" t="s">
        <v>14339</v>
      </c>
      <c r="I4223" t="s">
        <v>2076</v>
      </c>
      <c r="J4223">
        <v>20210101</v>
      </c>
      <c r="K4223" t="s">
        <v>14338</v>
      </c>
      <c r="L4223" t="s">
        <v>14337</v>
      </c>
      <c r="M4223" t="s">
        <v>14148</v>
      </c>
      <c r="N4223">
        <v>225</v>
      </c>
    </row>
    <row r="4224" spans="1:14" x14ac:dyDescent="0.25">
      <c r="A4224" t="s">
        <v>14336</v>
      </c>
      <c r="B4224" t="s">
        <v>14152</v>
      </c>
      <c r="C4224" t="s">
        <v>1464</v>
      </c>
      <c r="E4224" t="s">
        <v>14335</v>
      </c>
      <c r="F4224" t="s">
        <v>2078</v>
      </c>
      <c r="G4224" t="s">
        <v>2020</v>
      </c>
      <c r="H4224" t="s">
        <v>14334</v>
      </c>
      <c r="I4224" t="s">
        <v>2076</v>
      </c>
      <c r="J4224">
        <v>20210101</v>
      </c>
      <c r="K4224" t="s">
        <v>14333</v>
      </c>
      <c r="L4224" t="s">
        <v>14332</v>
      </c>
      <c r="M4224" t="s">
        <v>14148</v>
      </c>
      <c r="N4224">
        <v>575</v>
      </c>
    </row>
    <row r="4225" spans="1:14" x14ac:dyDescent="0.25">
      <c r="A4225" t="s">
        <v>14331</v>
      </c>
      <c r="B4225" t="s">
        <v>14152</v>
      </c>
      <c r="C4225" t="s">
        <v>1464</v>
      </c>
      <c r="E4225" t="s">
        <v>14330</v>
      </c>
      <c r="F4225" t="s">
        <v>2078</v>
      </c>
      <c r="G4225" t="s">
        <v>2020</v>
      </c>
      <c r="H4225" t="s">
        <v>14325</v>
      </c>
      <c r="I4225" t="s">
        <v>2076</v>
      </c>
      <c r="J4225">
        <v>20210101</v>
      </c>
      <c r="K4225" t="s">
        <v>14329</v>
      </c>
      <c r="L4225" t="s">
        <v>14328</v>
      </c>
      <c r="M4225" t="s">
        <v>14148</v>
      </c>
      <c r="N4225">
        <v>123</v>
      </c>
    </row>
    <row r="4226" spans="1:14" x14ac:dyDescent="0.25">
      <c r="A4226" t="s">
        <v>14327</v>
      </c>
      <c r="B4226" t="s">
        <v>14152</v>
      </c>
      <c r="C4226" t="s">
        <v>1464</v>
      </c>
      <c r="E4226" t="s">
        <v>14326</v>
      </c>
      <c r="F4226" t="s">
        <v>2078</v>
      </c>
      <c r="G4226" t="s">
        <v>2020</v>
      </c>
      <c r="H4226" t="s">
        <v>14325</v>
      </c>
      <c r="I4226" t="s">
        <v>2076</v>
      </c>
      <c r="J4226">
        <v>20210101</v>
      </c>
      <c r="K4226" t="s">
        <v>14324</v>
      </c>
      <c r="L4226" t="s">
        <v>14323</v>
      </c>
      <c r="M4226" t="s">
        <v>14148</v>
      </c>
      <c r="N4226">
        <v>388</v>
      </c>
    </row>
    <row r="4227" spans="1:14" x14ac:dyDescent="0.25">
      <c r="A4227" t="s">
        <v>14322</v>
      </c>
      <c r="B4227" t="s">
        <v>14152</v>
      </c>
      <c r="C4227" t="s">
        <v>424</v>
      </c>
      <c r="E4227" t="s">
        <v>692</v>
      </c>
      <c r="F4227" t="s">
        <v>2078</v>
      </c>
      <c r="G4227" t="s">
        <v>2020</v>
      </c>
      <c r="H4227" t="s">
        <v>8779</v>
      </c>
      <c r="I4227" t="s">
        <v>2145</v>
      </c>
      <c r="J4227">
        <v>20230109</v>
      </c>
      <c r="K4227" t="s">
        <v>14321</v>
      </c>
      <c r="L4227" t="s">
        <v>14320</v>
      </c>
      <c r="M4227" t="s">
        <v>14148</v>
      </c>
      <c r="N4227">
        <v>639</v>
      </c>
    </row>
    <row r="4228" spans="1:14" x14ac:dyDescent="0.25">
      <c r="A4228" t="s">
        <v>14319</v>
      </c>
      <c r="B4228" t="s">
        <v>14152</v>
      </c>
      <c r="C4228" t="s">
        <v>424</v>
      </c>
      <c r="E4228" t="s">
        <v>423</v>
      </c>
      <c r="F4228" t="s">
        <v>2078</v>
      </c>
      <c r="G4228" t="s">
        <v>2020</v>
      </c>
      <c r="H4228" t="s">
        <v>2077</v>
      </c>
      <c r="I4228" t="s">
        <v>2070</v>
      </c>
      <c r="J4228">
        <v>20230401</v>
      </c>
      <c r="K4228" t="s">
        <v>14318</v>
      </c>
      <c r="L4228" t="s">
        <v>14317</v>
      </c>
      <c r="M4228" t="s">
        <v>14148</v>
      </c>
      <c r="N4228">
        <v>3274</v>
      </c>
    </row>
    <row r="4229" spans="1:14" x14ac:dyDescent="0.25">
      <c r="A4229" t="s">
        <v>14316</v>
      </c>
      <c r="B4229" t="s">
        <v>14152</v>
      </c>
      <c r="C4229" t="s">
        <v>424</v>
      </c>
      <c r="E4229" t="s">
        <v>14315</v>
      </c>
      <c r="F4229" t="s">
        <v>2078</v>
      </c>
      <c r="G4229" t="s">
        <v>2020</v>
      </c>
      <c r="H4229" t="s">
        <v>8779</v>
      </c>
      <c r="I4229" t="s">
        <v>2076</v>
      </c>
      <c r="J4229">
        <v>20210501</v>
      </c>
      <c r="K4229" t="s">
        <v>14314</v>
      </c>
      <c r="L4229" t="s">
        <v>14313</v>
      </c>
      <c r="M4229" t="s">
        <v>14148</v>
      </c>
      <c r="N4229">
        <v>538</v>
      </c>
    </row>
    <row r="4230" spans="1:14" x14ac:dyDescent="0.25">
      <c r="A4230" t="s">
        <v>14312</v>
      </c>
      <c r="B4230" t="s">
        <v>14152</v>
      </c>
      <c r="C4230" t="s">
        <v>651</v>
      </c>
      <c r="E4230" t="s">
        <v>14311</v>
      </c>
      <c r="F4230" t="s">
        <v>2078</v>
      </c>
      <c r="G4230" t="s">
        <v>2020</v>
      </c>
      <c r="H4230" t="s">
        <v>3733</v>
      </c>
      <c r="I4230" t="s">
        <v>2423</v>
      </c>
      <c r="J4230">
        <v>20240301</v>
      </c>
      <c r="K4230" t="s">
        <v>14310</v>
      </c>
      <c r="L4230" t="s">
        <v>14309</v>
      </c>
      <c r="M4230" t="s">
        <v>14148</v>
      </c>
      <c r="N4230">
        <v>815</v>
      </c>
    </row>
    <row r="4231" spans="1:14" x14ac:dyDescent="0.25">
      <c r="A4231" t="s">
        <v>14308</v>
      </c>
      <c r="B4231" t="s">
        <v>14152</v>
      </c>
      <c r="C4231" t="s">
        <v>651</v>
      </c>
      <c r="E4231" t="s">
        <v>1263</v>
      </c>
      <c r="F4231" t="s">
        <v>2078</v>
      </c>
      <c r="G4231" t="s">
        <v>2230</v>
      </c>
      <c r="H4231" t="s">
        <v>2173</v>
      </c>
      <c r="I4231" t="s">
        <v>2088</v>
      </c>
      <c r="J4231">
        <v>20240301</v>
      </c>
      <c r="K4231" t="s">
        <v>14307</v>
      </c>
      <c r="L4231" t="s">
        <v>14306</v>
      </c>
      <c r="M4231" t="s">
        <v>14148</v>
      </c>
      <c r="N4231">
        <v>240</v>
      </c>
    </row>
    <row r="4232" spans="1:14" x14ac:dyDescent="0.25">
      <c r="A4232" t="s">
        <v>14305</v>
      </c>
      <c r="B4232" t="s">
        <v>14152</v>
      </c>
      <c r="C4232" t="s">
        <v>651</v>
      </c>
      <c r="E4232" t="s">
        <v>650</v>
      </c>
      <c r="F4232" t="s">
        <v>2078</v>
      </c>
      <c r="G4232" t="s">
        <v>2020</v>
      </c>
      <c r="H4232" t="s">
        <v>2543</v>
      </c>
      <c r="I4232" t="s">
        <v>2088</v>
      </c>
      <c r="J4232">
        <v>20240301</v>
      </c>
      <c r="K4232" t="s">
        <v>14304</v>
      </c>
      <c r="L4232" t="s">
        <v>14303</v>
      </c>
      <c r="M4232" t="s">
        <v>14148</v>
      </c>
      <c r="N4232">
        <v>562</v>
      </c>
    </row>
    <row r="4233" spans="1:14" x14ac:dyDescent="0.25">
      <c r="A4233" t="s">
        <v>14302</v>
      </c>
      <c r="B4233" t="s">
        <v>14152</v>
      </c>
      <c r="C4233" t="s">
        <v>14301</v>
      </c>
      <c r="E4233" t="s">
        <v>14300</v>
      </c>
      <c r="F4233" t="s">
        <v>2078</v>
      </c>
      <c r="G4233" t="s">
        <v>2020</v>
      </c>
      <c r="H4233" t="s">
        <v>2077</v>
      </c>
      <c r="I4233" t="s">
        <v>2145</v>
      </c>
      <c r="J4233">
        <v>20180101</v>
      </c>
      <c r="K4233" t="s">
        <v>14299</v>
      </c>
      <c r="L4233" t="s">
        <v>14298</v>
      </c>
      <c r="M4233" t="s">
        <v>14148</v>
      </c>
      <c r="N4233">
        <v>43</v>
      </c>
    </row>
    <row r="4234" spans="1:14" x14ac:dyDescent="0.25">
      <c r="A4234" t="s">
        <v>14297</v>
      </c>
      <c r="B4234" t="s">
        <v>14152</v>
      </c>
      <c r="C4234" t="s">
        <v>590</v>
      </c>
      <c r="E4234" t="s">
        <v>590</v>
      </c>
      <c r="F4234" t="s">
        <v>2078</v>
      </c>
      <c r="G4234" t="s">
        <v>2020</v>
      </c>
      <c r="H4234" t="s">
        <v>2077</v>
      </c>
      <c r="I4234" t="s">
        <v>2070</v>
      </c>
      <c r="J4234">
        <v>20240307</v>
      </c>
      <c r="K4234" t="s">
        <v>14296</v>
      </c>
      <c r="L4234" t="s">
        <v>14295</v>
      </c>
      <c r="M4234" t="s">
        <v>14148</v>
      </c>
      <c r="N4234">
        <v>3959</v>
      </c>
    </row>
    <row r="4235" spans="1:14" x14ac:dyDescent="0.25">
      <c r="A4235" t="s">
        <v>14294</v>
      </c>
      <c r="B4235" t="s">
        <v>14152</v>
      </c>
      <c r="C4235" t="s">
        <v>14281</v>
      </c>
      <c r="E4235" t="s">
        <v>14293</v>
      </c>
      <c r="F4235" t="s">
        <v>2078</v>
      </c>
      <c r="G4235" t="s">
        <v>2020</v>
      </c>
      <c r="H4235" t="s">
        <v>2779</v>
      </c>
      <c r="I4235" t="s">
        <v>2108</v>
      </c>
      <c r="J4235">
        <v>20220401</v>
      </c>
      <c r="K4235" t="s">
        <v>14292</v>
      </c>
      <c r="L4235" t="s">
        <v>14291</v>
      </c>
      <c r="M4235" t="s">
        <v>14148</v>
      </c>
      <c r="N4235">
        <v>112</v>
      </c>
    </row>
    <row r="4236" spans="1:14" x14ac:dyDescent="0.25">
      <c r="A4236" t="s">
        <v>14290</v>
      </c>
      <c r="B4236" t="s">
        <v>14152</v>
      </c>
      <c r="C4236" t="s">
        <v>14281</v>
      </c>
      <c r="E4236" t="s">
        <v>14289</v>
      </c>
      <c r="F4236" t="s">
        <v>2078</v>
      </c>
      <c r="G4236" t="s">
        <v>2020</v>
      </c>
      <c r="H4236" t="s">
        <v>2077</v>
      </c>
      <c r="I4236" t="s">
        <v>2088</v>
      </c>
      <c r="J4236">
        <v>20240301</v>
      </c>
      <c r="K4236" t="s">
        <v>14288</v>
      </c>
      <c r="L4236" t="s">
        <v>14287</v>
      </c>
      <c r="M4236" t="s">
        <v>14148</v>
      </c>
      <c r="N4236">
        <v>1178</v>
      </c>
    </row>
    <row r="4237" spans="1:14" x14ac:dyDescent="0.25">
      <c r="A4237" t="s">
        <v>14286</v>
      </c>
      <c r="B4237" t="s">
        <v>14152</v>
      </c>
      <c r="C4237" t="s">
        <v>14281</v>
      </c>
      <c r="E4237" t="s">
        <v>14285</v>
      </c>
      <c r="F4237" t="s">
        <v>2078</v>
      </c>
      <c r="G4237" t="s">
        <v>2020</v>
      </c>
      <c r="H4237" t="s">
        <v>2052</v>
      </c>
      <c r="I4237" t="s">
        <v>2108</v>
      </c>
      <c r="J4237">
        <v>20230701</v>
      </c>
      <c r="K4237" t="s">
        <v>14284</v>
      </c>
      <c r="L4237" t="s">
        <v>14283</v>
      </c>
      <c r="M4237" t="s">
        <v>14148</v>
      </c>
      <c r="N4237">
        <v>164</v>
      </c>
    </row>
    <row r="4238" spans="1:14" x14ac:dyDescent="0.25">
      <c r="A4238" t="s">
        <v>14282</v>
      </c>
      <c r="B4238" t="s">
        <v>14152</v>
      </c>
      <c r="C4238" t="s">
        <v>14281</v>
      </c>
      <c r="E4238" t="s">
        <v>14280</v>
      </c>
      <c r="F4238" t="s">
        <v>2078</v>
      </c>
      <c r="G4238" t="s">
        <v>2020</v>
      </c>
      <c r="H4238" t="s">
        <v>3010</v>
      </c>
      <c r="I4238" t="s">
        <v>2108</v>
      </c>
      <c r="J4238">
        <v>20240101</v>
      </c>
      <c r="K4238" t="s">
        <v>14279</v>
      </c>
      <c r="L4238" t="s">
        <v>14278</v>
      </c>
      <c r="M4238" t="s">
        <v>14148</v>
      </c>
      <c r="N4238">
        <v>1633</v>
      </c>
    </row>
    <row r="4239" spans="1:14" x14ac:dyDescent="0.25">
      <c r="A4239" t="s">
        <v>14277</v>
      </c>
      <c r="B4239" t="s">
        <v>14152</v>
      </c>
      <c r="C4239" t="s">
        <v>595</v>
      </c>
      <c r="E4239" t="s">
        <v>594</v>
      </c>
      <c r="F4239" t="s">
        <v>2078</v>
      </c>
      <c r="G4239" t="s">
        <v>2020</v>
      </c>
      <c r="H4239" t="s">
        <v>2077</v>
      </c>
      <c r="I4239" t="s">
        <v>2070</v>
      </c>
      <c r="J4239">
        <v>20210101</v>
      </c>
      <c r="K4239" t="s">
        <v>14276</v>
      </c>
      <c r="L4239" t="s">
        <v>14275</v>
      </c>
      <c r="M4239" t="s">
        <v>14148</v>
      </c>
      <c r="N4239">
        <v>883</v>
      </c>
    </row>
    <row r="4240" spans="1:14" x14ac:dyDescent="0.25">
      <c r="A4240" t="s">
        <v>14274</v>
      </c>
      <c r="B4240" t="s">
        <v>14152</v>
      </c>
      <c r="C4240" t="s">
        <v>2213</v>
      </c>
      <c r="E4240" t="s">
        <v>14273</v>
      </c>
      <c r="F4240" t="s">
        <v>2078</v>
      </c>
      <c r="G4240" t="s">
        <v>2020</v>
      </c>
      <c r="H4240" t="s">
        <v>2624</v>
      </c>
      <c r="I4240" t="s">
        <v>2076</v>
      </c>
      <c r="J4240">
        <v>20231225</v>
      </c>
      <c r="K4240" t="s">
        <v>14272</v>
      </c>
      <c r="L4240" t="s">
        <v>14271</v>
      </c>
      <c r="M4240" t="s">
        <v>14148</v>
      </c>
      <c r="N4240">
        <v>117</v>
      </c>
    </row>
    <row r="4241" spans="1:14" x14ac:dyDescent="0.25">
      <c r="A4241" t="s">
        <v>14270</v>
      </c>
      <c r="B4241" t="s">
        <v>14152</v>
      </c>
      <c r="C4241" t="s">
        <v>2213</v>
      </c>
      <c r="E4241" t="s">
        <v>14269</v>
      </c>
      <c r="F4241" t="s">
        <v>2078</v>
      </c>
      <c r="G4241" t="s">
        <v>2020</v>
      </c>
      <c r="H4241" t="s">
        <v>2173</v>
      </c>
      <c r="I4241" t="s">
        <v>2076</v>
      </c>
      <c r="J4241">
        <v>20230925</v>
      </c>
      <c r="K4241" t="s">
        <v>14268</v>
      </c>
      <c r="L4241" t="s">
        <v>14267</v>
      </c>
      <c r="M4241" t="s">
        <v>14148</v>
      </c>
      <c r="N4241">
        <v>131</v>
      </c>
    </row>
    <row r="4242" spans="1:14" x14ac:dyDescent="0.25">
      <c r="A4242">
        <v>5796</v>
      </c>
      <c r="B4242" t="s">
        <v>14152</v>
      </c>
      <c r="C4242" t="s">
        <v>690</v>
      </c>
      <c r="E4242" t="s">
        <v>689</v>
      </c>
      <c r="F4242" t="s">
        <v>2078</v>
      </c>
      <c r="G4242" t="s">
        <v>2020</v>
      </c>
      <c r="H4242" t="s">
        <v>2543</v>
      </c>
      <c r="I4242" t="s">
        <v>2088</v>
      </c>
      <c r="J4242">
        <v>20240301</v>
      </c>
      <c r="K4242" t="s">
        <v>14266</v>
      </c>
      <c r="L4242" t="s">
        <v>14265</v>
      </c>
      <c r="M4242" t="s">
        <v>14148</v>
      </c>
      <c r="N4242">
        <v>807</v>
      </c>
    </row>
    <row r="4243" spans="1:14" x14ac:dyDescent="0.25">
      <c r="A4243" t="s">
        <v>14264</v>
      </c>
      <c r="B4243" t="s">
        <v>14152</v>
      </c>
      <c r="C4243" t="s">
        <v>690</v>
      </c>
      <c r="E4243" t="s">
        <v>1682</v>
      </c>
      <c r="F4243" t="s">
        <v>2078</v>
      </c>
      <c r="G4243" t="s">
        <v>2020</v>
      </c>
      <c r="H4243" t="s">
        <v>2089</v>
      </c>
      <c r="I4243" t="s">
        <v>2088</v>
      </c>
      <c r="J4243">
        <v>20240301</v>
      </c>
      <c r="K4243" t="s">
        <v>14263</v>
      </c>
      <c r="L4243" t="s">
        <v>14262</v>
      </c>
      <c r="M4243" t="s">
        <v>14148</v>
      </c>
      <c r="N4243">
        <v>405</v>
      </c>
    </row>
    <row r="4244" spans="1:14" x14ac:dyDescent="0.25">
      <c r="A4244" t="s">
        <v>14261</v>
      </c>
      <c r="B4244" t="s">
        <v>14152</v>
      </c>
      <c r="C4244" t="s">
        <v>690</v>
      </c>
      <c r="D4244" t="s">
        <v>1682</v>
      </c>
      <c r="E4244" t="s">
        <v>14260</v>
      </c>
      <c r="F4244" t="s">
        <v>2078</v>
      </c>
      <c r="G4244" t="s">
        <v>2020</v>
      </c>
      <c r="H4244" t="s">
        <v>3728</v>
      </c>
      <c r="I4244" t="s">
        <v>2700</v>
      </c>
      <c r="J4244">
        <v>20230501</v>
      </c>
      <c r="K4244" t="s">
        <v>14259</v>
      </c>
      <c r="L4244" t="s">
        <v>14258</v>
      </c>
      <c r="M4244" t="s">
        <v>14148</v>
      </c>
      <c r="N4244">
        <v>55</v>
      </c>
    </row>
    <row r="4245" spans="1:14" x14ac:dyDescent="0.25">
      <c r="A4245" t="s">
        <v>14257</v>
      </c>
      <c r="B4245" t="s">
        <v>14152</v>
      </c>
      <c r="C4245" t="s">
        <v>14256</v>
      </c>
      <c r="D4245" t="s">
        <v>14251</v>
      </c>
      <c r="E4245" t="s">
        <v>14255</v>
      </c>
      <c r="F4245" t="s">
        <v>2078</v>
      </c>
      <c r="G4245" t="s">
        <v>2020</v>
      </c>
      <c r="H4245" t="s">
        <v>2456</v>
      </c>
      <c r="I4245" t="s">
        <v>2700</v>
      </c>
      <c r="J4245">
        <v>20181101</v>
      </c>
      <c r="K4245" t="s">
        <v>14254</v>
      </c>
      <c r="L4245" t="s">
        <v>14253</v>
      </c>
      <c r="M4245" t="s">
        <v>14148</v>
      </c>
      <c r="N4245">
        <v>11</v>
      </c>
    </row>
    <row r="4246" spans="1:14" x14ac:dyDescent="0.25">
      <c r="A4246" t="s">
        <v>14252</v>
      </c>
      <c r="B4246" t="s">
        <v>14152</v>
      </c>
      <c r="C4246" t="s">
        <v>14237</v>
      </c>
      <c r="E4246" t="s">
        <v>14251</v>
      </c>
      <c r="F4246" t="s">
        <v>2078</v>
      </c>
      <c r="G4246" t="s">
        <v>2020</v>
      </c>
      <c r="H4246" t="s">
        <v>2456</v>
      </c>
      <c r="I4246" t="s">
        <v>2522</v>
      </c>
      <c r="J4246">
        <v>20230901</v>
      </c>
      <c r="K4246" t="s">
        <v>14250</v>
      </c>
      <c r="L4246" t="s">
        <v>14249</v>
      </c>
      <c r="M4246" t="s">
        <v>14148</v>
      </c>
      <c r="N4246">
        <v>2292</v>
      </c>
    </row>
    <row r="4247" spans="1:14" x14ac:dyDescent="0.25">
      <c r="A4247" t="s">
        <v>14248</v>
      </c>
      <c r="B4247" t="s">
        <v>14152</v>
      </c>
      <c r="C4247" t="s">
        <v>14237</v>
      </c>
      <c r="E4247" t="s">
        <v>691</v>
      </c>
      <c r="F4247" t="s">
        <v>2078</v>
      </c>
      <c r="G4247" t="s">
        <v>2020</v>
      </c>
      <c r="H4247" t="s">
        <v>2333</v>
      </c>
      <c r="I4247" t="s">
        <v>2088</v>
      </c>
      <c r="J4247">
        <v>20240301</v>
      </c>
      <c r="K4247" t="s">
        <v>14247</v>
      </c>
      <c r="L4247" t="s">
        <v>14246</v>
      </c>
      <c r="M4247" t="s">
        <v>14148</v>
      </c>
      <c r="N4247">
        <v>497</v>
      </c>
    </row>
    <row r="4248" spans="1:14" x14ac:dyDescent="0.25">
      <c r="A4248" t="s">
        <v>14245</v>
      </c>
      <c r="B4248" t="s">
        <v>14152</v>
      </c>
      <c r="C4248" t="s">
        <v>14237</v>
      </c>
      <c r="E4248" t="s">
        <v>386</v>
      </c>
      <c r="F4248" t="s">
        <v>2078</v>
      </c>
      <c r="G4248" t="s">
        <v>2020</v>
      </c>
      <c r="H4248" t="s">
        <v>4579</v>
      </c>
      <c r="I4248" t="s">
        <v>2145</v>
      </c>
      <c r="J4248">
        <v>20240301</v>
      </c>
      <c r="K4248" t="s">
        <v>14244</v>
      </c>
      <c r="L4248" t="s">
        <v>14243</v>
      </c>
      <c r="M4248" t="s">
        <v>14148</v>
      </c>
      <c r="N4248">
        <v>600</v>
      </c>
    </row>
    <row r="4249" spans="1:14" x14ac:dyDescent="0.25">
      <c r="A4249" t="s">
        <v>14242</v>
      </c>
      <c r="B4249" t="s">
        <v>14152</v>
      </c>
      <c r="C4249" t="s">
        <v>14237</v>
      </c>
      <c r="E4249" t="s">
        <v>14241</v>
      </c>
      <c r="F4249" t="s">
        <v>2078</v>
      </c>
      <c r="G4249" t="s">
        <v>2020</v>
      </c>
      <c r="H4249" t="s">
        <v>2077</v>
      </c>
      <c r="I4249" t="s">
        <v>2088</v>
      </c>
      <c r="J4249">
        <v>20240301</v>
      </c>
      <c r="K4249" t="s">
        <v>14240</v>
      </c>
      <c r="L4249" t="s">
        <v>14239</v>
      </c>
      <c r="M4249" t="s">
        <v>14148</v>
      </c>
      <c r="N4249">
        <v>751</v>
      </c>
    </row>
    <row r="4250" spans="1:14" x14ac:dyDescent="0.25">
      <c r="A4250" t="s">
        <v>14238</v>
      </c>
      <c r="B4250" t="s">
        <v>14152</v>
      </c>
      <c r="C4250" t="s">
        <v>14237</v>
      </c>
      <c r="E4250" t="s">
        <v>680</v>
      </c>
      <c r="F4250" t="s">
        <v>2078</v>
      </c>
      <c r="G4250" t="s">
        <v>2020</v>
      </c>
      <c r="H4250" t="s">
        <v>2089</v>
      </c>
      <c r="I4250" t="s">
        <v>2076</v>
      </c>
      <c r="J4250">
        <v>20240201</v>
      </c>
      <c r="K4250" t="s">
        <v>14236</v>
      </c>
      <c r="L4250" t="s">
        <v>14235</v>
      </c>
      <c r="M4250" t="s">
        <v>14148</v>
      </c>
      <c r="N4250">
        <v>342</v>
      </c>
    </row>
    <row r="4251" spans="1:14" x14ac:dyDescent="0.25">
      <c r="A4251" t="s">
        <v>14234</v>
      </c>
      <c r="B4251" t="s">
        <v>14152</v>
      </c>
      <c r="C4251" t="s">
        <v>14233</v>
      </c>
      <c r="E4251" t="s">
        <v>14232</v>
      </c>
      <c r="F4251" t="s">
        <v>2078</v>
      </c>
      <c r="G4251" t="s">
        <v>2020</v>
      </c>
      <c r="H4251" t="s">
        <v>2052</v>
      </c>
      <c r="I4251" t="s">
        <v>4013</v>
      </c>
      <c r="J4251">
        <v>20230501</v>
      </c>
      <c r="K4251" t="s">
        <v>14231</v>
      </c>
      <c r="L4251" t="s">
        <v>14230</v>
      </c>
      <c r="M4251" t="s">
        <v>14148</v>
      </c>
      <c r="N4251">
        <v>321</v>
      </c>
    </row>
    <row r="4252" spans="1:14" x14ac:dyDescent="0.25">
      <c r="A4252" t="s">
        <v>14229</v>
      </c>
      <c r="B4252" t="s">
        <v>14152</v>
      </c>
      <c r="C4252" t="s">
        <v>14228</v>
      </c>
      <c r="E4252" t="s">
        <v>1889</v>
      </c>
      <c r="F4252" t="s">
        <v>2078</v>
      </c>
      <c r="G4252" t="s">
        <v>2020</v>
      </c>
      <c r="H4252" t="s">
        <v>2292</v>
      </c>
      <c r="I4252" t="s">
        <v>2076</v>
      </c>
      <c r="J4252">
        <v>20231001</v>
      </c>
      <c r="K4252" t="s">
        <v>14227</v>
      </c>
      <c r="L4252" t="s">
        <v>14226</v>
      </c>
      <c r="M4252" t="s">
        <v>14148</v>
      </c>
      <c r="N4252">
        <v>74</v>
      </c>
    </row>
    <row r="4253" spans="1:14" x14ac:dyDescent="0.25">
      <c r="A4253" t="s">
        <v>14225</v>
      </c>
      <c r="B4253" t="s">
        <v>14152</v>
      </c>
      <c r="C4253" t="s">
        <v>14224</v>
      </c>
      <c r="E4253" t="s">
        <v>14223</v>
      </c>
      <c r="F4253" t="s">
        <v>2078</v>
      </c>
      <c r="G4253" t="s">
        <v>2020</v>
      </c>
      <c r="H4253" t="s">
        <v>3901</v>
      </c>
      <c r="I4253" t="s">
        <v>2076</v>
      </c>
      <c r="J4253">
        <v>20231201</v>
      </c>
      <c r="K4253" t="s">
        <v>14222</v>
      </c>
      <c r="L4253" t="s">
        <v>14221</v>
      </c>
      <c r="M4253" t="s">
        <v>14148</v>
      </c>
      <c r="N4253">
        <v>1033</v>
      </c>
    </row>
    <row r="4254" spans="1:14" x14ac:dyDescent="0.25">
      <c r="A4254" t="s">
        <v>14220</v>
      </c>
      <c r="B4254" t="s">
        <v>14152</v>
      </c>
      <c r="C4254" t="s">
        <v>45</v>
      </c>
      <c r="E4254" t="s">
        <v>14219</v>
      </c>
      <c r="F4254" t="s">
        <v>2021</v>
      </c>
      <c r="G4254" t="s">
        <v>14218</v>
      </c>
      <c r="H4254" t="s">
        <v>2019</v>
      </c>
      <c r="I4254" t="e">
        <f>-MTWTFSWeekly</f>
        <v>#NAME?</v>
      </c>
      <c r="J4254">
        <v>20240315</v>
      </c>
      <c r="K4254" t="s">
        <v>14217</v>
      </c>
      <c r="L4254" t="s">
        <v>14216</v>
      </c>
      <c r="M4254" t="s">
        <v>14148</v>
      </c>
      <c r="N4254">
        <v>298</v>
      </c>
    </row>
    <row r="4255" spans="1:14" x14ac:dyDescent="0.25">
      <c r="A4255">
        <v>5203</v>
      </c>
      <c r="B4255" t="s">
        <v>14152</v>
      </c>
      <c r="C4255" t="s">
        <v>45</v>
      </c>
      <c r="E4255" t="s">
        <v>14215</v>
      </c>
      <c r="F4255" t="s">
        <v>2021</v>
      </c>
      <c r="G4255" t="s">
        <v>2230</v>
      </c>
      <c r="H4255" t="s">
        <v>2019</v>
      </c>
      <c r="I4255" t="s">
        <v>2096</v>
      </c>
      <c r="J4255">
        <v>20240315</v>
      </c>
      <c r="K4255" t="s">
        <v>14214</v>
      </c>
      <c r="L4255" t="s">
        <v>14213</v>
      </c>
      <c r="M4255" t="s">
        <v>14148</v>
      </c>
      <c r="N4255">
        <v>5317</v>
      </c>
    </row>
    <row r="4256" spans="1:14" x14ac:dyDescent="0.25">
      <c r="A4256" t="s">
        <v>14212</v>
      </c>
      <c r="B4256" t="s">
        <v>14152</v>
      </c>
      <c r="C4256" t="s">
        <v>45</v>
      </c>
      <c r="E4256" t="s">
        <v>714</v>
      </c>
      <c r="F4256" t="s">
        <v>2021</v>
      </c>
      <c r="G4256" t="s">
        <v>2230</v>
      </c>
      <c r="H4256" t="s">
        <v>2019</v>
      </c>
      <c r="I4256" t="s">
        <v>2096</v>
      </c>
      <c r="J4256">
        <v>20240314</v>
      </c>
      <c r="K4256" t="s">
        <v>14211</v>
      </c>
      <c r="L4256" t="s">
        <v>14210</v>
      </c>
      <c r="M4256" t="s">
        <v>14148</v>
      </c>
      <c r="N4256">
        <v>2658</v>
      </c>
    </row>
    <row r="4257" spans="1:14" x14ac:dyDescent="0.25">
      <c r="A4257" t="s">
        <v>14209</v>
      </c>
      <c r="B4257" t="s">
        <v>14152</v>
      </c>
      <c r="C4257" t="s">
        <v>45</v>
      </c>
      <c r="E4257" t="s">
        <v>14208</v>
      </c>
      <c r="F4257" t="s">
        <v>2021</v>
      </c>
      <c r="G4257" t="s">
        <v>14207</v>
      </c>
      <c r="H4257" t="s">
        <v>2019</v>
      </c>
      <c r="I4257" t="s">
        <v>2088</v>
      </c>
      <c r="J4257">
        <v>20240315</v>
      </c>
      <c r="K4257" t="s">
        <v>14206</v>
      </c>
      <c r="L4257" t="s">
        <v>14205</v>
      </c>
      <c r="M4257" t="s">
        <v>14148</v>
      </c>
      <c r="N4257">
        <v>1773</v>
      </c>
    </row>
    <row r="4258" spans="1:14" x14ac:dyDescent="0.25">
      <c r="A4258">
        <v>7415</v>
      </c>
      <c r="B4258" t="s">
        <v>14152</v>
      </c>
      <c r="C4258" t="s">
        <v>45</v>
      </c>
      <c r="E4258" t="s">
        <v>1339</v>
      </c>
      <c r="F4258" t="s">
        <v>2021</v>
      </c>
      <c r="G4258" t="s">
        <v>2020</v>
      </c>
      <c r="H4258" t="s">
        <v>2052</v>
      </c>
      <c r="I4258" t="e">
        <f>-MTWTFSWeekly</f>
        <v>#NAME?</v>
      </c>
      <c r="J4258">
        <v>20240315</v>
      </c>
      <c r="K4258" t="s">
        <v>14204</v>
      </c>
      <c r="L4258" t="s">
        <v>14203</v>
      </c>
      <c r="M4258" t="s">
        <v>14148</v>
      </c>
      <c r="N4258">
        <v>5944</v>
      </c>
    </row>
    <row r="4259" spans="1:14" x14ac:dyDescent="0.25">
      <c r="A4259">
        <v>1105</v>
      </c>
      <c r="B4259" t="s">
        <v>14152</v>
      </c>
      <c r="C4259" t="s">
        <v>45</v>
      </c>
      <c r="E4259" t="s">
        <v>44</v>
      </c>
      <c r="F4259" t="s">
        <v>2021</v>
      </c>
      <c r="G4259" t="s">
        <v>2020</v>
      </c>
      <c r="H4259" t="s">
        <v>2019</v>
      </c>
      <c r="I4259" t="s">
        <v>2096</v>
      </c>
      <c r="J4259">
        <v>20240315</v>
      </c>
      <c r="K4259" t="s">
        <v>14202</v>
      </c>
      <c r="L4259" t="s">
        <v>14201</v>
      </c>
      <c r="M4259" t="s">
        <v>14148</v>
      </c>
      <c r="N4259">
        <v>13520</v>
      </c>
    </row>
    <row r="4260" spans="1:14" x14ac:dyDescent="0.25">
      <c r="A4260">
        <v>9393</v>
      </c>
      <c r="B4260" t="s">
        <v>14152</v>
      </c>
      <c r="C4260" t="s">
        <v>212</v>
      </c>
      <c r="E4260" t="s">
        <v>671</v>
      </c>
      <c r="F4260" t="s">
        <v>2078</v>
      </c>
      <c r="G4260" t="s">
        <v>2020</v>
      </c>
      <c r="H4260" t="s">
        <v>2089</v>
      </c>
      <c r="I4260" t="s">
        <v>2423</v>
      </c>
      <c r="J4260">
        <v>20240101</v>
      </c>
      <c r="K4260" t="s">
        <v>14200</v>
      </c>
      <c r="L4260" t="s">
        <v>14199</v>
      </c>
      <c r="M4260" t="s">
        <v>14148</v>
      </c>
      <c r="N4260">
        <v>2853</v>
      </c>
    </row>
    <row r="4261" spans="1:14" x14ac:dyDescent="0.25">
      <c r="A4261">
        <v>9395</v>
      </c>
      <c r="B4261" t="s">
        <v>14152</v>
      </c>
      <c r="C4261" t="s">
        <v>212</v>
      </c>
      <c r="E4261" t="s">
        <v>211</v>
      </c>
      <c r="F4261" t="s">
        <v>2078</v>
      </c>
      <c r="G4261" t="s">
        <v>2020</v>
      </c>
      <c r="H4261" t="s">
        <v>2173</v>
      </c>
      <c r="I4261" t="s">
        <v>2088</v>
      </c>
      <c r="J4261">
        <v>20240301</v>
      </c>
      <c r="K4261" t="s">
        <v>14198</v>
      </c>
      <c r="L4261" t="s">
        <v>14197</v>
      </c>
      <c r="M4261" t="s">
        <v>14148</v>
      </c>
      <c r="N4261">
        <v>23592</v>
      </c>
    </row>
    <row r="4262" spans="1:14" x14ac:dyDescent="0.25">
      <c r="A4262">
        <v>9427</v>
      </c>
      <c r="B4262" t="s">
        <v>14152</v>
      </c>
      <c r="C4262" t="s">
        <v>212</v>
      </c>
      <c r="E4262" t="s">
        <v>14196</v>
      </c>
      <c r="F4262" t="s">
        <v>2078</v>
      </c>
      <c r="G4262" t="s">
        <v>2020</v>
      </c>
      <c r="H4262" t="s">
        <v>2089</v>
      </c>
      <c r="I4262" t="s">
        <v>2088</v>
      </c>
      <c r="J4262">
        <v>20240301</v>
      </c>
      <c r="K4262" t="s">
        <v>14195</v>
      </c>
      <c r="L4262" t="s">
        <v>14194</v>
      </c>
      <c r="M4262" t="s">
        <v>14148</v>
      </c>
      <c r="N4262">
        <v>3688</v>
      </c>
    </row>
    <row r="4263" spans="1:14" x14ac:dyDescent="0.25">
      <c r="A4263">
        <v>9396</v>
      </c>
      <c r="B4263" t="s">
        <v>14152</v>
      </c>
      <c r="C4263" t="s">
        <v>212</v>
      </c>
      <c r="E4263" t="s">
        <v>14193</v>
      </c>
      <c r="F4263" t="s">
        <v>2078</v>
      </c>
      <c r="G4263" t="s">
        <v>2020</v>
      </c>
      <c r="H4263" t="s">
        <v>2779</v>
      </c>
      <c r="I4263" t="s">
        <v>2088</v>
      </c>
      <c r="J4263">
        <v>20231201</v>
      </c>
      <c r="K4263" t="s">
        <v>14192</v>
      </c>
      <c r="L4263" t="s">
        <v>14191</v>
      </c>
      <c r="M4263" t="s">
        <v>14148</v>
      </c>
      <c r="N4263">
        <v>5766</v>
      </c>
    </row>
    <row r="4264" spans="1:14" x14ac:dyDescent="0.25">
      <c r="A4264">
        <v>9433</v>
      </c>
      <c r="B4264" t="s">
        <v>14152</v>
      </c>
      <c r="C4264" t="s">
        <v>212</v>
      </c>
      <c r="E4264" t="s">
        <v>14190</v>
      </c>
      <c r="F4264" t="s">
        <v>2078</v>
      </c>
      <c r="G4264" t="s">
        <v>2020</v>
      </c>
      <c r="H4264" t="s">
        <v>3473</v>
      </c>
      <c r="I4264" t="s">
        <v>2088</v>
      </c>
      <c r="J4264">
        <v>20240301</v>
      </c>
      <c r="K4264" t="s">
        <v>14189</v>
      </c>
      <c r="L4264" t="s">
        <v>14188</v>
      </c>
      <c r="M4264" t="s">
        <v>14148</v>
      </c>
      <c r="N4264">
        <v>5410</v>
      </c>
    </row>
    <row r="4265" spans="1:14" x14ac:dyDescent="0.25">
      <c r="A4265">
        <v>5235</v>
      </c>
      <c r="B4265" t="s">
        <v>14152</v>
      </c>
      <c r="C4265" t="s">
        <v>212</v>
      </c>
      <c r="E4265" t="s">
        <v>1470</v>
      </c>
      <c r="F4265" t="s">
        <v>2078</v>
      </c>
      <c r="G4265" t="s">
        <v>2230</v>
      </c>
      <c r="H4265" t="s">
        <v>2089</v>
      </c>
      <c r="I4265" t="s">
        <v>2423</v>
      </c>
      <c r="J4265">
        <v>20240301</v>
      </c>
      <c r="K4265" t="s">
        <v>14187</v>
      </c>
      <c r="L4265" t="s">
        <v>14186</v>
      </c>
      <c r="M4265" t="s">
        <v>14148</v>
      </c>
      <c r="N4265">
        <v>1804</v>
      </c>
    </row>
    <row r="4266" spans="1:14" x14ac:dyDescent="0.25">
      <c r="A4266">
        <v>5237</v>
      </c>
      <c r="B4266" t="s">
        <v>14152</v>
      </c>
      <c r="C4266" t="s">
        <v>212</v>
      </c>
      <c r="E4266" t="s">
        <v>1428</v>
      </c>
      <c r="F4266" t="s">
        <v>2078</v>
      </c>
      <c r="G4266" t="s">
        <v>2230</v>
      </c>
      <c r="H4266" t="s">
        <v>2173</v>
      </c>
      <c r="I4266" t="s">
        <v>2423</v>
      </c>
      <c r="J4266">
        <v>20240301</v>
      </c>
      <c r="K4266" t="s">
        <v>14185</v>
      </c>
      <c r="L4266" t="s">
        <v>14184</v>
      </c>
      <c r="M4266" t="s">
        <v>14148</v>
      </c>
      <c r="N4266">
        <v>2361</v>
      </c>
    </row>
    <row r="4267" spans="1:14" x14ac:dyDescent="0.25">
      <c r="A4267">
        <v>9434</v>
      </c>
      <c r="B4267" t="s">
        <v>14152</v>
      </c>
      <c r="C4267" t="s">
        <v>212</v>
      </c>
      <c r="E4267" t="s">
        <v>14183</v>
      </c>
      <c r="F4267" t="s">
        <v>2078</v>
      </c>
      <c r="G4267" t="s">
        <v>2020</v>
      </c>
      <c r="H4267" t="s">
        <v>3733</v>
      </c>
      <c r="I4267" t="s">
        <v>3089</v>
      </c>
      <c r="J4267">
        <v>20240301</v>
      </c>
      <c r="K4267" t="s">
        <v>14182</v>
      </c>
      <c r="L4267" t="s">
        <v>14181</v>
      </c>
      <c r="M4267" t="s">
        <v>14148</v>
      </c>
      <c r="N4267">
        <v>2192</v>
      </c>
    </row>
    <row r="4268" spans="1:14" x14ac:dyDescent="0.25">
      <c r="A4268">
        <v>5647</v>
      </c>
      <c r="B4268" t="s">
        <v>14152</v>
      </c>
      <c r="C4268" t="s">
        <v>212</v>
      </c>
      <c r="E4268" t="s">
        <v>14180</v>
      </c>
      <c r="F4268" t="s">
        <v>2078</v>
      </c>
      <c r="G4268" t="s">
        <v>2230</v>
      </c>
      <c r="H4268" t="s">
        <v>2323</v>
      </c>
      <c r="I4268" t="s">
        <v>2423</v>
      </c>
      <c r="J4268">
        <v>20240306</v>
      </c>
      <c r="K4268" t="s">
        <v>14179</v>
      </c>
      <c r="L4268" t="s">
        <v>14178</v>
      </c>
      <c r="M4268" t="s">
        <v>14148</v>
      </c>
      <c r="N4268">
        <v>1856</v>
      </c>
    </row>
    <row r="4269" spans="1:14" x14ac:dyDescent="0.25">
      <c r="A4269" t="s">
        <v>14177</v>
      </c>
      <c r="B4269" t="s">
        <v>14152</v>
      </c>
      <c r="C4269" t="s">
        <v>429</v>
      </c>
      <c r="E4269" t="s">
        <v>14176</v>
      </c>
      <c r="F4269" t="s">
        <v>2078</v>
      </c>
      <c r="G4269" t="s">
        <v>2020</v>
      </c>
      <c r="H4269" t="s">
        <v>2456</v>
      </c>
      <c r="I4269" t="s">
        <v>2108</v>
      </c>
      <c r="J4269">
        <v>20200101</v>
      </c>
      <c r="K4269" t="s">
        <v>14175</v>
      </c>
      <c r="L4269" t="s">
        <v>14174</v>
      </c>
      <c r="M4269" t="s">
        <v>14148</v>
      </c>
      <c r="N4269">
        <v>213</v>
      </c>
    </row>
    <row r="4270" spans="1:14" x14ac:dyDescent="0.25">
      <c r="A4270" t="s">
        <v>14173</v>
      </c>
      <c r="B4270" t="s">
        <v>14152</v>
      </c>
      <c r="C4270" t="s">
        <v>429</v>
      </c>
      <c r="E4270" t="s">
        <v>14172</v>
      </c>
      <c r="F4270" t="s">
        <v>2078</v>
      </c>
      <c r="G4270" t="s">
        <v>2020</v>
      </c>
      <c r="H4270" t="s">
        <v>2089</v>
      </c>
      <c r="I4270" t="s">
        <v>2108</v>
      </c>
      <c r="J4270">
        <v>20221001</v>
      </c>
      <c r="K4270" t="s">
        <v>14171</v>
      </c>
      <c r="L4270" t="s">
        <v>14170</v>
      </c>
      <c r="M4270" t="s">
        <v>14148</v>
      </c>
      <c r="N4270">
        <v>94</v>
      </c>
    </row>
    <row r="4271" spans="1:14" x14ac:dyDescent="0.25">
      <c r="A4271" t="s">
        <v>14169</v>
      </c>
      <c r="B4271" t="s">
        <v>14152</v>
      </c>
      <c r="C4271" t="s">
        <v>429</v>
      </c>
      <c r="E4271" t="s">
        <v>14168</v>
      </c>
      <c r="F4271" t="s">
        <v>2078</v>
      </c>
      <c r="G4271" t="s">
        <v>2020</v>
      </c>
      <c r="H4271" t="s">
        <v>2456</v>
      </c>
      <c r="I4271" t="s">
        <v>2522</v>
      </c>
      <c r="J4271">
        <v>20240221</v>
      </c>
      <c r="K4271" t="s">
        <v>14167</v>
      </c>
      <c r="L4271" t="s">
        <v>14166</v>
      </c>
      <c r="M4271" t="s">
        <v>14148</v>
      </c>
      <c r="N4271">
        <v>528</v>
      </c>
    </row>
    <row r="4272" spans="1:14" x14ac:dyDescent="0.25">
      <c r="A4272" t="s">
        <v>14165</v>
      </c>
      <c r="B4272" t="s">
        <v>14152</v>
      </c>
      <c r="C4272" t="s">
        <v>429</v>
      </c>
      <c r="E4272" t="s">
        <v>14164</v>
      </c>
      <c r="F4272" t="s">
        <v>2078</v>
      </c>
      <c r="G4272" t="s">
        <v>2020</v>
      </c>
      <c r="H4272" t="s">
        <v>3032</v>
      </c>
      <c r="I4272" t="s">
        <v>2108</v>
      </c>
      <c r="J4272">
        <v>20230804</v>
      </c>
      <c r="K4272" t="s">
        <v>14163</v>
      </c>
      <c r="L4272" t="s">
        <v>14162</v>
      </c>
      <c r="M4272" t="s">
        <v>14148</v>
      </c>
      <c r="N4272">
        <v>28</v>
      </c>
    </row>
    <row r="4273" spans="1:14" x14ac:dyDescent="0.25">
      <c r="A4273" t="s">
        <v>14161</v>
      </c>
      <c r="B4273" t="s">
        <v>14152</v>
      </c>
      <c r="C4273" t="s">
        <v>429</v>
      </c>
      <c r="E4273" t="s">
        <v>14160</v>
      </c>
      <c r="F4273" t="s">
        <v>2078</v>
      </c>
      <c r="G4273" t="s">
        <v>2020</v>
      </c>
      <c r="H4273" t="s">
        <v>2779</v>
      </c>
      <c r="I4273" t="s">
        <v>2070</v>
      </c>
      <c r="J4273">
        <v>20240201</v>
      </c>
      <c r="K4273" t="s">
        <v>14159</v>
      </c>
      <c r="L4273" t="s">
        <v>14158</v>
      </c>
      <c r="M4273" t="s">
        <v>14148</v>
      </c>
      <c r="N4273">
        <v>1945</v>
      </c>
    </row>
    <row r="4274" spans="1:14" x14ac:dyDescent="0.25">
      <c r="A4274" t="s">
        <v>14157</v>
      </c>
      <c r="B4274" t="s">
        <v>14152</v>
      </c>
      <c r="C4274" t="s">
        <v>429</v>
      </c>
      <c r="E4274" t="s">
        <v>14156</v>
      </c>
      <c r="F4274" t="s">
        <v>2078</v>
      </c>
      <c r="G4274" t="s">
        <v>2020</v>
      </c>
      <c r="H4274" t="s">
        <v>2089</v>
      </c>
      <c r="I4274" t="s">
        <v>2088</v>
      </c>
      <c r="J4274">
        <v>20240301</v>
      </c>
      <c r="K4274" t="s">
        <v>14155</v>
      </c>
      <c r="L4274" t="s">
        <v>14154</v>
      </c>
      <c r="M4274" t="s">
        <v>14148</v>
      </c>
      <c r="N4274">
        <v>957</v>
      </c>
    </row>
    <row r="4275" spans="1:14" x14ac:dyDescent="0.25">
      <c r="A4275" t="s">
        <v>14153</v>
      </c>
      <c r="B4275" t="s">
        <v>14152</v>
      </c>
      <c r="C4275" t="s">
        <v>14151</v>
      </c>
      <c r="E4275" t="s">
        <v>942</v>
      </c>
      <c r="F4275" t="s">
        <v>2021</v>
      </c>
      <c r="G4275" t="s">
        <v>2020</v>
      </c>
      <c r="H4275" t="s">
        <v>2052</v>
      </c>
      <c r="I4275" t="e">
        <f>-M-----Weekly</f>
        <v>#NAME?</v>
      </c>
      <c r="J4275">
        <v>20240311</v>
      </c>
      <c r="K4275" t="s">
        <v>14150</v>
      </c>
      <c r="L4275" t="s">
        <v>14149</v>
      </c>
      <c r="M4275" t="s">
        <v>14148</v>
      </c>
      <c r="N4275">
        <v>5104</v>
      </c>
    </row>
    <row r="4276" spans="1:14" x14ac:dyDescent="0.25">
      <c r="A4276" t="s">
        <v>14147</v>
      </c>
      <c r="B4276" t="s">
        <v>14128</v>
      </c>
      <c r="C4276" t="s">
        <v>14138</v>
      </c>
      <c r="E4276" t="s">
        <v>14146</v>
      </c>
      <c r="F4276" t="s">
        <v>2078</v>
      </c>
      <c r="G4276" t="s">
        <v>14125</v>
      </c>
      <c r="H4276" t="s">
        <v>2077</v>
      </c>
      <c r="I4276" t="s">
        <v>2088</v>
      </c>
      <c r="J4276">
        <v>20240113</v>
      </c>
      <c r="K4276" t="s">
        <v>14145</v>
      </c>
      <c r="L4276" t="s">
        <v>14144</v>
      </c>
      <c r="M4276" t="s">
        <v>14122</v>
      </c>
      <c r="N4276">
        <v>88</v>
      </c>
    </row>
    <row r="4277" spans="1:14" x14ac:dyDescent="0.25">
      <c r="A4277" t="s">
        <v>14143</v>
      </c>
      <c r="B4277" t="s">
        <v>14128</v>
      </c>
      <c r="C4277" t="s">
        <v>14138</v>
      </c>
      <c r="E4277" t="s">
        <v>14142</v>
      </c>
      <c r="F4277" t="s">
        <v>2021</v>
      </c>
      <c r="G4277" t="s">
        <v>14125</v>
      </c>
      <c r="H4277" t="s">
        <v>2118</v>
      </c>
      <c r="I4277" t="e">
        <f>-MTWTF-Weekly</f>
        <v>#NAME?</v>
      </c>
      <c r="J4277">
        <v>20240315</v>
      </c>
      <c r="K4277" t="s">
        <v>14141</v>
      </c>
      <c r="L4277" t="s">
        <v>14140</v>
      </c>
      <c r="M4277" t="s">
        <v>14122</v>
      </c>
      <c r="N4277">
        <v>302</v>
      </c>
    </row>
    <row r="4278" spans="1:14" x14ac:dyDescent="0.25">
      <c r="A4278" t="s">
        <v>14139</v>
      </c>
      <c r="B4278" t="s">
        <v>14128</v>
      </c>
      <c r="C4278" t="s">
        <v>14138</v>
      </c>
      <c r="E4278" t="s">
        <v>14137</v>
      </c>
      <c r="F4278" t="s">
        <v>2021</v>
      </c>
      <c r="G4278" t="s">
        <v>14125</v>
      </c>
      <c r="H4278" t="s">
        <v>14136</v>
      </c>
      <c r="I4278" t="e">
        <f>-----F-Weekly</f>
        <v>#NAME?</v>
      </c>
      <c r="J4278">
        <v>20240315</v>
      </c>
      <c r="K4278" t="s">
        <v>14135</v>
      </c>
      <c r="L4278" t="s">
        <v>14134</v>
      </c>
      <c r="M4278" t="s">
        <v>14122</v>
      </c>
      <c r="N4278">
        <v>111</v>
      </c>
    </row>
    <row r="4279" spans="1:14" x14ac:dyDescent="0.25">
      <c r="A4279" t="s">
        <v>14133</v>
      </c>
      <c r="B4279" t="s">
        <v>14128</v>
      </c>
      <c r="C4279" t="s">
        <v>14132</v>
      </c>
      <c r="E4279" t="s">
        <v>14131</v>
      </c>
      <c r="F4279" t="s">
        <v>2021</v>
      </c>
      <c r="G4279" t="s">
        <v>14125</v>
      </c>
      <c r="H4279" t="s">
        <v>2019</v>
      </c>
      <c r="I4279" t="e">
        <f>-MTWTF-Weekly</f>
        <v>#NAME?</v>
      </c>
      <c r="J4279">
        <v>20240314</v>
      </c>
      <c r="K4279" t="s">
        <v>14130</v>
      </c>
      <c r="L4279" t="s">
        <v>14129</v>
      </c>
      <c r="M4279" t="s">
        <v>14122</v>
      </c>
      <c r="N4279">
        <v>406</v>
      </c>
    </row>
    <row r="4280" spans="1:14" x14ac:dyDescent="0.25">
      <c r="A4280">
        <v>512</v>
      </c>
      <c r="B4280" t="s">
        <v>14128</v>
      </c>
      <c r="C4280" t="s">
        <v>14127</v>
      </c>
      <c r="E4280" t="s">
        <v>14126</v>
      </c>
      <c r="F4280" t="s">
        <v>2021</v>
      </c>
      <c r="G4280" t="s">
        <v>14125</v>
      </c>
      <c r="H4280" t="s">
        <v>2019</v>
      </c>
      <c r="I4280" t="e">
        <f>-MTWTF-Weekly</f>
        <v>#NAME?</v>
      </c>
      <c r="J4280">
        <v>20240315</v>
      </c>
      <c r="K4280" t="s">
        <v>14124</v>
      </c>
      <c r="L4280" t="s">
        <v>14123</v>
      </c>
      <c r="M4280" t="s">
        <v>14122</v>
      </c>
      <c r="N4280">
        <v>2783</v>
      </c>
    </row>
    <row r="4281" spans="1:14" x14ac:dyDescent="0.25">
      <c r="A4281" t="s">
        <v>14121</v>
      </c>
      <c r="B4281" t="s">
        <v>14064</v>
      </c>
      <c r="C4281" t="s">
        <v>1642</v>
      </c>
      <c r="E4281" t="s">
        <v>14092</v>
      </c>
      <c r="F4281" t="s">
        <v>2021</v>
      </c>
      <c r="G4281" t="s">
        <v>14062</v>
      </c>
      <c r="H4281" t="s">
        <v>2019</v>
      </c>
      <c r="I4281" t="e">
        <f>-MTWTFSWeekly</f>
        <v>#NAME?</v>
      </c>
      <c r="J4281">
        <v>20240315</v>
      </c>
      <c r="K4281" t="s">
        <v>14120</v>
      </c>
      <c r="L4281" t="s">
        <v>14119</v>
      </c>
      <c r="M4281" t="s">
        <v>14059</v>
      </c>
      <c r="N4281">
        <v>1986</v>
      </c>
    </row>
    <row r="4282" spans="1:14" x14ac:dyDescent="0.25">
      <c r="A4282" t="s">
        <v>14118</v>
      </c>
      <c r="B4282" t="s">
        <v>14064</v>
      </c>
      <c r="C4282" t="s">
        <v>1642</v>
      </c>
      <c r="E4282" t="s">
        <v>14087</v>
      </c>
      <c r="F4282" t="s">
        <v>2021</v>
      </c>
      <c r="G4282" t="s">
        <v>14062</v>
      </c>
      <c r="H4282" t="s">
        <v>2019</v>
      </c>
      <c r="I4282" t="e">
        <f>------SWeekly</f>
        <v>#NAME?</v>
      </c>
      <c r="J4282">
        <v>20240309</v>
      </c>
      <c r="K4282" t="s">
        <v>14117</v>
      </c>
      <c r="L4282" t="s">
        <v>14116</v>
      </c>
      <c r="M4282" t="s">
        <v>14059</v>
      </c>
      <c r="N4282">
        <v>1633</v>
      </c>
    </row>
    <row r="4283" spans="1:14" x14ac:dyDescent="0.25">
      <c r="A4283" t="s">
        <v>14115</v>
      </c>
      <c r="B4283" t="s">
        <v>14064</v>
      </c>
      <c r="C4283" t="s">
        <v>1642</v>
      </c>
      <c r="E4283" t="s">
        <v>14083</v>
      </c>
      <c r="F4283" t="s">
        <v>2021</v>
      </c>
      <c r="G4283" t="s">
        <v>14062</v>
      </c>
      <c r="H4283" t="s">
        <v>2052</v>
      </c>
      <c r="I4283" t="e">
        <f>----T--Weekly</f>
        <v>#NAME?</v>
      </c>
      <c r="J4283">
        <v>20240314</v>
      </c>
      <c r="K4283" t="s">
        <v>14114</v>
      </c>
      <c r="L4283" t="s">
        <v>14113</v>
      </c>
      <c r="M4283" t="s">
        <v>14059</v>
      </c>
      <c r="N4283">
        <v>1542</v>
      </c>
    </row>
    <row r="4284" spans="1:14" x14ac:dyDescent="0.25">
      <c r="A4284" t="s">
        <v>14112</v>
      </c>
      <c r="B4284" t="s">
        <v>14064</v>
      </c>
      <c r="C4284" t="s">
        <v>1642</v>
      </c>
      <c r="E4284" t="s">
        <v>1641</v>
      </c>
      <c r="F4284" t="s">
        <v>2021</v>
      </c>
      <c r="G4284" t="s">
        <v>14062</v>
      </c>
      <c r="H4284" t="s">
        <v>2019</v>
      </c>
      <c r="I4284" t="e">
        <f>-MTWTFSWeekly</f>
        <v>#NAME?</v>
      </c>
      <c r="J4284">
        <v>20240315</v>
      </c>
      <c r="K4284" t="s">
        <v>14111</v>
      </c>
      <c r="L4284" t="s">
        <v>14110</v>
      </c>
      <c r="M4284" t="s">
        <v>14059</v>
      </c>
      <c r="N4284">
        <v>1602</v>
      </c>
    </row>
    <row r="4285" spans="1:14" x14ac:dyDescent="0.25">
      <c r="A4285" t="s">
        <v>14109</v>
      </c>
      <c r="B4285" t="s">
        <v>14064</v>
      </c>
      <c r="C4285" t="s">
        <v>1642</v>
      </c>
      <c r="D4285" t="s">
        <v>14092</v>
      </c>
      <c r="E4285" t="s">
        <v>14108</v>
      </c>
      <c r="F4285" t="s">
        <v>2078</v>
      </c>
      <c r="G4285" t="s">
        <v>14062</v>
      </c>
      <c r="H4285" t="s">
        <v>2779</v>
      </c>
      <c r="I4285" t="s">
        <v>2088</v>
      </c>
      <c r="J4285">
        <v>20240306</v>
      </c>
      <c r="K4285" t="s">
        <v>14107</v>
      </c>
      <c r="L4285" t="s">
        <v>14106</v>
      </c>
      <c r="M4285" t="s">
        <v>14059</v>
      </c>
      <c r="N4285">
        <v>53</v>
      </c>
    </row>
    <row r="4286" spans="1:14" x14ac:dyDescent="0.25">
      <c r="A4286" t="s">
        <v>14105</v>
      </c>
      <c r="B4286" t="s">
        <v>14064</v>
      </c>
      <c r="C4286" t="s">
        <v>1642</v>
      </c>
      <c r="D4286" t="s">
        <v>14092</v>
      </c>
      <c r="E4286" t="s">
        <v>14104</v>
      </c>
      <c r="F4286" t="s">
        <v>2078</v>
      </c>
      <c r="G4286" t="s">
        <v>14062</v>
      </c>
      <c r="H4286" t="s">
        <v>2019</v>
      </c>
      <c r="I4286" t="e">
        <f>--T----Weekly</f>
        <v>#NAME?</v>
      </c>
      <c r="J4286">
        <v>20240312</v>
      </c>
      <c r="K4286" t="s">
        <v>14103</v>
      </c>
      <c r="L4286" t="s">
        <v>14102</v>
      </c>
      <c r="M4286" t="s">
        <v>14059</v>
      </c>
      <c r="N4286">
        <v>62</v>
      </c>
    </row>
    <row r="4287" spans="1:14" x14ac:dyDescent="0.25">
      <c r="A4287" t="s">
        <v>14101</v>
      </c>
      <c r="B4287" t="s">
        <v>14064</v>
      </c>
      <c r="C4287" t="s">
        <v>1642</v>
      </c>
      <c r="D4287" t="s">
        <v>14092</v>
      </c>
      <c r="E4287" t="s">
        <v>14100</v>
      </c>
      <c r="F4287" t="s">
        <v>2078</v>
      </c>
      <c r="G4287" t="s">
        <v>14062</v>
      </c>
      <c r="H4287" t="s">
        <v>2333</v>
      </c>
      <c r="I4287" t="s">
        <v>2088</v>
      </c>
      <c r="J4287">
        <v>20221209</v>
      </c>
      <c r="K4287" t="s">
        <v>14099</v>
      </c>
      <c r="L4287" t="s">
        <v>14098</v>
      </c>
      <c r="M4287" t="s">
        <v>14059</v>
      </c>
      <c r="N4287">
        <v>25</v>
      </c>
    </row>
    <row r="4288" spans="1:14" x14ac:dyDescent="0.25">
      <c r="A4288" t="s">
        <v>14097</v>
      </c>
      <c r="B4288" t="s">
        <v>14064</v>
      </c>
      <c r="C4288" t="s">
        <v>1642</v>
      </c>
      <c r="D4288" t="s">
        <v>14092</v>
      </c>
      <c r="E4288" t="s">
        <v>14096</v>
      </c>
      <c r="F4288" t="s">
        <v>2021</v>
      </c>
      <c r="G4288" t="s">
        <v>14062</v>
      </c>
      <c r="H4288" t="s">
        <v>2019</v>
      </c>
      <c r="I4288" t="e">
        <f>------SWeekly</f>
        <v>#NAME?</v>
      </c>
      <c r="J4288">
        <v>20240309</v>
      </c>
      <c r="K4288" t="s">
        <v>14095</v>
      </c>
      <c r="L4288" t="s">
        <v>14094</v>
      </c>
      <c r="M4288" t="s">
        <v>14059</v>
      </c>
      <c r="N4288">
        <v>77</v>
      </c>
    </row>
    <row r="4289" spans="1:14" x14ac:dyDescent="0.25">
      <c r="A4289" t="s">
        <v>14093</v>
      </c>
      <c r="B4289" t="s">
        <v>14064</v>
      </c>
      <c r="C4289" t="s">
        <v>1642</v>
      </c>
      <c r="D4289" t="s">
        <v>14092</v>
      </c>
      <c r="E4289" t="s">
        <v>14091</v>
      </c>
      <c r="F4289" t="s">
        <v>2078</v>
      </c>
      <c r="G4289" t="s">
        <v>14062</v>
      </c>
      <c r="H4289" t="s">
        <v>2300</v>
      </c>
      <c r="I4289" t="s">
        <v>2088</v>
      </c>
      <c r="J4289">
        <v>20221223</v>
      </c>
      <c r="K4289" t="s">
        <v>14090</v>
      </c>
      <c r="L4289" t="s">
        <v>14089</v>
      </c>
      <c r="M4289" t="s">
        <v>14059</v>
      </c>
      <c r="N4289">
        <v>10</v>
      </c>
    </row>
    <row r="4290" spans="1:14" x14ac:dyDescent="0.25">
      <c r="A4290" t="s">
        <v>14088</v>
      </c>
      <c r="B4290" t="s">
        <v>14064</v>
      </c>
      <c r="C4290" t="s">
        <v>1642</v>
      </c>
      <c r="D4290" t="s">
        <v>14087</v>
      </c>
      <c r="E4290" t="s">
        <v>1652</v>
      </c>
      <c r="F4290" t="s">
        <v>2078</v>
      </c>
      <c r="G4290" t="s">
        <v>14062</v>
      </c>
      <c r="H4290" t="s">
        <v>2456</v>
      </c>
      <c r="I4290" t="e">
        <f>------SWeekly</f>
        <v>#NAME?</v>
      </c>
      <c r="J4290">
        <v>20240309</v>
      </c>
      <c r="K4290" t="s">
        <v>14086</v>
      </c>
      <c r="L4290" t="s">
        <v>14085</v>
      </c>
      <c r="M4290" t="s">
        <v>14059</v>
      </c>
      <c r="N4290">
        <v>40</v>
      </c>
    </row>
    <row r="4291" spans="1:14" x14ac:dyDescent="0.25">
      <c r="A4291" t="s">
        <v>14084</v>
      </c>
      <c r="B4291" t="s">
        <v>14064</v>
      </c>
      <c r="C4291" t="s">
        <v>1642</v>
      </c>
      <c r="D4291" t="s">
        <v>14083</v>
      </c>
      <c r="E4291" t="s">
        <v>14082</v>
      </c>
      <c r="F4291" t="s">
        <v>2078</v>
      </c>
      <c r="G4291" t="s">
        <v>14062</v>
      </c>
      <c r="H4291" t="s">
        <v>2456</v>
      </c>
      <c r="I4291" t="e">
        <f>----T--Weekly</f>
        <v>#NAME?</v>
      </c>
      <c r="J4291">
        <v>20240314</v>
      </c>
      <c r="K4291" t="s">
        <v>14081</v>
      </c>
      <c r="L4291" t="s">
        <v>14080</v>
      </c>
      <c r="M4291" t="s">
        <v>14059</v>
      </c>
      <c r="N4291">
        <v>24</v>
      </c>
    </row>
    <row r="4292" spans="1:14" x14ac:dyDescent="0.25">
      <c r="A4292" t="s">
        <v>14079</v>
      </c>
      <c r="B4292" t="s">
        <v>14064</v>
      </c>
      <c r="C4292" t="s">
        <v>1642</v>
      </c>
      <c r="D4292" t="s">
        <v>1641</v>
      </c>
      <c r="E4292" t="s">
        <v>14078</v>
      </c>
      <c r="F4292" t="s">
        <v>2078</v>
      </c>
      <c r="G4292" t="s">
        <v>14062</v>
      </c>
      <c r="H4292" t="s">
        <v>2323</v>
      </c>
      <c r="I4292" t="s">
        <v>2423</v>
      </c>
      <c r="J4292">
        <v>20240315</v>
      </c>
      <c r="K4292" t="s">
        <v>14077</v>
      </c>
      <c r="L4292" t="s">
        <v>14076</v>
      </c>
      <c r="M4292" t="s">
        <v>14059</v>
      </c>
      <c r="N4292">
        <v>20</v>
      </c>
    </row>
    <row r="4293" spans="1:14" x14ac:dyDescent="0.25">
      <c r="A4293" t="s">
        <v>14075</v>
      </c>
      <c r="B4293" t="s">
        <v>14064</v>
      </c>
      <c r="C4293" t="s">
        <v>1642</v>
      </c>
      <c r="D4293" t="s">
        <v>1641</v>
      </c>
      <c r="E4293" t="s">
        <v>1653</v>
      </c>
      <c r="F4293" t="s">
        <v>2078</v>
      </c>
      <c r="G4293" t="s">
        <v>14062</v>
      </c>
      <c r="H4293" t="s">
        <v>2323</v>
      </c>
      <c r="I4293" t="e">
        <f>-----F-Weekly</f>
        <v>#NAME?</v>
      </c>
      <c r="J4293">
        <v>20240315</v>
      </c>
      <c r="K4293" t="s">
        <v>14074</v>
      </c>
      <c r="L4293" t="s">
        <v>14073</v>
      </c>
      <c r="M4293" t="s">
        <v>14059</v>
      </c>
      <c r="N4293">
        <v>14</v>
      </c>
    </row>
    <row r="4294" spans="1:14" x14ac:dyDescent="0.25">
      <c r="A4294">
        <v>942</v>
      </c>
      <c r="B4294" t="s">
        <v>14064</v>
      </c>
      <c r="C4294" t="s">
        <v>14069</v>
      </c>
      <c r="E4294" t="s">
        <v>14072</v>
      </c>
      <c r="F4294" t="s">
        <v>2021</v>
      </c>
      <c r="G4294" t="s">
        <v>14062</v>
      </c>
      <c r="H4294" t="s">
        <v>2019</v>
      </c>
      <c r="I4294" t="e">
        <f>-MTWTFSWeekly</f>
        <v>#NAME?</v>
      </c>
      <c r="J4294">
        <v>20240315</v>
      </c>
      <c r="K4294" t="s">
        <v>14071</v>
      </c>
      <c r="L4294" t="s">
        <v>14070</v>
      </c>
      <c r="M4294" t="s">
        <v>14059</v>
      </c>
      <c r="N4294">
        <v>2519</v>
      </c>
    </row>
    <row r="4295" spans="1:14" x14ac:dyDescent="0.25">
      <c r="A4295">
        <v>943</v>
      </c>
      <c r="B4295" t="s">
        <v>14064</v>
      </c>
      <c r="C4295" t="s">
        <v>14069</v>
      </c>
      <c r="E4295" t="s">
        <v>14068</v>
      </c>
      <c r="F4295" t="s">
        <v>2021</v>
      </c>
      <c r="G4295" t="s">
        <v>14062</v>
      </c>
      <c r="H4295" t="s">
        <v>2019</v>
      </c>
      <c r="I4295" t="e">
        <f>---W---Weekly</f>
        <v>#NAME?</v>
      </c>
      <c r="J4295">
        <v>20240313</v>
      </c>
      <c r="K4295" t="s">
        <v>14067</v>
      </c>
      <c r="L4295" t="s">
        <v>14066</v>
      </c>
      <c r="M4295" t="s">
        <v>14059</v>
      </c>
      <c r="N4295">
        <v>1898</v>
      </c>
    </row>
    <row r="4296" spans="1:14" x14ac:dyDescent="0.25">
      <c r="A4296" t="s">
        <v>14065</v>
      </c>
      <c r="B4296" t="s">
        <v>14064</v>
      </c>
      <c r="C4296" t="s">
        <v>14063</v>
      </c>
      <c r="E4296" t="s">
        <v>14063</v>
      </c>
      <c r="F4296" t="s">
        <v>2078</v>
      </c>
      <c r="G4296" t="s">
        <v>14062</v>
      </c>
      <c r="H4296" t="s">
        <v>2077</v>
      </c>
      <c r="I4296" t="s">
        <v>2522</v>
      </c>
      <c r="J4296">
        <v>20201201</v>
      </c>
      <c r="K4296" t="s">
        <v>14061</v>
      </c>
      <c r="L4296" t="s">
        <v>14060</v>
      </c>
      <c r="M4296" t="s">
        <v>14059</v>
      </c>
      <c r="N4296">
        <v>41</v>
      </c>
    </row>
    <row r="4297" spans="1:14" x14ac:dyDescent="0.25">
      <c r="A4297" t="s">
        <v>14058</v>
      </c>
      <c r="B4297" t="s">
        <v>13192</v>
      </c>
      <c r="E4297" t="s">
        <v>14057</v>
      </c>
      <c r="F4297" t="s">
        <v>2078</v>
      </c>
      <c r="G4297" t="s">
        <v>2020</v>
      </c>
      <c r="H4297" t="s">
        <v>2052</v>
      </c>
      <c r="I4297" t="s">
        <v>2076</v>
      </c>
      <c r="J4297">
        <v>20220301</v>
      </c>
      <c r="K4297" t="s">
        <v>14056</v>
      </c>
      <c r="L4297" t="s">
        <v>14055</v>
      </c>
      <c r="M4297" t="s">
        <v>13187</v>
      </c>
      <c r="N4297">
        <v>69</v>
      </c>
    </row>
    <row r="4298" spans="1:14" x14ac:dyDescent="0.25">
      <c r="A4298" t="s">
        <v>14054</v>
      </c>
      <c r="B4298" t="s">
        <v>13192</v>
      </c>
      <c r="D4298" t="s">
        <v>13981</v>
      </c>
      <c r="E4298" t="s">
        <v>14053</v>
      </c>
      <c r="F4298" t="s">
        <v>2021</v>
      </c>
      <c r="G4298" t="s">
        <v>2020</v>
      </c>
      <c r="H4298" t="s">
        <v>2019</v>
      </c>
      <c r="I4298" t="s">
        <v>14052</v>
      </c>
      <c r="J4298">
        <v>20160205</v>
      </c>
      <c r="K4298" t="s">
        <v>14051</v>
      </c>
      <c r="L4298" t="s">
        <v>14050</v>
      </c>
      <c r="M4298" t="s">
        <v>13187</v>
      </c>
      <c r="N4298">
        <v>476</v>
      </c>
    </row>
    <row r="4299" spans="1:14" x14ac:dyDescent="0.25">
      <c r="A4299">
        <v>6256</v>
      </c>
      <c r="B4299" t="s">
        <v>13192</v>
      </c>
      <c r="C4299" t="s">
        <v>236</v>
      </c>
      <c r="E4299" t="s">
        <v>317</v>
      </c>
      <c r="F4299" t="s">
        <v>2021</v>
      </c>
      <c r="G4299" t="s">
        <v>2020</v>
      </c>
      <c r="H4299" t="s">
        <v>2019</v>
      </c>
      <c r="I4299" t="e">
        <f t="shared" ref="I4299:I4304" si="18">-MTWTF-Weekly</f>
        <v>#NAME?</v>
      </c>
      <c r="J4299">
        <v>20240315</v>
      </c>
      <c r="K4299" t="s">
        <v>14049</v>
      </c>
      <c r="L4299" t="s">
        <v>14048</v>
      </c>
      <c r="M4299" t="s">
        <v>13187</v>
      </c>
      <c r="N4299">
        <v>3624</v>
      </c>
    </row>
    <row r="4300" spans="1:14" x14ac:dyDescent="0.25">
      <c r="A4300">
        <v>9054</v>
      </c>
      <c r="B4300" t="s">
        <v>13192</v>
      </c>
      <c r="C4300" t="s">
        <v>236</v>
      </c>
      <c r="E4300" t="s">
        <v>14047</v>
      </c>
      <c r="F4300" t="s">
        <v>2021</v>
      </c>
      <c r="G4300" t="s">
        <v>2020</v>
      </c>
      <c r="H4300" t="s">
        <v>2019</v>
      </c>
      <c r="I4300" t="e">
        <f t="shared" si="18"/>
        <v>#NAME?</v>
      </c>
      <c r="J4300">
        <v>20240314</v>
      </c>
      <c r="K4300" t="s">
        <v>14046</v>
      </c>
      <c r="L4300" t="s">
        <v>14045</v>
      </c>
      <c r="M4300" t="s">
        <v>13187</v>
      </c>
      <c r="N4300">
        <v>2356</v>
      </c>
    </row>
    <row r="4301" spans="1:14" x14ac:dyDescent="0.25">
      <c r="A4301">
        <v>6402</v>
      </c>
      <c r="B4301" t="s">
        <v>13192</v>
      </c>
      <c r="C4301" t="s">
        <v>236</v>
      </c>
      <c r="E4301" t="s">
        <v>249</v>
      </c>
      <c r="F4301" t="s">
        <v>2021</v>
      </c>
      <c r="G4301" t="s">
        <v>2020</v>
      </c>
      <c r="H4301" t="s">
        <v>2019</v>
      </c>
      <c r="I4301" t="e">
        <f t="shared" si="18"/>
        <v>#NAME?</v>
      </c>
      <c r="J4301">
        <v>20240315</v>
      </c>
      <c r="K4301" t="s">
        <v>14044</v>
      </c>
      <c r="L4301" t="s">
        <v>14043</v>
      </c>
      <c r="M4301" t="s">
        <v>13187</v>
      </c>
      <c r="N4301">
        <v>4386</v>
      </c>
    </row>
    <row r="4302" spans="1:14" x14ac:dyDescent="0.25">
      <c r="A4302">
        <v>6671</v>
      </c>
      <c r="B4302" t="s">
        <v>13192</v>
      </c>
      <c r="C4302" t="s">
        <v>236</v>
      </c>
      <c r="E4302" t="s">
        <v>269</v>
      </c>
      <c r="F4302" t="s">
        <v>2021</v>
      </c>
      <c r="G4302" t="s">
        <v>2020</v>
      </c>
      <c r="H4302" t="s">
        <v>2019</v>
      </c>
      <c r="I4302" t="e">
        <f t="shared" si="18"/>
        <v>#NAME?</v>
      </c>
      <c r="J4302">
        <v>20240314</v>
      </c>
      <c r="K4302" t="s">
        <v>14042</v>
      </c>
      <c r="L4302" t="s">
        <v>14041</v>
      </c>
      <c r="M4302" t="s">
        <v>13187</v>
      </c>
      <c r="N4302">
        <v>2815</v>
      </c>
    </row>
    <row r="4303" spans="1:14" x14ac:dyDescent="0.25">
      <c r="A4303">
        <v>6323</v>
      </c>
      <c r="B4303" t="s">
        <v>13192</v>
      </c>
      <c r="C4303" t="s">
        <v>236</v>
      </c>
      <c r="E4303" t="s">
        <v>14040</v>
      </c>
      <c r="F4303" t="s">
        <v>2021</v>
      </c>
      <c r="G4303" t="s">
        <v>2020</v>
      </c>
      <c r="H4303" t="s">
        <v>2019</v>
      </c>
      <c r="I4303" t="e">
        <f t="shared" si="18"/>
        <v>#NAME?</v>
      </c>
      <c r="J4303">
        <v>20240315</v>
      </c>
      <c r="K4303" t="s">
        <v>14039</v>
      </c>
      <c r="L4303" t="s">
        <v>14038</v>
      </c>
      <c r="M4303" t="s">
        <v>13187</v>
      </c>
      <c r="N4303">
        <v>2639</v>
      </c>
    </row>
    <row r="4304" spans="1:14" x14ac:dyDescent="0.25">
      <c r="A4304">
        <v>4300</v>
      </c>
      <c r="B4304" t="s">
        <v>13192</v>
      </c>
      <c r="C4304" t="s">
        <v>236</v>
      </c>
      <c r="E4304" t="s">
        <v>14037</v>
      </c>
      <c r="F4304" t="s">
        <v>2021</v>
      </c>
      <c r="G4304" t="s">
        <v>13364</v>
      </c>
      <c r="H4304" t="s">
        <v>2019</v>
      </c>
      <c r="I4304" t="e">
        <f t="shared" si="18"/>
        <v>#NAME?</v>
      </c>
      <c r="J4304">
        <v>20240315</v>
      </c>
      <c r="K4304" t="s">
        <v>14036</v>
      </c>
      <c r="L4304" t="s">
        <v>14035</v>
      </c>
      <c r="M4304" t="s">
        <v>13187</v>
      </c>
      <c r="N4304">
        <v>4159</v>
      </c>
    </row>
    <row r="4305" spans="1:14" x14ac:dyDescent="0.25">
      <c r="A4305">
        <v>4481</v>
      </c>
      <c r="B4305" t="s">
        <v>13192</v>
      </c>
      <c r="C4305" t="s">
        <v>236</v>
      </c>
      <c r="E4305" t="s">
        <v>14034</v>
      </c>
      <c r="F4305" t="s">
        <v>2021</v>
      </c>
      <c r="G4305" t="s">
        <v>14033</v>
      </c>
      <c r="H4305" t="s">
        <v>2019</v>
      </c>
      <c r="I4305" t="e">
        <f>----T--Weekly</f>
        <v>#NAME?</v>
      </c>
      <c r="J4305">
        <v>20240314</v>
      </c>
      <c r="K4305" t="s">
        <v>14032</v>
      </c>
      <c r="L4305" t="s">
        <v>14031</v>
      </c>
      <c r="M4305" t="s">
        <v>13187</v>
      </c>
      <c r="N4305">
        <v>1597</v>
      </c>
    </row>
    <row r="4306" spans="1:14" x14ac:dyDescent="0.25">
      <c r="A4306">
        <v>4311</v>
      </c>
      <c r="B4306" t="s">
        <v>13192</v>
      </c>
      <c r="C4306" t="s">
        <v>236</v>
      </c>
      <c r="E4306" t="s">
        <v>14030</v>
      </c>
      <c r="F4306" t="s">
        <v>2021</v>
      </c>
      <c r="G4306" t="s">
        <v>13364</v>
      </c>
      <c r="H4306" t="s">
        <v>2019</v>
      </c>
      <c r="I4306" t="e">
        <f>------SWeekly</f>
        <v>#NAME?</v>
      </c>
      <c r="J4306">
        <v>20240309</v>
      </c>
      <c r="K4306" t="s">
        <v>14029</v>
      </c>
      <c r="L4306" t="s">
        <v>14028</v>
      </c>
      <c r="M4306" t="s">
        <v>13187</v>
      </c>
      <c r="N4306">
        <v>2045</v>
      </c>
    </row>
    <row r="4307" spans="1:14" x14ac:dyDescent="0.25">
      <c r="A4307">
        <v>7573</v>
      </c>
      <c r="B4307" t="s">
        <v>13192</v>
      </c>
      <c r="C4307" t="s">
        <v>236</v>
      </c>
      <c r="E4307" t="s">
        <v>279</v>
      </c>
      <c r="F4307" t="s">
        <v>2021</v>
      </c>
      <c r="G4307" t="s">
        <v>2020</v>
      </c>
      <c r="H4307" t="s">
        <v>2019</v>
      </c>
      <c r="I4307" t="e">
        <f>---W---Weekly</f>
        <v>#NAME?</v>
      </c>
      <c r="J4307">
        <v>20240313</v>
      </c>
      <c r="K4307" t="s">
        <v>14027</v>
      </c>
      <c r="L4307" t="s">
        <v>14026</v>
      </c>
      <c r="M4307" t="s">
        <v>13187</v>
      </c>
      <c r="N4307">
        <v>2433</v>
      </c>
    </row>
    <row r="4308" spans="1:14" x14ac:dyDescent="0.25">
      <c r="A4308">
        <v>6988</v>
      </c>
      <c r="B4308" t="s">
        <v>13192</v>
      </c>
      <c r="C4308" t="s">
        <v>236</v>
      </c>
      <c r="E4308" t="s">
        <v>14025</v>
      </c>
      <c r="F4308" t="s">
        <v>2021</v>
      </c>
      <c r="G4308" t="s">
        <v>2020</v>
      </c>
      <c r="H4308" t="s">
        <v>2019</v>
      </c>
      <c r="I4308" t="e">
        <f>------SWeekly</f>
        <v>#NAME?</v>
      </c>
      <c r="J4308">
        <v>20240309</v>
      </c>
      <c r="K4308" t="s">
        <v>14024</v>
      </c>
      <c r="L4308" t="s">
        <v>14023</v>
      </c>
      <c r="M4308" t="s">
        <v>13187</v>
      </c>
      <c r="N4308">
        <v>3026</v>
      </c>
    </row>
    <row r="4309" spans="1:14" x14ac:dyDescent="0.25">
      <c r="A4309">
        <v>7053</v>
      </c>
      <c r="B4309" t="s">
        <v>13192</v>
      </c>
      <c r="C4309" t="s">
        <v>236</v>
      </c>
      <c r="E4309" t="s">
        <v>404</v>
      </c>
      <c r="F4309" t="s">
        <v>2021</v>
      </c>
      <c r="G4309" t="s">
        <v>2020</v>
      </c>
      <c r="H4309" t="s">
        <v>2019</v>
      </c>
      <c r="I4309" t="s">
        <v>2018</v>
      </c>
      <c r="J4309">
        <v>20240310</v>
      </c>
      <c r="K4309" t="s">
        <v>14022</v>
      </c>
      <c r="L4309" t="s">
        <v>14021</v>
      </c>
      <c r="M4309" t="s">
        <v>13187</v>
      </c>
      <c r="N4309">
        <v>2325</v>
      </c>
    </row>
    <row r="4310" spans="1:14" x14ac:dyDescent="0.25">
      <c r="A4310">
        <v>6986</v>
      </c>
      <c r="B4310" t="s">
        <v>13192</v>
      </c>
      <c r="C4310" t="s">
        <v>236</v>
      </c>
      <c r="E4310" t="s">
        <v>517</v>
      </c>
      <c r="F4310" t="s">
        <v>2021</v>
      </c>
      <c r="G4310" t="s">
        <v>2020</v>
      </c>
      <c r="H4310" t="s">
        <v>2019</v>
      </c>
      <c r="I4310" t="e">
        <f>------SWeekly</f>
        <v>#NAME?</v>
      </c>
      <c r="J4310">
        <v>20240309</v>
      </c>
      <c r="K4310" t="s">
        <v>14020</v>
      </c>
      <c r="L4310" t="s">
        <v>14019</v>
      </c>
      <c r="M4310" t="s">
        <v>13187</v>
      </c>
      <c r="N4310">
        <v>2626</v>
      </c>
    </row>
    <row r="4311" spans="1:14" x14ac:dyDescent="0.25">
      <c r="A4311">
        <v>6403</v>
      </c>
      <c r="B4311" t="s">
        <v>13192</v>
      </c>
      <c r="C4311" t="s">
        <v>236</v>
      </c>
      <c r="E4311" t="s">
        <v>319</v>
      </c>
      <c r="F4311" t="s">
        <v>2021</v>
      </c>
      <c r="G4311" t="s">
        <v>2020</v>
      </c>
      <c r="H4311" t="s">
        <v>2019</v>
      </c>
      <c r="I4311" t="e">
        <f>-MTWTF-Weekly</f>
        <v>#NAME?</v>
      </c>
      <c r="J4311">
        <v>20240315</v>
      </c>
      <c r="K4311" t="s">
        <v>14018</v>
      </c>
      <c r="L4311" t="s">
        <v>14017</v>
      </c>
      <c r="M4311" t="s">
        <v>13187</v>
      </c>
      <c r="N4311">
        <v>3210</v>
      </c>
    </row>
    <row r="4312" spans="1:14" x14ac:dyDescent="0.25">
      <c r="A4312">
        <v>6510</v>
      </c>
      <c r="B4312" t="s">
        <v>13192</v>
      </c>
      <c r="C4312" t="s">
        <v>236</v>
      </c>
      <c r="E4312" t="s">
        <v>235</v>
      </c>
      <c r="F4312" t="s">
        <v>2021</v>
      </c>
      <c r="G4312" t="s">
        <v>2020</v>
      </c>
      <c r="H4312" t="s">
        <v>2019</v>
      </c>
      <c r="I4312" t="e">
        <f>-MTWTF-Weekly</f>
        <v>#NAME?</v>
      </c>
      <c r="J4312">
        <v>20240315</v>
      </c>
      <c r="K4312" t="s">
        <v>14016</v>
      </c>
      <c r="L4312" t="s">
        <v>14015</v>
      </c>
      <c r="M4312" t="s">
        <v>13187</v>
      </c>
      <c r="N4312">
        <v>4307</v>
      </c>
    </row>
    <row r="4313" spans="1:14" x14ac:dyDescent="0.25">
      <c r="A4313">
        <v>6322</v>
      </c>
      <c r="B4313" t="s">
        <v>13192</v>
      </c>
      <c r="C4313" t="s">
        <v>236</v>
      </c>
      <c r="E4313" t="s">
        <v>339</v>
      </c>
      <c r="F4313" t="s">
        <v>2021</v>
      </c>
      <c r="G4313" t="s">
        <v>2020</v>
      </c>
      <c r="H4313" t="s">
        <v>2019</v>
      </c>
      <c r="I4313" t="e">
        <f>-MTWTF-Weekly</f>
        <v>#NAME?</v>
      </c>
      <c r="J4313">
        <v>20240314</v>
      </c>
      <c r="K4313" t="s">
        <v>14014</v>
      </c>
      <c r="L4313" t="s">
        <v>14013</v>
      </c>
      <c r="M4313" t="s">
        <v>13187</v>
      </c>
      <c r="N4313">
        <v>3536</v>
      </c>
    </row>
    <row r="4314" spans="1:14" x14ac:dyDescent="0.25">
      <c r="A4314">
        <v>6985</v>
      </c>
      <c r="B4314" t="s">
        <v>13192</v>
      </c>
      <c r="C4314" t="s">
        <v>236</v>
      </c>
      <c r="E4314" t="s">
        <v>14012</v>
      </c>
      <c r="F4314" t="s">
        <v>2021</v>
      </c>
      <c r="G4314" t="s">
        <v>2020</v>
      </c>
      <c r="H4314" t="s">
        <v>2019</v>
      </c>
      <c r="I4314" t="e">
        <f>------SWeekly</f>
        <v>#NAME?</v>
      </c>
      <c r="J4314">
        <v>20240309</v>
      </c>
      <c r="K4314" t="s">
        <v>14011</v>
      </c>
      <c r="L4314" t="s">
        <v>14010</v>
      </c>
      <c r="M4314" t="s">
        <v>13187</v>
      </c>
      <c r="N4314">
        <v>2325</v>
      </c>
    </row>
    <row r="4315" spans="1:14" x14ac:dyDescent="0.25">
      <c r="A4315" t="s">
        <v>14009</v>
      </c>
      <c r="B4315" t="s">
        <v>13192</v>
      </c>
      <c r="C4315" t="s">
        <v>14005</v>
      </c>
      <c r="E4315" t="s">
        <v>14005</v>
      </c>
      <c r="F4315" t="s">
        <v>2078</v>
      </c>
      <c r="G4315" t="s">
        <v>2020</v>
      </c>
      <c r="H4315" t="s">
        <v>4579</v>
      </c>
      <c r="I4315" t="s">
        <v>2088</v>
      </c>
      <c r="J4315">
        <v>20231001</v>
      </c>
      <c r="K4315" t="s">
        <v>14008</v>
      </c>
      <c r="L4315" t="s">
        <v>14007</v>
      </c>
      <c r="M4315" t="s">
        <v>13187</v>
      </c>
      <c r="N4315">
        <v>531</v>
      </c>
    </row>
    <row r="4316" spans="1:14" x14ac:dyDescent="0.25">
      <c r="A4316" t="s">
        <v>14006</v>
      </c>
      <c r="B4316" t="s">
        <v>13192</v>
      </c>
      <c r="C4316" t="s">
        <v>14005</v>
      </c>
      <c r="E4316" t="s">
        <v>14004</v>
      </c>
      <c r="F4316" t="s">
        <v>2078</v>
      </c>
      <c r="G4316" t="s">
        <v>2020</v>
      </c>
      <c r="H4316" t="s">
        <v>3473</v>
      </c>
      <c r="I4316" t="s">
        <v>2088</v>
      </c>
      <c r="J4316">
        <v>20231001</v>
      </c>
      <c r="K4316" t="s">
        <v>14003</v>
      </c>
      <c r="L4316" t="s">
        <v>14002</v>
      </c>
      <c r="M4316" t="s">
        <v>13187</v>
      </c>
      <c r="N4316">
        <v>51</v>
      </c>
    </row>
    <row r="4317" spans="1:14" x14ac:dyDescent="0.25">
      <c r="A4317">
        <v>1106</v>
      </c>
      <c r="B4317" t="s">
        <v>13192</v>
      </c>
      <c r="C4317" t="s">
        <v>13982</v>
      </c>
      <c r="E4317" t="s">
        <v>90</v>
      </c>
      <c r="F4317" t="s">
        <v>2021</v>
      </c>
      <c r="G4317" t="s">
        <v>2020</v>
      </c>
      <c r="H4317" t="s">
        <v>2052</v>
      </c>
      <c r="I4317" t="e">
        <f>-MTWTF-Weekly</f>
        <v>#NAME?</v>
      </c>
      <c r="J4317">
        <v>20240315</v>
      </c>
      <c r="K4317" t="s">
        <v>14001</v>
      </c>
      <c r="L4317" t="s">
        <v>14000</v>
      </c>
      <c r="M4317" t="s">
        <v>13187</v>
      </c>
      <c r="N4317">
        <v>7896</v>
      </c>
    </row>
    <row r="4318" spans="1:14" x14ac:dyDescent="0.25">
      <c r="A4318">
        <v>8148</v>
      </c>
      <c r="B4318" t="s">
        <v>13192</v>
      </c>
      <c r="C4318" t="s">
        <v>13982</v>
      </c>
      <c r="E4318" t="s">
        <v>195</v>
      </c>
      <c r="F4318" t="s">
        <v>2021</v>
      </c>
      <c r="G4318" t="s">
        <v>2020</v>
      </c>
      <c r="H4318" t="s">
        <v>2019</v>
      </c>
      <c r="I4318" t="e">
        <f>-MTWTF-Weekly</f>
        <v>#NAME?</v>
      </c>
      <c r="J4318">
        <v>20240315</v>
      </c>
      <c r="K4318" t="s">
        <v>13999</v>
      </c>
      <c r="L4318" t="s">
        <v>13998</v>
      </c>
      <c r="M4318" t="s">
        <v>13187</v>
      </c>
      <c r="N4318">
        <v>4117</v>
      </c>
    </row>
    <row r="4319" spans="1:14" x14ac:dyDescent="0.25">
      <c r="A4319">
        <v>1732</v>
      </c>
      <c r="B4319" t="s">
        <v>13192</v>
      </c>
      <c r="C4319" t="s">
        <v>13982</v>
      </c>
      <c r="E4319" t="s">
        <v>13981</v>
      </c>
      <c r="F4319" t="s">
        <v>2021</v>
      </c>
      <c r="G4319" t="s">
        <v>2020</v>
      </c>
      <c r="H4319" t="s">
        <v>2052</v>
      </c>
      <c r="I4319" t="e">
        <f>----T--Weekly</f>
        <v>#NAME?</v>
      </c>
      <c r="J4319">
        <v>20240314</v>
      </c>
      <c r="K4319" t="s">
        <v>13997</v>
      </c>
      <c r="L4319" t="s">
        <v>13996</v>
      </c>
      <c r="M4319" t="s">
        <v>13187</v>
      </c>
      <c r="N4319">
        <v>7107</v>
      </c>
    </row>
    <row r="4320" spans="1:14" x14ac:dyDescent="0.25">
      <c r="A4320">
        <v>8838</v>
      </c>
      <c r="B4320" t="s">
        <v>13192</v>
      </c>
      <c r="C4320" t="s">
        <v>13982</v>
      </c>
      <c r="E4320" t="s">
        <v>147</v>
      </c>
      <c r="F4320" t="s">
        <v>2021</v>
      </c>
      <c r="G4320" t="s">
        <v>2020</v>
      </c>
      <c r="H4320" t="s">
        <v>2019</v>
      </c>
      <c r="I4320" t="e">
        <f>-MTWTF-Weekly</f>
        <v>#NAME?</v>
      </c>
      <c r="J4320">
        <v>20240315</v>
      </c>
      <c r="K4320" t="s">
        <v>13995</v>
      </c>
      <c r="L4320" t="s">
        <v>13994</v>
      </c>
      <c r="M4320" t="s">
        <v>13187</v>
      </c>
      <c r="N4320">
        <v>5886</v>
      </c>
    </row>
    <row r="4321" spans="1:14" x14ac:dyDescent="0.25">
      <c r="A4321">
        <v>1107</v>
      </c>
      <c r="B4321" t="s">
        <v>13192</v>
      </c>
      <c r="C4321" t="s">
        <v>13982</v>
      </c>
      <c r="E4321" t="s">
        <v>146</v>
      </c>
      <c r="F4321" t="s">
        <v>2021</v>
      </c>
      <c r="G4321" t="s">
        <v>2020</v>
      </c>
      <c r="H4321" t="s">
        <v>2019</v>
      </c>
      <c r="I4321" t="s">
        <v>2018</v>
      </c>
      <c r="J4321">
        <v>20240310</v>
      </c>
      <c r="K4321" t="s">
        <v>13993</v>
      </c>
      <c r="L4321" t="s">
        <v>13992</v>
      </c>
      <c r="M4321" t="s">
        <v>13187</v>
      </c>
      <c r="N4321">
        <v>18959</v>
      </c>
    </row>
    <row r="4322" spans="1:14" x14ac:dyDescent="0.25">
      <c r="A4322">
        <v>8147</v>
      </c>
      <c r="B4322" t="s">
        <v>13192</v>
      </c>
      <c r="C4322" t="s">
        <v>13982</v>
      </c>
      <c r="E4322" t="s">
        <v>145</v>
      </c>
      <c r="F4322" t="s">
        <v>2021</v>
      </c>
      <c r="G4322" t="s">
        <v>2020</v>
      </c>
      <c r="H4322" t="s">
        <v>2019</v>
      </c>
      <c r="I4322" t="e">
        <f>-MTWTF-Weekly</f>
        <v>#NAME?</v>
      </c>
      <c r="J4322">
        <v>20240315</v>
      </c>
      <c r="K4322" t="s">
        <v>13991</v>
      </c>
      <c r="L4322" t="s">
        <v>13990</v>
      </c>
      <c r="M4322" t="s">
        <v>13187</v>
      </c>
      <c r="N4322">
        <v>4870</v>
      </c>
    </row>
    <row r="4323" spans="1:14" x14ac:dyDescent="0.25">
      <c r="A4323">
        <v>7528</v>
      </c>
      <c r="B4323" t="s">
        <v>13192</v>
      </c>
      <c r="C4323" t="s">
        <v>13982</v>
      </c>
      <c r="D4323" t="s">
        <v>90</v>
      </c>
      <c r="E4323" t="s">
        <v>13989</v>
      </c>
      <c r="F4323" t="s">
        <v>2021</v>
      </c>
      <c r="G4323" t="s">
        <v>2020</v>
      </c>
      <c r="H4323" t="s">
        <v>2019</v>
      </c>
      <c r="I4323" t="e">
        <f>-----F-Weekly</f>
        <v>#NAME?</v>
      </c>
      <c r="J4323">
        <v>20230929</v>
      </c>
      <c r="K4323" t="s">
        <v>13988</v>
      </c>
      <c r="L4323" t="s">
        <v>13987</v>
      </c>
      <c r="M4323" t="s">
        <v>13187</v>
      </c>
      <c r="N4323">
        <v>477</v>
      </c>
    </row>
    <row r="4324" spans="1:14" x14ac:dyDescent="0.25">
      <c r="A4324">
        <v>7491</v>
      </c>
      <c r="B4324" t="s">
        <v>13192</v>
      </c>
      <c r="C4324" t="s">
        <v>13982</v>
      </c>
      <c r="D4324" t="s">
        <v>90</v>
      </c>
      <c r="E4324" t="s">
        <v>13986</v>
      </c>
      <c r="F4324" t="s">
        <v>2021</v>
      </c>
      <c r="G4324" t="s">
        <v>2020</v>
      </c>
      <c r="H4324" t="s">
        <v>2019</v>
      </c>
      <c r="I4324" t="e">
        <f>----T--Weekly</f>
        <v>#NAME?</v>
      </c>
      <c r="J4324">
        <v>20200326</v>
      </c>
      <c r="K4324" t="s">
        <v>13985</v>
      </c>
      <c r="L4324" t="s">
        <v>13984</v>
      </c>
      <c r="M4324" t="s">
        <v>13187</v>
      </c>
      <c r="N4324">
        <v>599</v>
      </c>
    </row>
    <row r="4325" spans="1:14" x14ac:dyDescent="0.25">
      <c r="A4325" t="s">
        <v>13983</v>
      </c>
      <c r="B4325" t="s">
        <v>13192</v>
      </c>
      <c r="C4325" t="s">
        <v>13982</v>
      </c>
      <c r="D4325" t="s">
        <v>13981</v>
      </c>
      <c r="E4325" t="s">
        <v>13980</v>
      </c>
      <c r="F4325" t="s">
        <v>2021</v>
      </c>
      <c r="G4325" t="s">
        <v>2020</v>
      </c>
      <c r="H4325" t="s">
        <v>2052</v>
      </c>
      <c r="I4325" t="s">
        <v>2088</v>
      </c>
      <c r="J4325">
        <v>20240229</v>
      </c>
      <c r="K4325" t="s">
        <v>13979</v>
      </c>
      <c r="L4325" t="s">
        <v>13978</v>
      </c>
      <c r="M4325" t="s">
        <v>13187</v>
      </c>
      <c r="N4325">
        <v>770</v>
      </c>
    </row>
    <row r="4326" spans="1:14" x14ac:dyDescent="0.25">
      <c r="A4326" t="s">
        <v>13977</v>
      </c>
      <c r="B4326" t="s">
        <v>13192</v>
      </c>
      <c r="C4326" t="s">
        <v>13976</v>
      </c>
      <c r="E4326" t="s">
        <v>13976</v>
      </c>
      <c r="F4326" t="s">
        <v>2021</v>
      </c>
      <c r="G4326" t="s">
        <v>2020</v>
      </c>
      <c r="H4326" t="s">
        <v>2052</v>
      </c>
      <c r="I4326" t="s">
        <v>2088</v>
      </c>
      <c r="J4326">
        <v>20200601</v>
      </c>
      <c r="K4326" t="s">
        <v>13975</v>
      </c>
      <c r="L4326" t="s">
        <v>13974</v>
      </c>
      <c r="M4326" t="s">
        <v>13187</v>
      </c>
      <c r="N4326">
        <v>1703</v>
      </c>
    </row>
    <row r="4327" spans="1:14" x14ac:dyDescent="0.25">
      <c r="A4327" t="s">
        <v>13973</v>
      </c>
      <c r="B4327" t="s">
        <v>13192</v>
      </c>
      <c r="C4327" t="s">
        <v>1659</v>
      </c>
      <c r="E4327" t="s">
        <v>13972</v>
      </c>
      <c r="F4327" t="s">
        <v>2078</v>
      </c>
      <c r="G4327" t="s">
        <v>2020</v>
      </c>
      <c r="H4327" t="s">
        <v>2089</v>
      </c>
      <c r="I4327" t="s">
        <v>2088</v>
      </c>
      <c r="J4327">
        <v>20200901</v>
      </c>
      <c r="K4327" t="s">
        <v>13971</v>
      </c>
      <c r="L4327" t="s">
        <v>13970</v>
      </c>
      <c r="M4327" t="s">
        <v>13187</v>
      </c>
      <c r="N4327">
        <v>188</v>
      </c>
    </row>
    <row r="4328" spans="1:14" x14ac:dyDescent="0.25">
      <c r="A4328" t="s">
        <v>13969</v>
      </c>
      <c r="B4328" t="s">
        <v>13192</v>
      </c>
      <c r="C4328" t="s">
        <v>1659</v>
      </c>
      <c r="E4328" t="s">
        <v>1658</v>
      </c>
      <c r="F4328" t="s">
        <v>2021</v>
      </c>
      <c r="G4328" t="s">
        <v>2020</v>
      </c>
      <c r="H4328" t="s">
        <v>2019</v>
      </c>
      <c r="I4328" t="e">
        <f>-----F-Weekly</f>
        <v>#NAME?</v>
      </c>
      <c r="J4328">
        <v>20240301</v>
      </c>
      <c r="K4328" t="s">
        <v>13968</v>
      </c>
      <c r="L4328" t="s">
        <v>13967</v>
      </c>
      <c r="M4328" t="s">
        <v>13187</v>
      </c>
      <c r="N4328">
        <v>1623</v>
      </c>
    </row>
    <row r="4329" spans="1:14" x14ac:dyDescent="0.25">
      <c r="A4329" t="s">
        <v>13966</v>
      </c>
      <c r="B4329" t="s">
        <v>13192</v>
      </c>
      <c r="C4329" t="s">
        <v>1659</v>
      </c>
      <c r="E4329" t="s">
        <v>13965</v>
      </c>
      <c r="F4329" t="s">
        <v>2021</v>
      </c>
      <c r="G4329" t="s">
        <v>2020</v>
      </c>
      <c r="H4329" t="s">
        <v>2019</v>
      </c>
      <c r="I4329" t="e">
        <f>-----F-Weekly</f>
        <v>#NAME?</v>
      </c>
      <c r="J4329">
        <v>20230428</v>
      </c>
      <c r="K4329" t="s">
        <v>13964</v>
      </c>
      <c r="L4329" t="s">
        <v>13963</v>
      </c>
      <c r="M4329" t="s">
        <v>13187</v>
      </c>
      <c r="N4329">
        <v>1530</v>
      </c>
    </row>
    <row r="4330" spans="1:14" x14ac:dyDescent="0.25">
      <c r="A4330" t="s">
        <v>13962</v>
      </c>
      <c r="B4330" t="s">
        <v>13192</v>
      </c>
      <c r="C4330" t="s">
        <v>1659</v>
      </c>
      <c r="E4330" t="s">
        <v>13961</v>
      </c>
      <c r="F4330" t="s">
        <v>2021</v>
      </c>
      <c r="G4330" t="s">
        <v>2020</v>
      </c>
      <c r="H4330" t="s">
        <v>2019</v>
      </c>
      <c r="I4330" t="e">
        <f>-----F-Weekly</f>
        <v>#NAME?</v>
      </c>
      <c r="J4330">
        <v>20240315</v>
      </c>
      <c r="K4330" t="s">
        <v>13960</v>
      </c>
      <c r="L4330" t="s">
        <v>13959</v>
      </c>
      <c r="M4330" t="s">
        <v>13187</v>
      </c>
      <c r="N4330">
        <v>1620</v>
      </c>
    </row>
    <row r="4331" spans="1:14" x14ac:dyDescent="0.25">
      <c r="A4331" t="s">
        <v>13958</v>
      </c>
      <c r="B4331" t="s">
        <v>13192</v>
      </c>
      <c r="C4331" t="s">
        <v>1659</v>
      </c>
      <c r="E4331" t="s">
        <v>13957</v>
      </c>
      <c r="F4331" t="s">
        <v>2021</v>
      </c>
      <c r="G4331" t="s">
        <v>2020</v>
      </c>
      <c r="H4331" t="s">
        <v>2019</v>
      </c>
      <c r="I4331" t="s">
        <v>2088</v>
      </c>
      <c r="J4331">
        <v>20240126</v>
      </c>
      <c r="K4331" t="s">
        <v>13956</v>
      </c>
      <c r="L4331" t="s">
        <v>13955</v>
      </c>
      <c r="M4331" t="s">
        <v>13187</v>
      </c>
      <c r="N4331">
        <v>1592</v>
      </c>
    </row>
    <row r="4332" spans="1:14" x14ac:dyDescent="0.25">
      <c r="A4332" t="s">
        <v>13954</v>
      </c>
      <c r="B4332" t="s">
        <v>13192</v>
      </c>
      <c r="C4332" t="s">
        <v>1659</v>
      </c>
      <c r="E4332" t="s">
        <v>13953</v>
      </c>
      <c r="F4332" t="s">
        <v>2021</v>
      </c>
      <c r="G4332" t="s">
        <v>2020</v>
      </c>
      <c r="H4332" t="s">
        <v>2019</v>
      </c>
      <c r="I4332" t="e">
        <f>-----F-Weekly</f>
        <v>#NAME?</v>
      </c>
      <c r="J4332">
        <v>20240308</v>
      </c>
      <c r="K4332" t="s">
        <v>13952</v>
      </c>
      <c r="L4332" t="s">
        <v>13951</v>
      </c>
      <c r="M4332" t="s">
        <v>13187</v>
      </c>
      <c r="N4332">
        <v>1564</v>
      </c>
    </row>
    <row r="4333" spans="1:14" x14ac:dyDescent="0.25">
      <c r="A4333" t="s">
        <v>13950</v>
      </c>
      <c r="B4333" t="s">
        <v>13192</v>
      </c>
      <c r="C4333" t="s">
        <v>13949</v>
      </c>
      <c r="E4333" t="s">
        <v>13948</v>
      </c>
      <c r="F4333" t="s">
        <v>2078</v>
      </c>
      <c r="G4333" t="s">
        <v>2020</v>
      </c>
      <c r="H4333" t="s">
        <v>2052</v>
      </c>
      <c r="I4333" t="e">
        <f>-----F-Weekly</f>
        <v>#NAME?</v>
      </c>
      <c r="J4333">
        <v>20240308</v>
      </c>
      <c r="K4333" t="s">
        <v>13947</v>
      </c>
      <c r="L4333" t="s">
        <v>13946</v>
      </c>
      <c r="M4333" t="s">
        <v>13187</v>
      </c>
      <c r="N4333">
        <v>797</v>
      </c>
    </row>
    <row r="4334" spans="1:14" x14ac:dyDescent="0.25">
      <c r="A4334" t="s">
        <v>13945</v>
      </c>
      <c r="B4334" t="s">
        <v>13192</v>
      </c>
      <c r="C4334" t="s">
        <v>13940</v>
      </c>
      <c r="E4334" t="s">
        <v>13944</v>
      </c>
      <c r="F4334" t="s">
        <v>2078</v>
      </c>
      <c r="G4334" t="s">
        <v>2020</v>
      </c>
      <c r="H4334" t="s">
        <v>2052</v>
      </c>
      <c r="I4334" t="s">
        <v>2145</v>
      </c>
      <c r="J4334">
        <v>20191016</v>
      </c>
      <c r="K4334" t="s">
        <v>13943</v>
      </c>
      <c r="L4334" t="s">
        <v>13942</v>
      </c>
      <c r="M4334" t="s">
        <v>13187</v>
      </c>
      <c r="N4334">
        <v>175</v>
      </c>
    </row>
    <row r="4335" spans="1:14" x14ac:dyDescent="0.25">
      <c r="A4335" t="s">
        <v>13941</v>
      </c>
      <c r="B4335" t="s">
        <v>13192</v>
      </c>
      <c r="C4335" t="s">
        <v>13940</v>
      </c>
      <c r="E4335" t="s">
        <v>13939</v>
      </c>
      <c r="F4335" t="s">
        <v>2078</v>
      </c>
      <c r="G4335" t="s">
        <v>2020</v>
      </c>
      <c r="H4335" t="s">
        <v>2052</v>
      </c>
      <c r="I4335" t="s">
        <v>2076</v>
      </c>
      <c r="J4335">
        <v>20191014</v>
      </c>
      <c r="K4335" t="s">
        <v>13938</v>
      </c>
      <c r="L4335" t="s">
        <v>13937</v>
      </c>
      <c r="M4335" t="s">
        <v>13187</v>
      </c>
      <c r="N4335">
        <v>124</v>
      </c>
    </row>
    <row r="4336" spans="1:14" x14ac:dyDescent="0.25">
      <c r="A4336">
        <v>7431</v>
      </c>
      <c r="B4336" t="s">
        <v>13192</v>
      </c>
      <c r="C4336" t="s">
        <v>13936</v>
      </c>
      <c r="E4336" t="s">
        <v>13935</v>
      </c>
      <c r="F4336" t="s">
        <v>2021</v>
      </c>
      <c r="G4336" t="s">
        <v>2020</v>
      </c>
      <c r="H4336" t="s">
        <v>2019</v>
      </c>
      <c r="I4336" t="s">
        <v>2397</v>
      </c>
      <c r="J4336">
        <v>20200328</v>
      </c>
      <c r="K4336" t="s">
        <v>13934</v>
      </c>
      <c r="L4336" t="s">
        <v>13933</v>
      </c>
      <c r="M4336" t="s">
        <v>13187</v>
      </c>
      <c r="N4336">
        <v>2259</v>
      </c>
    </row>
    <row r="4337" spans="1:14" x14ac:dyDescent="0.25">
      <c r="A4337" t="s">
        <v>13932</v>
      </c>
      <c r="B4337" t="s">
        <v>13192</v>
      </c>
      <c r="C4337" t="s">
        <v>13917</v>
      </c>
      <c r="E4337" t="s">
        <v>439</v>
      </c>
      <c r="F4337" t="s">
        <v>2078</v>
      </c>
      <c r="G4337" t="s">
        <v>2020</v>
      </c>
      <c r="H4337" t="s">
        <v>2779</v>
      </c>
      <c r="I4337" t="s">
        <v>2088</v>
      </c>
      <c r="J4337">
        <v>20231201</v>
      </c>
      <c r="K4337" t="s">
        <v>13931</v>
      </c>
      <c r="L4337" t="s">
        <v>13930</v>
      </c>
      <c r="M4337" t="s">
        <v>13187</v>
      </c>
      <c r="N4337">
        <v>6156</v>
      </c>
    </row>
    <row r="4338" spans="1:14" x14ac:dyDescent="0.25">
      <c r="A4338" t="s">
        <v>13929</v>
      </c>
      <c r="B4338" t="s">
        <v>13192</v>
      </c>
      <c r="C4338" t="s">
        <v>13917</v>
      </c>
      <c r="E4338" t="s">
        <v>13928</v>
      </c>
      <c r="F4338" t="s">
        <v>2078</v>
      </c>
      <c r="G4338" t="s">
        <v>2020</v>
      </c>
      <c r="H4338" t="s">
        <v>2779</v>
      </c>
      <c r="I4338" t="s">
        <v>2108</v>
      </c>
      <c r="J4338">
        <v>20220124</v>
      </c>
      <c r="K4338" t="s">
        <v>13927</v>
      </c>
      <c r="L4338" t="s">
        <v>13926</v>
      </c>
      <c r="M4338" t="s">
        <v>13187</v>
      </c>
      <c r="N4338">
        <v>463</v>
      </c>
    </row>
    <row r="4339" spans="1:14" x14ac:dyDescent="0.25">
      <c r="A4339" t="s">
        <v>13925</v>
      </c>
      <c r="B4339" t="s">
        <v>13192</v>
      </c>
      <c r="C4339" t="s">
        <v>13917</v>
      </c>
      <c r="E4339" t="s">
        <v>13924</v>
      </c>
      <c r="F4339" t="s">
        <v>2078</v>
      </c>
      <c r="G4339" t="s">
        <v>2020</v>
      </c>
      <c r="H4339" t="s">
        <v>3479</v>
      </c>
      <c r="I4339" t="s">
        <v>2076</v>
      </c>
      <c r="J4339">
        <v>20231201</v>
      </c>
      <c r="K4339" t="s">
        <v>13923</v>
      </c>
      <c r="L4339" t="s">
        <v>13922</v>
      </c>
      <c r="M4339" t="s">
        <v>13187</v>
      </c>
      <c r="N4339">
        <v>1776</v>
      </c>
    </row>
    <row r="4340" spans="1:14" x14ac:dyDescent="0.25">
      <c r="A4340" t="s">
        <v>13921</v>
      </c>
      <c r="B4340" t="s">
        <v>13192</v>
      </c>
      <c r="C4340" t="s">
        <v>13917</v>
      </c>
      <c r="E4340" t="s">
        <v>433</v>
      </c>
      <c r="F4340" t="s">
        <v>2078</v>
      </c>
      <c r="G4340" t="s">
        <v>2020</v>
      </c>
      <c r="H4340" t="s">
        <v>3728</v>
      </c>
      <c r="I4340" t="s">
        <v>2070</v>
      </c>
      <c r="J4340">
        <v>20240301</v>
      </c>
      <c r="K4340" t="s">
        <v>13920</v>
      </c>
      <c r="L4340" t="s">
        <v>13919</v>
      </c>
      <c r="M4340" t="s">
        <v>13187</v>
      </c>
      <c r="N4340">
        <v>1943</v>
      </c>
    </row>
    <row r="4341" spans="1:14" x14ac:dyDescent="0.25">
      <c r="A4341" t="s">
        <v>13918</v>
      </c>
      <c r="B4341" t="s">
        <v>13192</v>
      </c>
      <c r="C4341" t="s">
        <v>13917</v>
      </c>
      <c r="E4341" t="s">
        <v>13916</v>
      </c>
      <c r="F4341" t="s">
        <v>2078</v>
      </c>
      <c r="G4341" t="s">
        <v>2020</v>
      </c>
      <c r="H4341" t="s">
        <v>2173</v>
      </c>
      <c r="I4341" t="s">
        <v>2522</v>
      </c>
      <c r="J4341">
        <v>20191028</v>
      </c>
      <c r="K4341" t="s">
        <v>13915</v>
      </c>
      <c r="L4341" t="s">
        <v>13914</v>
      </c>
      <c r="M4341" t="s">
        <v>13187</v>
      </c>
      <c r="N4341">
        <v>293</v>
      </c>
    </row>
    <row r="4342" spans="1:14" x14ac:dyDescent="0.25">
      <c r="A4342" t="s">
        <v>13913</v>
      </c>
      <c r="B4342" t="s">
        <v>13192</v>
      </c>
      <c r="C4342" t="s">
        <v>13912</v>
      </c>
      <c r="E4342" t="s">
        <v>13911</v>
      </c>
      <c r="F4342" t="s">
        <v>2078</v>
      </c>
      <c r="G4342" t="s">
        <v>2020</v>
      </c>
      <c r="H4342" t="s">
        <v>2019</v>
      </c>
      <c r="I4342" t="e">
        <f>-----F-Weekly</f>
        <v>#NAME?</v>
      </c>
      <c r="J4342">
        <v>20240315</v>
      </c>
      <c r="K4342" t="s">
        <v>13910</v>
      </c>
      <c r="L4342" t="s">
        <v>13909</v>
      </c>
      <c r="M4342" t="s">
        <v>13187</v>
      </c>
      <c r="N4342">
        <v>96</v>
      </c>
    </row>
    <row r="4343" spans="1:14" x14ac:dyDescent="0.25">
      <c r="A4343" t="s">
        <v>13908</v>
      </c>
      <c r="B4343" t="s">
        <v>13192</v>
      </c>
      <c r="C4343" t="s">
        <v>13907</v>
      </c>
      <c r="E4343" t="s">
        <v>13906</v>
      </c>
      <c r="F4343" t="s">
        <v>2021</v>
      </c>
      <c r="G4343" t="s">
        <v>2020</v>
      </c>
      <c r="H4343" t="s">
        <v>2019</v>
      </c>
      <c r="I4343" t="e">
        <f>------SWeekly</f>
        <v>#NAME?</v>
      </c>
      <c r="J4343">
        <v>20240309</v>
      </c>
      <c r="K4343" t="s">
        <v>13905</v>
      </c>
      <c r="L4343" t="s">
        <v>13904</v>
      </c>
      <c r="M4343" t="s">
        <v>13187</v>
      </c>
      <c r="N4343">
        <v>2460</v>
      </c>
    </row>
    <row r="4344" spans="1:14" x14ac:dyDescent="0.25">
      <c r="A4344">
        <v>8839</v>
      </c>
      <c r="B4344" t="s">
        <v>13192</v>
      </c>
      <c r="C4344" t="s">
        <v>13903</v>
      </c>
      <c r="E4344" t="s">
        <v>13902</v>
      </c>
      <c r="F4344" t="s">
        <v>2021</v>
      </c>
      <c r="G4344" t="s">
        <v>2020</v>
      </c>
      <c r="H4344" t="s">
        <v>2019</v>
      </c>
      <c r="I4344" t="s">
        <v>2018</v>
      </c>
      <c r="J4344">
        <v>20240310</v>
      </c>
      <c r="K4344" t="s">
        <v>13901</v>
      </c>
      <c r="L4344" t="s">
        <v>13900</v>
      </c>
      <c r="M4344" t="s">
        <v>13187</v>
      </c>
      <c r="N4344">
        <v>5239</v>
      </c>
    </row>
    <row r="4345" spans="1:14" x14ac:dyDescent="0.25">
      <c r="A4345" t="s">
        <v>13899</v>
      </c>
      <c r="B4345" t="s">
        <v>13192</v>
      </c>
      <c r="C4345" t="s">
        <v>13898</v>
      </c>
      <c r="E4345" t="s">
        <v>13897</v>
      </c>
      <c r="F4345" t="s">
        <v>2078</v>
      </c>
      <c r="G4345" t="s">
        <v>2020</v>
      </c>
      <c r="H4345" t="s">
        <v>2052</v>
      </c>
      <c r="I4345" t="s">
        <v>2076</v>
      </c>
      <c r="J4345">
        <v>20230703</v>
      </c>
      <c r="K4345" t="s">
        <v>13896</v>
      </c>
      <c r="L4345" t="s">
        <v>13895</v>
      </c>
      <c r="M4345" t="s">
        <v>13187</v>
      </c>
      <c r="N4345">
        <v>31</v>
      </c>
    </row>
    <row r="4346" spans="1:14" x14ac:dyDescent="0.25">
      <c r="A4346" t="s">
        <v>13894</v>
      </c>
      <c r="B4346" t="s">
        <v>13192</v>
      </c>
      <c r="C4346" t="s">
        <v>13889</v>
      </c>
      <c r="E4346" t="s">
        <v>13893</v>
      </c>
      <c r="F4346" t="s">
        <v>2078</v>
      </c>
      <c r="G4346" t="s">
        <v>2020</v>
      </c>
      <c r="H4346" t="s">
        <v>2052</v>
      </c>
      <c r="I4346" t="s">
        <v>2145</v>
      </c>
      <c r="J4346">
        <v>20240201</v>
      </c>
      <c r="K4346" t="s">
        <v>13892</v>
      </c>
      <c r="L4346" t="s">
        <v>13891</v>
      </c>
      <c r="M4346" t="s">
        <v>13187</v>
      </c>
      <c r="N4346">
        <v>544</v>
      </c>
    </row>
    <row r="4347" spans="1:14" x14ac:dyDescent="0.25">
      <c r="A4347" t="s">
        <v>13890</v>
      </c>
      <c r="B4347" t="s">
        <v>13192</v>
      </c>
      <c r="C4347" t="s">
        <v>13889</v>
      </c>
      <c r="E4347" t="s">
        <v>13888</v>
      </c>
      <c r="F4347" t="s">
        <v>2021</v>
      </c>
      <c r="G4347" t="s">
        <v>2020</v>
      </c>
      <c r="H4347" t="s">
        <v>2052</v>
      </c>
      <c r="I4347" t="s">
        <v>2070</v>
      </c>
      <c r="J4347">
        <v>20240301</v>
      </c>
      <c r="K4347" t="s">
        <v>13887</v>
      </c>
      <c r="L4347" t="s">
        <v>13886</v>
      </c>
      <c r="M4347" t="s">
        <v>13187</v>
      </c>
      <c r="N4347">
        <v>304</v>
      </c>
    </row>
    <row r="4348" spans="1:14" x14ac:dyDescent="0.25">
      <c r="A4348">
        <v>8231</v>
      </c>
      <c r="B4348" t="s">
        <v>13192</v>
      </c>
      <c r="C4348" t="s">
        <v>13885</v>
      </c>
      <c r="E4348" t="s">
        <v>13885</v>
      </c>
      <c r="F4348" t="s">
        <v>2021</v>
      </c>
      <c r="G4348" t="s">
        <v>2020</v>
      </c>
      <c r="H4348" t="s">
        <v>2019</v>
      </c>
      <c r="I4348" t="s">
        <v>7469</v>
      </c>
      <c r="J4348">
        <v>20240308</v>
      </c>
      <c r="K4348" t="s">
        <v>13884</v>
      </c>
      <c r="L4348" t="s">
        <v>13883</v>
      </c>
      <c r="M4348" t="s">
        <v>13187</v>
      </c>
      <c r="N4348">
        <v>1925</v>
      </c>
    </row>
    <row r="4349" spans="1:14" x14ac:dyDescent="0.25">
      <c r="A4349" t="s">
        <v>13882</v>
      </c>
      <c r="B4349" t="s">
        <v>13192</v>
      </c>
      <c r="C4349" t="s">
        <v>1312</v>
      </c>
      <c r="E4349" t="s">
        <v>1311</v>
      </c>
      <c r="F4349" t="s">
        <v>2021</v>
      </c>
      <c r="G4349" t="s">
        <v>13481</v>
      </c>
      <c r="H4349" t="s">
        <v>2019</v>
      </c>
      <c r="I4349" t="e">
        <f>----T--Weekly</f>
        <v>#NAME?</v>
      </c>
      <c r="J4349">
        <v>20240314</v>
      </c>
      <c r="K4349" t="s">
        <v>13881</v>
      </c>
      <c r="L4349" t="s">
        <v>13880</v>
      </c>
      <c r="M4349" t="s">
        <v>13187</v>
      </c>
      <c r="N4349">
        <v>1585</v>
      </c>
    </row>
    <row r="4350" spans="1:14" x14ac:dyDescent="0.25">
      <c r="A4350" t="s">
        <v>13879</v>
      </c>
      <c r="B4350" t="s">
        <v>13192</v>
      </c>
      <c r="C4350" t="s">
        <v>1312</v>
      </c>
      <c r="E4350" t="s">
        <v>13878</v>
      </c>
      <c r="F4350" t="s">
        <v>2021</v>
      </c>
      <c r="G4350" t="s">
        <v>13481</v>
      </c>
      <c r="H4350" t="s">
        <v>2019</v>
      </c>
      <c r="I4350" t="e">
        <f>----T--Weekly</f>
        <v>#NAME?</v>
      </c>
      <c r="J4350">
        <v>20240314</v>
      </c>
      <c r="K4350" t="s">
        <v>13877</v>
      </c>
      <c r="L4350" t="s">
        <v>13876</v>
      </c>
      <c r="M4350" t="s">
        <v>13187</v>
      </c>
      <c r="N4350">
        <v>1524</v>
      </c>
    </row>
    <row r="4351" spans="1:14" x14ac:dyDescent="0.25">
      <c r="A4351" t="s">
        <v>13875</v>
      </c>
      <c r="B4351" t="s">
        <v>13192</v>
      </c>
      <c r="C4351" t="s">
        <v>1312</v>
      </c>
      <c r="E4351" t="s">
        <v>1437</v>
      </c>
      <c r="F4351" t="s">
        <v>2021</v>
      </c>
      <c r="G4351" t="s">
        <v>13481</v>
      </c>
      <c r="H4351" t="s">
        <v>2019</v>
      </c>
      <c r="I4351" t="e">
        <f>----T--Weekly</f>
        <v>#NAME?</v>
      </c>
      <c r="J4351">
        <v>20240314</v>
      </c>
      <c r="K4351" t="s">
        <v>13874</v>
      </c>
      <c r="L4351" t="s">
        <v>13873</v>
      </c>
      <c r="M4351" t="s">
        <v>13187</v>
      </c>
      <c r="N4351">
        <v>1587</v>
      </c>
    </row>
    <row r="4352" spans="1:14" x14ac:dyDescent="0.25">
      <c r="A4352" t="s">
        <v>13872</v>
      </c>
      <c r="B4352" t="s">
        <v>13192</v>
      </c>
      <c r="C4352" t="s">
        <v>1312</v>
      </c>
      <c r="E4352" t="s">
        <v>1389</v>
      </c>
      <c r="F4352" t="s">
        <v>2021</v>
      </c>
      <c r="G4352" t="s">
        <v>13481</v>
      </c>
      <c r="H4352" t="s">
        <v>2019</v>
      </c>
      <c r="I4352" t="e">
        <f>-----F-Weekly</f>
        <v>#NAME?</v>
      </c>
      <c r="J4352">
        <v>20240315</v>
      </c>
      <c r="K4352" t="s">
        <v>13871</v>
      </c>
      <c r="L4352" t="s">
        <v>13870</v>
      </c>
      <c r="M4352" t="s">
        <v>13187</v>
      </c>
      <c r="N4352">
        <v>1529</v>
      </c>
    </row>
    <row r="4353" spans="1:14" x14ac:dyDescent="0.25">
      <c r="A4353" t="s">
        <v>13869</v>
      </c>
      <c r="B4353" t="s">
        <v>13192</v>
      </c>
      <c r="C4353" t="s">
        <v>1312</v>
      </c>
      <c r="E4353" t="s">
        <v>13868</v>
      </c>
      <c r="F4353" t="s">
        <v>2021</v>
      </c>
      <c r="G4353" t="s">
        <v>13481</v>
      </c>
      <c r="H4353" t="s">
        <v>2019</v>
      </c>
      <c r="I4353" t="e">
        <f>----T--Weekly</f>
        <v>#NAME?</v>
      </c>
      <c r="J4353">
        <v>20240314</v>
      </c>
      <c r="K4353" t="s">
        <v>13867</v>
      </c>
      <c r="L4353" t="s">
        <v>13866</v>
      </c>
      <c r="M4353" t="s">
        <v>13187</v>
      </c>
      <c r="N4353">
        <v>1527</v>
      </c>
    </row>
    <row r="4354" spans="1:14" x14ac:dyDescent="0.25">
      <c r="A4354" t="s">
        <v>13865</v>
      </c>
      <c r="B4354" t="s">
        <v>13192</v>
      </c>
      <c r="C4354" t="s">
        <v>1312</v>
      </c>
      <c r="E4354" t="s">
        <v>13864</v>
      </c>
      <c r="F4354" t="s">
        <v>2021</v>
      </c>
      <c r="G4354" t="s">
        <v>13481</v>
      </c>
      <c r="H4354" t="s">
        <v>2019</v>
      </c>
      <c r="I4354" t="e">
        <f>-----F-Weekly</f>
        <v>#NAME?</v>
      </c>
      <c r="J4354">
        <v>20240315</v>
      </c>
      <c r="K4354" t="s">
        <v>13863</v>
      </c>
      <c r="L4354" t="s">
        <v>13862</v>
      </c>
      <c r="M4354" t="s">
        <v>13187</v>
      </c>
      <c r="N4354">
        <v>1523</v>
      </c>
    </row>
    <row r="4355" spans="1:14" x14ac:dyDescent="0.25">
      <c r="A4355" t="s">
        <v>13861</v>
      </c>
      <c r="B4355" t="s">
        <v>13192</v>
      </c>
      <c r="C4355" t="s">
        <v>13838</v>
      </c>
      <c r="E4355" t="s">
        <v>13837</v>
      </c>
      <c r="F4355" t="s">
        <v>2021</v>
      </c>
      <c r="G4355" t="s">
        <v>13364</v>
      </c>
      <c r="H4355" t="s">
        <v>2019</v>
      </c>
      <c r="I4355" t="e">
        <f>-----F-Weekly</f>
        <v>#NAME?</v>
      </c>
      <c r="J4355">
        <v>20231103</v>
      </c>
      <c r="K4355" t="s">
        <v>13860</v>
      </c>
      <c r="L4355" t="s">
        <v>13859</v>
      </c>
      <c r="M4355" t="s">
        <v>13187</v>
      </c>
      <c r="N4355">
        <v>1567</v>
      </c>
    </row>
    <row r="4356" spans="1:14" x14ac:dyDescent="0.25">
      <c r="A4356" t="s">
        <v>13858</v>
      </c>
      <c r="B4356" t="s">
        <v>13192</v>
      </c>
      <c r="C4356" t="s">
        <v>13838</v>
      </c>
      <c r="E4356" t="s">
        <v>13857</v>
      </c>
      <c r="F4356" t="s">
        <v>2021</v>
      </c>
      <c r="G4356" t="s">
        <v>13364</v>
      </c>
      <c r="H4356" t="s">
        <v>2019</v>
      </c>
      <c r="I4356" t="s">
        <v>2145</v>
      </c>
      <c r="J4356">
        <v>20200328</v>
      </c>
      <c r="K4356" t="s">
        <v>13856</v>
      </c>
      <c r="L4356" t="s">
        <v>13855</v>
      </c>
      <c r="M4356" t="s">
        <v>13187</v>
      </c>
      <c r="N4356">
        <v>32</v>
      </c>
    </row>
    <row r="4357" spans="1:14" x14ac:dyDescent="0.25">
      <c r="A4357" t="s">
        <v>13854</v>
      </c>
      <c r="B4357" t="s">
        <v>13192</v>
      </c>
      <c r="C4357" t="s">
        <v>13838</v>
      </c>
      <c r="E4357" t="s">
        <v>13853</v>
      </c>
      <c r="F4357" t="s">
        <v>2021</v>
      </c>
      <c r="G4357" t="s">
        <v>2020</v>
      </c>
      <c r="H4357" t="s">
        <v>2019</v>
      </c>
      <c r="I4357" t="s">
        <v>2070</v>
      </c>
      <c r="J4357">
        <v>20200716</v>
      </c>
      <c r="K4357" t="s">
        <v>13852</v>
      </c>
      <c r="L4357" t="s">
        <v>13851</v>
      </c>
      <c r="M4357" t="s">
        <v>13187</v>
      </c>
      <c r="N4357">
        <v>1532</v>
      </c>
    </row>
    <row r="4358" spans="1:14" x14ac:dyDescent="0.25">
      <c r="A4358" t="s">
        <v>13850</v>
      </c>
      <c r="B4358" t="s">
        <v>13192</v>
      </c>
      <c r="C4358" t="s">
        <v>13838</v>
      </c>
      <c r="E4358" t="s">
        <v>13849</v>
      </c>
      <c r="F4358" t="s">
        <v>2021</v>
      </c>
      <c r="G4358" t="s">
        <v>13364</v>
      </c>
      <c r="H4358" t="s">
        <v>2019</v>
      </c>
      <c r="I4358" t="s">
        <v>2070</v>
      </c>
      <c r="J4358">
        <v>20200802</v>
      </c>
      <c r="K4358" t="s">
        <v>13848</v>
      </c>
      <c r="L4358" t="s">
        <v>13847</v>
      </c>
      <c r="M4358" t="s">
        <v>13187</v>
      </c>
      <c r="N4358">
        <v>1509</v>
      </c>
    </row>
    <row r="4359" spans="1:14" x14ac:dyDescent="0.25">
      <c r="A4359" t="s">
        <v>13846</v>
      </c>
      <c r="B4359" t="s">
        <v>13192</v>
      </c>
      <c r="C4359" t="s">
        <v>13838</v>
      </c>
      <c r="E4359" t="s">
        <v>13845</v>
      </c>
      <c r="F4359" t="s">
        <v>2078</v>
      </c>
      <c r="G4359" t="s">
        <v>13364</v>
      </c>
      <c r="H4359" t="s">
        <v>2019</v>
      </c>
      <c r="I4359" t="s">
        <v>2315</v>
      </c>
      <c r="J4359">
        <v>20180801</v>
      </c>
      <c r="K4359" t="s">
        <v>13844</v>
      </c>
      <c r="L4359" t="s">
        <v>13843</v>
      </c>
      <c r="M4359" t="s">
        <v>13187</v>
      </c>
      <c r="N4359">
        <v>45</v>
      </c>
    </row>
    <row r="4360" spans="1:14" x14ac:dyDescent="0.25">
      <c r="A4360">
        <v>4428</v>
      </c>
      <c r="B4360" t="s">
        <v>13192</v>
      </c>
      <c r="C4360" t="s">
        <v>13838</v>
      </c>
      <c r="D4360" t="s">
        <v>13837</v>
      </c>
      <c r="E4360" t="s">
        <v>13842</v>
      </c>
      <c r="F4360" t="s">
        <v>2021</v>
      </c>
      <c r="G4360" t="s">
        <v>13364</v>
      </c>
      <c r="H4360" t="s">
        <v>2019</v>
      </c>
      <c r="I4360" t="s">
        <v>2700</v>
      </c>
      <c r="J4360">
        <v>20210417</v>
      </c>
      <c r="K4360" t="s">
        <v>13841</v>
      </c>
      <c r="L4360" t="s">
        <v>13840</v>
      </c>
      <c r="M4360" t="s">
        <v>13187</v>
      </c>
      <c r="N4360">
        <v>1497</v>
      </c>
    </row>
    <row r="4361" spans="1:14" x14ac:dyDescent="0.25">
      <c r="A4361" t="s">
        <v>13839</v>
      </c>
      <c r="B4361" t="s">
        <v>13192</v>
      </c>
      <c r="C4361" t="s">
        <v>13838</v>
      </c>
      <c r="D4361" t="s">
        <v>13837</v>
      </c>
      <c r="E4361" t="s">
        <v>13836</v>
      </c>
      <c r="F4361" t="s">
        <v>2021</v>
      </c>
      <c r="G4361" t="s">
        <v>13364</v>
      </c>
      <c r="H4361" t="s">
        <v>3010</v>
      </c>
      <c r="I4361" t="e">
        <f>-----F-Weekly</f>
        <v>#NAME?</v>
      </c>
      <c r="J4361">
        <v>20231103</v>
      </c>
      <c r="K4361" t="s">
        <v>13835</v>
      </c>
      <c r="L4361" t="s">
        <v>13834</v>
      </c>
      <c r="M4361" t="s">
        <v>13187</v>
      </c>
      <c r="N4361">
        <v>6</v>
      </c>
    </row>
    <row r="4362" spans="1:14" x14ac:dyDescent="0.25">
      <c r="A4362" t="s">
        <v>13833</v>
      </c>
      <c r="B4362" t="s">
        <v>13192</v>
      </c>
      <c r="C4362" t="s">
        <v>13832</v>
      </c>
      <c r="E4362" t="s">
        <v>13831</v>
      </c>
      <c r="F4362" t="s">
        <v>2021</v>
      </c>
      <c r="G4362" t="s">
        <v>2020</v>
      </c>
      <c r="H4362" t="s">
        <v>2019</v>
      </c>
      <c r="I4362" t="e">
        <f>----T--Weekly</f>
        <v>#NAME?</v>
      </c>
      <c r="J4362">
        <v>20240314</v>
      </c>
      <c r="K4362" t="s">
        <v>13830</v>
      </c>
      <c r="L4362" t="s">
        <v>13829</v>
      </c>
      <c r="M4362" t="s">
        <v>13187</v>
      </c>
      <c r="N4362">
        <v>1606</v>
      </c>
    </row>
    <row r="4363" spans="1:14" x14ac:dyDescent="0.25">
      <c r="A4363">
        <v>1113</v>
      </c>
      <c r="B4363" t="s">
        <v>13192</v>
      </c>
      <c r="C4363" t="s">
        <v>233</v>
      </c>
      <c r="E4363" t="s">
        <v>232</v>
      </c>
      <c r="F4363" t="s">
        <v>2021</v>
      </c>
      <c r="G4363" t="s">
        <v>2020</v>
      </c>
      <c r="H4363" t="s">
        <v>2019</v>
      </c>
      <c r="I4363" t="e">
        <f>-----F-Weekly</f>
        <v>#NAME?</v>
      </c>
      <c r="J4363">
        <v>20240315</v>
      </c>
      <c r="K4363" t="s">
        <v>13828</v>
      </c>
      <c r="L4363" t="s">
        <v>13827</v>
      </c>
      <c r="M4363" t="s">
        <v>13187</v>
      </c>
      <c r="N4363">
        <v>7848</v>
      </c>
    </row>
    <row r="4364" spans="1:14" x14ac:dyDescent="0.25">
      <c r="A4364" t="s">
        <v>13826</v>
      </c>
      <c r="B4364" t="s">
        <v>13192</v>
      </c>
      <c r="C4364" t="s">
        <v>369</v>
      </c>
      <c r="E4364" t="s">
        <v>1902</v>
      </c>
      <c r="F4364" t="s">
        <v>2078</v>
      </c>
      <c r="G4364" t="s">
        <v>2020</v>
      </c>
      <c r="H4364" t="s">
        <v>2456</v>
      </c>
      <c r="I4364" t="s">
        <v>2700</v>
      </c>
      <c r="J4364">
        <v>20220901</v>
      </c>
      <c r="K4364" t="s">
        <v>13825</v>
      </c>
      <c r="L4364" t="s">
        <v>13824</v>
      </c>
      <c r="M4364" t="s">
        <v>13187</v>
      </c>
      <c r="N4364">
        <v>232</v>
      </c>
    </row>
    <row r="4365" spans="1:14" x14ac:dyDescent="0.25">
      <c r="A4365" t="s">
        <v>13823</v>
      </c>
      <c r="B4365" t="s">
        <v>13192</v>
      </c>
      <c r="C4365" t="s">
        <v>369</v>
      </c>
      <c r="E4365" t="s">
        <v>1901</v>
      </c>
      <c r="F4365" t="s">
        <v>2078</v>
      </c>
      <c r="G4365" t="s">
        <v>13481</v>
      </c>
      <c r="H4365" t="s">
        <v>2456</v>
      </c>
      <c r="I4365" t="s">
        <v>2700</v>
      </c>
      <c r="J4365">
        <v>20220901</v>
      </c>
      <c r="K4365" t="s">
        <v>13822</v>
      </c>
      <c r="L4365" t="s">
        <v>13821</v>
      </c>
      <c r="M4365" t="s">
        <v>13187</v>
      </c>
      <c r="N4365">
        <v>34</v>
      </c>
    </row>
    <row r="4366" spans="1:14" x14ac:dyDescent="0.25">
      <c r="A4366" t="s">
        <v>13820</v>
      </c>
      <c r="B4366" t="s">
        <v>13192</v>
      </c>
      <c r="C4366" t="s">
        <v>369</v>
      </c>
      <c r="E4366" t="s">
        <v>1829</v>
      </c>
      <c r="F4366" t="s">
        <v>2078</v>
      </c>
      <c r="G4366" t="s">
        <v>2020</v>
      </c>
      <c r="H4366" t="s">
        <v>2300</v>
      </c>
      <c r="I4366" t="s">
        <v>2108</v>
      </c>
      <c r="J4366">
        <v>20211001</v>
      </c>
      <c r="K4366" t="s">
        <v>13819</v>
      </c>
      <c r="L4366" t="s">
        <v>13818</v>
      </c>
      <c r="M4366" t="s">
        <v>13187</v>
      </c>
      <c r="N4366">
        <v>56</v>
      </c>
    </row>
    <row r="4367" spans="1:14" x14ac:dyDescent="0.25">
      <c r="A4367" t="s">
        <v>13817</v>
      </c>
      <c r="B4367" t="s">
        <v>13192</v>
      </c>
      <c r="C4367" t="s">
        <v>369</v>
      </c>
      <c r="E4367" t="s">
        <v>1847</v>
      </c>
      <c r="F4367" t="s">
        <v>2078</v>
      </c>
      <c r="G4367" t="s">
        <v>2020</v>
      </c>
      <c r="H4367" t="s">
        <v>2052</v>
      </c>
      <c r="I4367" t="s">
        <v>2108</v>
      </c>
      <c r="J4367">
        <v>20231101</v>
      </c>
      <c r="K4367" t="s">
        <v>13816</v>
      </c>
      <c r="L4367" t="s">
        <v>13815</v>
      </c>
      <c r="M4367" t="s">
        <v>13187</v>
      </c>
      <c r="N4367">
        <v>55</v>
      </c>
    </row>
    <row r="4368" spans="1:14" x14ac:dyDescent="0.25">
      <c r="A4368" t="s">
        <v>13814</v>
      </c>
      <c r="B4368" t="s">
        <v>13192</v>
      </c>
      <c r="C4368" t="s">
        <v>369</v>
      </c>
      <c r="E4368" t="s">
        <v>13813</v>
      </c>
      <c r="F4368" t="s">
        <v>2078</v>
      </c>
      <c r="G4368" t="s">
        <v>2020</v>
      </c>
      <c r="H4368" t="s">
        <v>2052</v>
      </c>
      <c r="I4368" t="s">
        <v>2108</v>
      </c>
      <c r="J4368">
        <v>20230301</v>
      </c>
      <c r="K4368" t="s">
        <v>13812</v>
      </c>
      <c r="L4368" t="s">
        <v>13811</v>
      </c>
      <c r="M4368" t="s">
        <v>13187</v>
      </c>
      <c r="N4368">
        <v>286</v>
      </c>
    </row>
    <row r="4369" spans="1:14" x14ac:dyDescent="0.25">
      <c r="A4369">
        <v>3413</v>
      </c>
      <c r="B4369" t="s">
        <v>13192</v>
      </c>
      <c r="C4369" t="s">
        <v>369</v>
      </c>
      <c r="E4369" t="s">
        <v>13810</v>
      </c>
      <c r="F4369" t="s">
        <v>2078</v>
      </c>
      <c r="G4369" t="s">
        <v>13481</v>
      </c>
      <c r="H4369" t="s">
        <v>2690</v>
      </c>
      <c r="I4369" t="s">
        <v>2088</v>
      </c>
      <c r="J4369">
        <v>20240201</v>
      </c>
      <c r="K4369" t="s">
        <v>13809</v>
      </c>
      <c r="L4369" t="s">
        <v>13808</v>
      </c>
      <c r="M4369" t="s">
        <v>13187</v>
      </c>
      <c r="N4369">
        <v>107</v>
      </c>
    </row>
    <row r="4370" spans="1:14" x14ac:dyDescent="0.25">
      <c r="A4370" t="s">
        <v>13807</v>
      </c>
      <c r="B4370" t="s">
        <v>13192</v>
      </c>
      <c r="C4370" t="s">
        <v>369</v>
      </c>
      <c r="E4370" t="s">
        <v>13806</v>
      </c>
      <c r="F4370" t="s">
        <v>2078</v>
      </c>
      <c r="G4370" t="s">
        <v>2020</v>
      </c>
      <c r="H4370" t="s">
        <v>2333</v>
      </c>
      <c r="I4370" t="s">
        <v>2070</v>
      </c>
      <c r="J4370">
        <v>20201201</v>
      </c>
      <c r="K4370" t="s">
        <v>13805</v>
      </c>
      <c r="L4370" t="s">
        <v>13804</v>
      </c>
      <c r="M4370" t="s">
        <v>13187</v>
      </c>
      <c r="N4370">
        <v>886</v>
      </c>
    </row>
    <row r="4371" spans="1:14" x14ac:dyDescent="0.25">
      <c r="A4371" t="s">
        <v>13803</v>
      </c>
      <c r="B4371" t="s">
        <v>13192</v>
      </c>
      <c r="C4371" t="s">
        <v>369</v>
      </c>
      <c r="E4371" t="s">
        <v>13802</v>
      </c>
      <c r="F4371" t="s">
        <v>2078</v>
      </c>
      <c r="G4371" t="s">
        <v>2020</v>
      </c>
      <c r="H4371" t="s">
        <v>2333</v>
      </c>
      <c r="I4371" t="s">
        <v>2108</v>
      </c>
      <c r="J4371">
        <v>20180202</v>
      </c>
      <c r="K4371" t="s">
        <v>13801</v>
      </c>
      <c r="L4371" t="s">
        <v>13800</v>
      </c>
      <c r="M4371" t="s">
        <v>13187</v>
      </c>
      <c r="N4371">
        <v>86</v>
      </c>
    </row>
    <row r="4372" spans="1:14" x14ac:dyDescent="0.25">
      <c r="A4372" t="s">
        <v>13799</v>
      </c>
      <c r="B4372" t="s">
        <v>13192</v>
      </c>
      <c r="C4372" t="s">
        <v>369</v>
      </c>
      <c r="E4372" t="s">
        <v>13798</v>
      </c>
      <c r="F4372" t="s">
        <v>2078</v>
      </c>
      <c r="G4372" t="s">
        <v>2020</v>
      </c>
      <c r="H4372" t="s">
        <v>2456</v>
      </c>
      <c r="I4372" t="s">
        <v>2700</v>
      </c>
      <c r="J4372">
        <v>20230801</v>
      </c>
      <c r="K4372" t="s">
        <v>13797</v>
      </c>
      <c r="L4372" t="s">
        <v>13796</v>
      </c>
      <c r="M4372" t="s">
        <v>13187</v>
      </c>
      <c r="N4372">
        <v>11</v>
      </c>
    </row>
    <row r="4373" spans="1:14" x14ac:dyDescent="0.25">
      <c r="A4373" t="s">
        <v>13795</v>
      </c>
      <c r="B4373" t="s">
        <v>13192</v>
      </c>
      <c r="C4373" t="s">
        <v>369</v>
      </c>
      <c r="E4373" t="s">
        <v>13794</v>
      </c>
      <c r="F4373" t="s">
        <v>2078</v>
      </c>
      <c r="G4373" t="s">
        <v>13481</v>
      </c>
      <c r="H4373" t="s">
        <v>2456</v>
      </c>
      <c r="I4373" t="s">
        <v>2700</v>
      </c>
      <c r="J4373">
        <v>20230801</v>
      </c>
      <c r="K4373" t="s">
        <v>13793</v>
      </c>
      <c r="L4373" t="s">
        <v>13792</v>
      </c>
      <c r="M4373" t="s">
        <v>13187</v>
      </c>
      <c r="N4373">
        <v>5</v>
      </c>
    </row>
    <row r="4374" spans="1:14" x14ac:dyDescent="0.25">
      <c r="A4374" t="s">
        <v>13791</v>
      </c>
      <c r="B4374" t="s">
        <v>13192</v>
      </c>
      <c r="C4374" t="s">
        <v>369</v>
      </c>
      <c r="E4374" t="s">
        <v>13790</v>
      </c>
      <c r="F4374" t="s">
        <v>2078</v>
      </c>
      <c r="G4374" t="s">
        <v>2020</v>
      </c>
      <c r="H4374" t="s">
        <v>2456</v>
      </c>
      <c r="I4374" t="s">
        <v>2108</v>
      </c>
      <c r="J4374">
        <v>20210901</v>
      </c>
      <c r="K4374" t="s">
        <v>13789</v>
      </c>
      <c r="L4374" t="s">
        <v>13788</v>
      </c>
      <c r="M4374" t="s">
        <v>13187</v>
      </c>
      <c r="N4374">
        <v>90</v>
      </c>
    </row>
    <row r="4375" spans="1:14" x14ac:dyDescent="0.25">
      <c r="A4375" t="s">
        <v>13787</v>
      </c>
      <c r="B4375" t="s">
        <v>13192</v>
      </c>
      <c r="C4375" t="s">
        <v>369</v>
      </c>
      <c r="E4375" t="s">
        <v>13786</v>
      </c>
      <c r="F4375" t="s">
        <v>2078</v>
      </c>
      <c r="G4375" t="s">
        <v>13481</v>
      </c>
      <c r="H4375" t="s">
        <v>2300</v>
      </c>
      <c r="I4375" t="s">
        <v>2700</v>
      </c>
      <c r="J4375">
        <v>20231101</v>
      </c>
      <c r="K4375" t="s">
        <v>13785</v>
      </c>
      <c r="L4375" t="s">
        <v>13784</v>
      </c>
      <c r="M4375" t="s">
        <v>13187</v>
      </c>
      <c r="N4375">
        <v>2</v>
      </c>
    </row>
    <row r="4376" spans="1:14" x14ac:dyDescent="0.25">
      <c r="A4376" t="s">
        <v>13783</v>
      </c>
      <c r="B4376" t="s">
        <v>13192</v>
      </c>
      <c r="C4376" t="s">
        <v>369</v>
      </c>
      <c r="E4376" t="s">
        <v>13782</v>
      </c>
      <c r="F4376" t="s">
        <v>2078</v>
      </c>
      <c r="G4376" t="s">
        <v>2020</v>
      </c>
      <c r="H4376" t="s">
        <v>2456</v>
      </c>
      <c r="I4376" t="s">
        <v>2700</v>
      </c>
      <c r="J4376">
        <v>20230601</v>
      </c>
      <c r="K4376" t="s">
        <v>13781</v>
      </c>
      <c r="L4376" t="s">
        <v>13780</v>
      </c>
      <c r="M4376" t="s">
        <v>13187</v>
      </c>
      <c r="N4376">
        <v>96</v>
      </c>
    </row>
    <row r="4377" spans="1:14" x14ac:dyDescent="0.25">
      <c r="A4377" t="s">
        <v>13779</v>
      </c>
      <c r="B4377" t="s">
        <v>13192</v>
      </c>
      <c r="C4377" t="s">
        <v>369</v>
      </c>
      <c r="E4377" t="s">
        <v>13778</v>
      </c>
      <c r="F4377" t="s">
        <v>2078</v>
      </c>
      <c r="G4377" t="s">
        <v>2020</v>
      </c>
      <c r="H4377" t="s">
        <v>2456</v>
      </c>
      <c r="I4377" t="s">
        <v>2108</v>
      </c>
      <c r="J4377">
        <v>20210901</v>
      </c>
      <c r="K4377" t="s">
        <v>13777</v>
      </c>
      <c r="L4377" t="s">
        <v>13776</v>
      </c>
      <c r="M4377" t="s">
        <v>13187</v>
      </c>
      <c r="N4377">
        <v>74</v>
      </c>
    </row>
    <row r="4378" spans="1:14" x14ac:dyDescent="0.25">
      <c r="A4378" t="s">
        <v>13775</v>
      </c>
      <c r="B4378" t="s">
        <v>13192</v>
      </c>
      <c r="C4378" t="s">
        <v>369</v>
      </c>
      <c r="E4378" t="s">
        <v>13774</v>
      </c>
      <c r="F4378" t="s">
        <v>2078</v>
      </c>
      <c r="G4378" t="s">
        <v>2020</v>
      </c>
      <c r="H4378" t="s">
        <v>2456</v>
      </c>
      <c r="I4378" t="s">
        <v>2108</v>
      </c>
      <c r="J4378">
        <v>20201201</v>
      </c>
      <c r="K4378" t="s">
        <v>13773</v>
      </c>
      <c r="L4378" t="s">
        <v>13772</v>
      </c>
      <c r="M4378" t="s">
        <v>13187</v>
      </c>
      <c r="N4378">
        <v>539</v>
      </c>
    </row>
    <row r="4379" spans="1:14" x14ac:dyDescent="0.25">
      <c r="A4379" t="s">
        <v>13771</v>
      </c>
      <c r="B4379" t="s">
        <v>13192</v>
      </c>
      <c r="C4379" t="s">
        <v>369</v>
      </c>
      <c r="E4379" t="s">
        <v>13770</v>
      </c>
      <c r="F4379" t="s">
        <v>2078</v>
      </c>
      <c r="G4379" t="s">
        <v>2020</v>
      </c>
      <c r="H4379" t="s">
        <v>2690</v>
      </c>
      <c r="I4379" t="s">
        <v>2700</v>
      </c>
      <c r="J4379">
        <v>20221001</v>
      </c>
      <c r="K4379" t="s">
        <v>13769</v>
      </c>
      <c r="L4379" t="s">
        <v>13768</v>
      </c>
      <c r="M4379" t="s">
        <v>13187</v>
      </c>
      <c r="N4379">
        <v>18</v>
      </c>
    </row>
    <row r="4380" spans="1:14" x14ac:dyDescent="0.25">
      <c r="A4380" t="s">
        <v>13767</v>
      </c>
      <c r="B4380" t="s">
        <v>13192</v>
      </c>
      <c r="C4380" t="s">
        <v>369</v>
      </c>
      <c r="E4380" t="s">
        <v>13766</v>
      </c>
      <c r="F4380" t="s">
        <v>2078</v>
      </c>
      <c r="G4380" t="s">
        <v>13481</v>
      </c>
      <c r="H4380" t="s">
        <v>2300</v>
      </c>
      <c r="I4380" t="s">
        <v>2700</v>
      </c>
      <c r="J4380">
        <v>20220601</v>
      </c>
      <c r="K4380" t="s">
        <v>13765</v>
      </c>
      <c r="L4380" t="s">
        <v>13764</v>
      </c>
      <c r="M4380" t="s">
        <v>13187</v>
      </c>
      <c r="N4380">
        <v>19</v>
      </c>
    </row>
    <row r="4381" spans="1:14" x14ac:dyDescent="0.25">
      <c r="A4381" t="s">
        <v>13763</v>
      </c>
      <c r="B4381" t="s">
        <v>13192</v>
      </c>
      <c r="C4381" t="s">
        <v>369</v>
      </c>
      <c r="E4381" t="s">
        <v>13762</v>
      </c>
      <c r="F4381" t="s">
        <v>2078</v>
      </c>
      <c r="G4381" t="s">
        <v>2020</v>
      </c>
      <c r="H4381" t="s">
        <v>2089</v>
      </c>
      <c r="I4381" t="s">
        <v>2070</v>
      </c>
      <c r="J4381">
        <v>20240301</v>
      </c>
      <c r="K4381" t="s">
        <v>13761</v>
      </c>
      <c r="L4381" t="s">
        <v>13760</v>
      </c>
      <c r="M4381" t="s">
        <v>13187</v>
      </c>
      <c r="N4381">
        <v>1295</v>
      </c>
    </row>
    <row r="4382" spans="1:14" x14ac:dyDescent="0.25">
      <c r="A4382" t="s">
        <v>13759</v>
      </c>
      <c r="B4382" t="s">
        <v>13192</v>
      </c>
      <c r="C4382" t="s">
        <v>369</v>
      </c>
      <c r="E4382" t="s">
        <v>13758</v>
      </c>
      <c r="F4382" t="s">
        <v>2078</v>
      </c>
      <c r="G4382" t="s">
        <v>2020</v>
      </c>
      <c r="H4382" t="s">
        <v>2077</v>
      </c>
      <c r="I4382" t="s">
        <v>2108</v>
      </c>
      <c r="J4382">
        <v>20211002</v>
      </c>
      <c r="K4382" t="s">
        <v>13757</v>
      </c>
      <c r="L4382" t="s">
        <v>13756</v>
      </c>
      <c r="M4382" t="s">
        <v>13187</v>
      </c>
      <c r="N4382">
        <v>36</v>
      </c>
    </row>
    <row r="4383" spans="1:14" x14ac:dyDescent="0.25">
      <c r="A4383" t="s">
        <v>13755</v>
      </c>
      <c r="B4383" t="s">
        <v>13192</v>
      </c>
      <c r="C4383" t="s">
        <v>369</v>
      </c>
      <c r="E4383" t="s">
        <v>13754</v>
      </c>
      <c r="F4383" t="s">
        <v>2078</v>
      </c>
      <c r="G4383" t="s">
        <v>2020</v>
      </c>
      <c r="H4383" t="s">
        <v>2077</v>
      </c>
      <c r="I4383" t="s">
        <v>2088</v>
      </c>
      <c r="J4383">
        <v>20240401</v>
      </c>
      <c r="K4383" t="s">
        <v>13753</v>
      </c>
      <c r="L4383" t="s">
        <v>13752</v>
      </c>
      <c r="M4383" t="s">
        <v>13187</v>
      </c>
      <c r="N4383">
        <v>943</v>
      </c>
    </row>
    <row r="4384" spans="1:14" x14ac:dyDescent="0.25">
      <c r="A4384" s="2">
        <v>45331</v>
      </c>
      <c r="B4384" t="s">
        <v>13192</v>
      </c>
      <c r="C4384" t="s">
        <v>369</v>
      </c>
      <c r="E4384" t="s">
        <v>13751</v>
      </c>
      <c r="F4384" t="s">
        <v>2078</v>
      </c>
      <c r="G4384" t="s">
        <v>2020</v>
      </c>
      <c r="H4384" t="s">
        <v>8779</v>
      </c>
      <c r="I4384" t="s">
        <v>2108</v>
      </c>
      <c r="J4384">
        <v>20231101</v>
      </c>
      <c r="K4384" t="s">
        <v>13750</v>
      </c>
      <c r="L4384" t="s">
        <v>13749</v>
      </c>
      <c r="M4384" t="s">
        <v>13187</v>
      </c>
      <c r="N4384">
        <v>245</v>
      </c>
    </row>
    <row r="4385" spans="1:14" x14ac:dyDescent="0.25">
      <c r="A4385" t="s">
        <v>13748</v>
      </c>
      <c r="B4385" t="s">
        <v>13192</v>
      </c>
      <c r="C4385" t="s">
        <v>369</v>
      </c>
      <c r="E4385" t="s">
        <v>13747</v>
      </c>
      <c r="F4385" t="s">
        <v>2078</v>
      </c>
      <c r="G4385" t="s">
        <v>2020</v>
      </c>
      <c r="H4385" t="s">
        <v>13287</v>
      </c>
      <c r="I4385" t="s">
        <v>2088</v>
      </c>
      <c r="J4385">
        <v>20240201</v>
      </c>
      <c r="K4385" t="s">
        <v>13746</v>
      </c>
      <c r="L4385" t="s">
        <v>13745</v>
      </c>
      <c r="M4385" t="s">
        <v>13187</v>
      </c>
      <c r="N4385">
        <v>771</v>
      </c>
    </row>
    <row r="4386" spans="1:14" x14ac:dyDescent="0.25">
      <c r="A4386" t="s">
        <v>13744</v>
      </c>
      <c r="B4386" t="s">
        <v>13192</v>
      </c>
      <c r="C4386" t="s">
        <v>369</v>
      </c>
      <c r="E4386" t="s">
        <v>13743</v>
      </c>
      <c r="F4386" t="s">
        <v>2078</v>
      </c>
      <c r="G4386" t="s">
        <v>2020</v>
      </c>
      <c r="H4386" t="s">
        <v>4037</v>
      </c>
      <c r="I4386" t="s">
        <v>2700</v>
      </c>
      <c r="J4386">
        <v>20231201</v>
      </c>
      <c r="K4386" t="s">
        <v>13742</v>
      </c>
      <c r="L4386" t="s">
        <v>13741</v>
      </c>
      <c r="M4386" t="s">
        <v>13187</v>
      </c>
      <c r="N4386">
        <v>12</v>
      </c>
    </row>
    <row r="4387" spans="1:14" x14ac:dyDescent="0.25">
      <c r="A4387" t="s">
        <v>13740</v>
      </c>
      <c r="B4387" t="s">
        <v>13192</v>
      </c>
      <c r="C4387" t="s">
        <v>369</v>
      </c>
      <c r="E4387" t="s">
        <v>13739</v>
      </c>
      <c r="F4387" t="s">
        <v>2078</v>
      </c>
      <c r="G4387" t="s">
        <v>13308</v>
      </c>
      <c r="H4387" t="s">
        <v>4037</v>
      </c>
      <c r="I4387" t="s">
        <v>2700</v>
      </c>
      <c r="J4387">
        <v>20230801</v>
      </c>
      <c r="K4387" t="s">
        <v>13738</v>
      </c>
      <c r="L4387" t="s">
        <v>13737</v>
      </c>
      <c r="M4387" t="s">
        <v>13187</v>
      </c>
      <c r="N4387">
        <v>59</v>
      </c>
    </row>
    <row r="4388" spans="1:14" x14ac:dyDescent="0.25">
      <c r="A4388" t="s">
        <v>13736</v>
      </c>
      <c r="B4388" t="s">
        <v>13192</v>
      </c>
      <c r="C4388" t="s">
        <v>369</v>
      </c>
      <c r="E4388" t="s">
        <v>13735</v>
      </c>
      <c r="F4388" t="s">
        <v>2078</v>
      </c>
      <c r="G4388" t="s">
        <v>2020</v>
      </c>
      <c r="H4388" t="s">
        <v>4037</v>
      </c>
      <c r="I4388" t="s">
        <v>2700</v>
      </c>
      <c r="J4388">
        <v>20230701</v>
      </c>
      <c r="K4388" t="s">
        <v>13734</v>
      </c>
      <c r="L4388" t="s">
        <v>13733</v>
      </c>
      <c r="M4388" t="s">
        <v>13187</v>
      </c>
      <c r="N4388">
        <v>78</v>
      </c>
    </row>
    <row r="4389" spans="1:14" x14ac:dyDescent="0.25">
      <c r="A4389" t="s">
        <v>13732</v>
      </c>
      <c r="B4389" t="s">
        <v>13192</v>
      </c>
      <c r="C4389" t="s">
        <v>369</v>
      </c>
      <c r="E4389" t="s">
        <v>13731</v>
      </c>
      <c r="F4389" t="s">
        <v>2078</v>
      </c>
      <c r="G4389" t="s">
        <v>2020</v>
      </c>
      <c r="H4389" t="s">
        <v>6965</v>
      </c>
      <c r="I4389" t="s">
        <v>2108</v>
      </c>
      <c r="J4389">
        <v>20191001</v>
      </c>
      <c r="K4389" t="s">
        <v>13730</v>
      </c>
      <c r="L4389" t="s">
        <v>13729</v>
      </c>
      <c r="M4389" t="s">
        <v>13187</v>
      </c>
      <c r="N4389">
        <v>249</v>
      </c>
    </row>
    <row r="4390" spans="1:14" x14ac:dyDescent="0.25">
      <c r="A4390" t="s">
        <v>13728</v>
      </c>
      <c r="B4390" t="s">
        <v>13192</v>
      </c>
      <c r="C4390" t="s">
        <v>369</v>
      </c>
      <c r="E4390" t="s">
        <v>13727</v>
      </c>
      <c r="F4390" t="s">
        <v>2078</v>
      </c>
      <c r="G4390" t="s">
        <v>2020</v>
      </c>
      <c r="H4390" t="s">
        <v>2077</v>
      </c>
      <c r="I4390" t="s">
        <v>2108</v>
      </c>
      <c r="J4390">
        <v>20230601</v>
      </c>
      <c r="K4390" t="s">
        <v>13726</v>
      </c>
      <c r="L4390" t="s">
        <v>13725</v>
      </c>
      <c r="M4390" t="s">
        <v>13187</v>
      </c>
      <c r="N4390">
        <v>403</v>
      </c>
    </row>
    <row r="4391" spans="1:14" x14ac:dyDescent="0.25">
      <c r="A4391" t="s">
        <v>13724</v>
      </c>
      <c r="B4391" t="s">
        <v>13192</v>
      </c>
      <c r="C4391" t="s">
        <v>369</v>
      </c>
      <c r="E4391" t="s">
        <v>686</v>
      </c>
      <c r="F4391" t="s">
        <v>2078</v>
      </c>
      <c r="G4391" t="s">
        <v>2020</v>
      </c>
      <c r="H4391" t="s">
        <v>2379</v>
      </c>
      <c r="I4391" t="s">
        <v>2076</v>
      </c>
      <c r="J4391">
        <v>20240201</v>
      </c>
      <c r="K4391" t="s">
        <v>13723</v>
      </c>
      <c r="L4391" t="s">
        <v>13722</v>
      </c>
      <c r="M4391" t="s">
        <v>13187</v>
      </c>
      <c r="N4391">
        <v>370</v>
      </c>
    </row>
    <row r="4392" spans="1:14" x14ac:dyDescent="0.25">
      <c r="A4392" t="s">
        <v>13721</v>
      </c>
      <c r="B4392" t="s">
        <v>13192</v>
      </c>
      <c r="C4392" t="s">
        <v>369</v>
      </c>
      <c r="E4392" t="s">
        <v>13720</v>
      </c>
      <c r="F4392" t="s">
        <v>2078</v>
      </c>
      <c r="G4392" t="s">
        <v>2020</v>
      </c>
      <c r="H4392" t="s">
        <v>2456</v>
      </c>
      <c r="I4392" t="s">
        <v>2700</v>
      </c>
      <c r="J4392">
        <v>20230901</v>
      </c>
      <c r="K4392" t="s">
        <v>13719</v>
      </c>
      <c r="L4392" t="s">
        <v>13718</v>
      </c>
      <c r="M4392" t="s">
        <v>13187</v>
      </c>
      <c r="N4392">
        <v>139</v>
      </c>
    </row>
    <row r="4393" spans="1:14" x14ac:dyDescent="0.25">
      <c r="A4393" t="s">
        <v>13717</v>
      </c>
      <c r="B4393" t="s">
        <v>13192</v>
      </c>
      <c r="C4393" t="s">
        <v>369</v>
      </c>
      <c r="E4393" t="s">
        <v>13716</v>
      </c>
      <c r="F4393" t="s">
        <v>2078</v>
      </c>
      <c r="G4393" t="s">
        <v>2020</v>
      </c>
      <c r="H4393" t="s">
        <v>3901</v>
      </c>
      <c r="I4393" t="s">
        <v>2108</v>
      </c>
      <c r="J4393">
        <v>20230401</v>
      </c>
      <c r="K4393" t="s">
        <v>13715</v>
      </c>
      <c r="L4393" t="s">
        <v>13714</v>
      </c>
      <c r="M4393" t="s">
        <v>13187</v>
      </c>
      <c r="N4393">
        <v>81</v>
      </c>
    </row>
    <row r="4394" spans="1:14" x14ac:dyDescent="0.25">
      <c r="A4394" t="s">
        <v>13713</v>
      </c>
      <c r="B4394" t="s">
        <v>13192</v>
      </c>
      <c r="C4394" t="s">
        <v>369</v>
      </c>
      <c r="E4394" t="s">
        <v>13712</v>
      </c>
      <c r="F4394" t="s">
        <v>2078</v>
      </c>
      <c r="G4394" t="s">
        <v>2020</v>
      </c>
      <c r="H4394" t="s">
        <v>2779</v>
      </c>
      <c r="I4394" t="s">
        <v>2088</v>
      </c>
      <c r="J4394">
        <v>20240301</v>
      </c>
      <c r="K4394" t="s">
        <v>13711</v>
      </c>
      <c r="L4394" t="s">
        <v>13710</v>
      </c>
      <c r="M4394" t="s">
        <v>13187</v>
      </c>
      <c r="N4394">
        <v>1435</v>
      </c>
    </row>
    <row r="4395" spans="1:14" x14ac:dyDescent="0.25">
      <c r="A4395" t="s">
        <v>13709</v>
      </c>
      <c r="B4395" t="s">
        <v>13192</v>
      </c>
      <c r="C4395" t="s">
        <v>369</v>
      </c>
      <c r="E4395" t="s">
        <v>13708</v>
      </c>
      <c r="F4395" t="s">
        <v>2078</v>
      </c>
      <c r="G4395" t="s">
        <v>2020</v>
      </c>
      <c r="H4395" t="s">
        <v>2779</v>
      </c>
      <c r="I4395" t="s">
        <v>2108</v>
      </c>
      <c r="J4395">
        <v>20190101</v>
      </c>
      <c r="K4395" t="s">
        <v>13707</v>
      </c>
      <c r="L4395" t="s">
        <v>13706</v>
      </c>
      <c r="M4395" t="s">
        <v>13187</v>
      </c>
      <c r="N4395">
        <v>193</v>
      </c>
    </row>
    <row r="4396" spans="1:14" x14ac:dyDescent="0.25">
      <c r="A4396" t="s">
        <v>13705</v>
      </c>
      <c r="B4396" t="s">
        <v>13192</v>
      </c>
      <c r="C4396" t="s">
        <v>369</v>
      </c>
      <c r="E4396" t="s">
        <v>13704</v>
      </c>
      <c r="F4396" t="s">
        <v>2078</v>
      </c>
      <c r="G4396" t="s">
        <v>2020</v>
      </c>
      <c r="H4396" t="s">
        <v>2779</v>
      </c>
      <c r="I4396" t="s">
        <v>2108</v>
      </c>
      <c r="J4396">
        <v>20230501</v>
      </c>
      <c r="K4396" t="s">
        <v>13703</v>
      </c>
      <c r="L4396" t="s">
        <v>13702</v>
      </c>
      <c r="M4396" t="s">
        <v>13187</v>
      </c>
      <c r="N4396">
        <v>511</v>
      </c>
    </row>
    <row r="4397" spans="1:14" x14ac:dyDescent="0.25">
      <c r="A4397" t="s">
        <v>13701</v>
      </c>
      <c r="B4397" t="s">
        <v>13192</v>
      </c>
      <c r="C4397" t="s">
        <v>369</v>
      </c>
      <c r="E4397" t="s">
        <v>13700</v>
      </c>
      <c r="F4397" t="s">
        <v>2078</v>
      </c>
      <c r="G4397" t="s">
        <v>2020</v>
      </c>
      <c r="H4397" t="s">
        <v>2456</v>
      </c>
      <c r="I4397" t="s">
        <v>2108</v>
      </c>
      <c r="J4397">
        <v>20230801</v>
      </c>
      <c r="K4397" t="s">
        <v>13699</v>
      </c>
      <c r="L4397" t="s">
        <v>13698</v>
      </c>
      <c r="M4397" t="s">
        <v>13187</v>
      </c>
      <c r="N4397">
        <v>288</v>
      </c>
    </row>
    <row r="4398" spans="1:14" x14ac:dyDescent="0.25">
      <c r="A4398" t="s">
        <v>13697</v>
      </c>
      <c r="B4398" t="s">
        <v>13192</v>
      </c>
      <c r="C4398" t="s">
        <v>369</v>
      </c>
      <c r="E4398" t="s">
        <v>13696</v>
      </c>
      <c r="F4398" t="s">
        <v>2078</v>
      </c>
      <c r="G4398" t="s">
        <v>2020</v>
      </c>
      <c r="H4398" t="s">
        <v>2779</v>
      </c>
      <c r="I4398" t="s">
        <v>2108</v>
      </c>
      <c r="J4398">
        <v>20231101</v>
      </c>
      <c r="K4398" t="s">
        <v>13695</v>
      </c>
      <c r="L4398" t="s">
        <v>13694</v>
      </c>
      <c r="M4398" t="s">
        <v>13187</v>
      </c>
      <c r="N4398">
        <v>488</v>
      </c>
    </row>
    <row r="4399" spans="1:14" x14ac:dyDescent="0.25">
      <c r="A4399" t="s">
        <v>13693</v>
      </c>
      <c r="B4399" t="s">
        <v>13192</v>
      </c>
      <c r="C4399" t="s">
        <v>369</v>
      </c>
      <c r="E4399" t="s">
        <v>1114</v>
      </c>
      <c r="F4399" t="s">
        <v>2078</v>
      </c>
      <c r="G4399" t="s">
        <v>13481</v>
      </c>
      <c r="H4399" t="s">
        <v>2323</v>
      </c>
      <c r="I4399" t="e">
        <f>----T--Weekly</f>
        <v>#NAME?</v>
      </c>
      <c r="J4399">
        <v>20240321</v>
      </c>
      <c r="K4399" t="s">
        <v>13692</v>
      </c>
      <c r="L4399" t="s">
        <v>13691</v>
      </c>
      <c r="M4399" t="s">
        <v>13187</v>
      </c>
      <c r="N4399">
        <v>1062</v>
      </c>
    </row>
    <row r="4400" spans="1:14" x14ac:dyDescent="0.25">
      <c r="A4400" t="s">
        <v>13690</v>
      </c>
      <c r="B4400" t="s">
        <v>13192</v>
      </c>
      <c r="C4400" t="s">
        <v>369</v>
      </c>
      <c r="E4400" t="s">
        <v>13689</v>
      </c>
      <c r="F4400" t="s">
        <v>2078</v>
      </c>
      <c r="G4400" t="s">
        <v>13481</v>
      </c>
      <c r="H4400" t="s">
        <v>2052</v>
      </c>
      <c r="I4400" t="s">
        <v>2700</v>
      </c>
      <c r="J4400">
        <v>20221001</v>
      </c>
      <c r="K4400" t="s">
        <v>13688</v>
      </c>
      <c r="L4400" t="s">
        <v>13687</v>
      </c>
      <c r="M4400" t="s">
        <v>13187</v>
      </c>
      <c r="N4400">
        <v>4</v>
      </c>
    </row>
    <row r="4401" spans="1:14" x14ac:dyDescent="0.25">
      <c r="A4401" t="s">
        <v>13686</v>
      </c>
      <c r="B4401" t="s">
        <v>13192</v>
      </c>
      <c r="C4401" t="s">
        <v>369</v>
      </c>
      <c r="E4401" t="s">
        <v>13685</v>
      </c>
      <c r="F4401" t="s">
        <v>2078</v>
      </c>
      <c r="G4401" t="s">
        <v>13481</v>
      </c>
      <c r="H4401" t="s">
        <v>2052</v>
      </c>
      <c r="I4401" t="s">
        <v>2700</v>
      </c>
      <c r="J4401">
        <v>20230201</v>
      </c>
      <c r="K4401" t="s">
        <v>13684</v>
      </c>
      <c r="L4401" t="s">
        <v>13683</v>
      </c>
      <c r="M4401" t="s">
        <v>13187</v>
      </c>
      <c r="N4401">
        <v>3</v>
      </c>
    </row>
    <row r="4402" spans="1:14" x14ac:dyDescent="0.25">
      <c r="A4402" t="s">
        <v>13682</v>
      </c>
      <c r="B4402" t="s">
        <v>13192</v>
      </c>
      <c r="C4402" t="s">
        <v>369</v>
      </c>
      <c r="E4402" t="s">
        <v>13681</v>
      </c>
      <c r="F4402" t="s">
        <v>2078</v>
      </c>
      <c r="G4402" t="s">
        <v>13481</v>
      </c>
      <c r="H4402" t="s">
        <v>2323</v>
      </c>
      <c r="I4402" t="s">
        <v>2700</v>
      </c>
      <c r="J4402">
        <v>20231101</v>
      </c>
      <c r="K4402" t="s">
        <v>13680</v>
      </c>
      <c r="L4402" t="s">
        <v>13679</v>
      </c>
      <c r="M4402" t="s">
        <v>13187</v>
      </c>
      <c r="N4402">
        <v>3</v>
      </c>
    </row>
    <row r="4403" spans="1:14" x14ac:dyDescent="0.25">
      <c r="A4403" t="s">
        <v>13678</v>
      </c>
      <c r="B4403" t="s">
        <v>13192</v>
      </c>
      <c r="C4403" t="s">
        <v>369</v>
      </c>
      <c r="E4403" t="s">
        <v>13677</v>
      </c>
      <c r="F4403" t="s">
        <v>2078</v>
      </c>
      <c r="G4403" t="s">
        <v>13481</v>
      </c>
      <c r="H4403" t="s">
        <v>2456</v>
      </c>
      <c r="I4403" t="s">
        <v>2108</v>
      </c>
      <c r="J4403">
        <v>20170801</v>
      </c>
      <c r="K4403" t="s">
        <v>13676</v>
      </c>
      <c r="L4403" t="s">
        <v>13675</v>
      </c>
      <c r="M4403" t="s">
        <v>13187</v>
      </c>
      <c r="N4403">
        <v>96</v>
      </c>
    </row>
    <row r="4404" spans="1:14" x14ac:dyDescent="0.25">
      <c r="A4404" t="s">
        <v>13674</v>
      </c>
      <c r="B4404" t="s">
        <v>13192</v>
      </c>
      <c r="C4404" t="s">
        <v>369</v>
      </c>
      <c r="E4404" t="s">
        <v>13673</v>
      </c>
      <c r="F4404" t="s">
        <v>2078</v>
      </c>
      <c r="G4404" t="s">
        <v>13481</v>
      </c>
      <c r="H4404" t="s">
        <v>2292</v>
      </c>
      <c r="I4404" t="s">
        <v>2700</v>
      </c>
      <c r="J4404">
        <v>20230901</v>
      </c>
      <c r="K4404" t="s">
        <v>13672</v>
      </c>
      <c r="L4404" t="s">
        <v>13671</v>
      </c>
      <c r="M4404" t="s">
        <v>13187</v>
      </c>
      <c r="N4404">
        <v>2</v>
      </c>
    </row>
    <row r="4405" spans="1:14" x14ac:dyDescent="0.25">
      <c r="A4405" t="s">
        <v>13670</v>
      </c>
      <c r="B4405" t="s">
        <v>13192</v>
      </c>
      <c r="C4405" t="s">
        <v>369</v>
      </c>
      <c r="E4405" t="s">
        <v>13669</v>
      </c>
      <c r="F4405" t="s">
        <v>2078</v>
      </c>
      <c r="G4405" t="s">
        <v>13481</v>
      </c>
      <c r="H4405" t="s">
        <v>2052</v>
      </c>
      <c r="I4405" t="s">
        <v>2700</v>
      </c>
      <c r="J4405">
        <v>20221001</v>
      </c>
      <c r="K4405" t="s">
        <v>13668</v>
      </c>
      <c r="L4405" t="s">
        <v>13667</v>
      </c>
      <c r="M4405" t="s">
        <v>13187</v>
      </c>
      <c r="N4405">
        <v>4</v>
      </c>
    </row>
    <row r="4406" spans="1:14" x14ac:dyDescent="0.25">
      <c r="A4406" t="s">
        <v>13666</v>
      </c>
      <c r="B4406" t="s">
        <v>13192</v>
      </c>
      <c r="C4406" t="s">
        <v>369</v>
      </c>
      <c r="E4406" t="s">
        <v>13665</v>
      </c>
      <c r="F4406" t="s">
        <v>2078</v>
      </c>
      <c r="G4406" t="s">
        <v>13481</v>
      </c>
      <c r="H4406" t="s">
        <v>2077</v>
      </c>
      <c r="I4406" t="s">
        <v>2700</v>
      </c>
      <c r="J4406">
        <v>20230801</v>
      </c>
      <c r="K4406" t="s">
        <v>13664</v>
      </c>
      <c r="L4406" t="s">
        <v>13663</v>
      </c>
      <c r="M4406" t="s">
        <v>13187</v>
      </c>
      <c r="N4406">
        <v>3</v>
      </c>
    </row>
    <row r="4407" spans="1:14" x14ac:dyDescent="0.25">
      <c r="A4407" t="s">
        <v>13662</v>
      </c>
      <c r="B4407" t="s">
        <v>13192</v>
      </c>
      <c r="C4407" t="s">
        <v>369</v>
      </c>
      <c r="E4407" t="s">
        <v>13661</v>
      </c>
      <c r="F4407" t="s">
        <v>2078</v>
      </c>
      <c r="G4407" t="s">
        <v>13481</v>
      </c>
      <c r="H4407" t="s">
        <v>2292</v>
      </c>
      <c r="I4407" t="s">
        <v>2700</v>
      </c>
      <c r="J4407">
        <v>20230501</v>
      </c>
      <c r="K4407" t="s">
        <v>13660</v>
      </c>
      <c r="L4407" t="s">
        <v>13659</v>
      </c>
      <c r="M4407" t="s">
        <v>13187</v>
      </c>
      <c r="N4407">
        <v>2</v>
      </c>
    </row>
    <row r="4408" spans="1:14" x14ac:dyDescent="0.25">
      <c r="A4408" t="s">
        <v>13658</v>
      </c>
      <c r="B4408" t="s">
        <v>13192</v>
      </c>
      <c r="C4408" t="s">
        <v>369</v>
      </c>
      <c r="E4408" t="s">
        <v>13657</v>
      </c>
      <c r="F4408" t="s">
        <v>2078</v>
      </c>
      <c r="G4408" t="s">
        <v>13481</v>
      </c>
      <c r="H4408" t="s">
        <v>2456</v>
      </c>
      <c r="I4408" t="s">
        <v>2700</v>
      </c>
      <c r="J4408">
        <v>20221101</v>
      </c>
      <c r="K4408" t="s">
        <v>13656</v>
      </c>
      <c r="L4408" t="s">
        <v>13655</v>
      </c>
      <c r="M4408" t="s">
        <v>13187</v>
      </c>
      <c r="N4408">
        <v>12</v>
      </c>
    </row>
    <row r="4409" spans="1:14" x14ac:dyDescent="0.25">
      <c r="A4409" t="s">
        <v>13654</v>
      </c>
      <c r="B4409" t="s">
        <v>13192</v>
      </c>
      <c r="C4409" t="s">
        <v>369</v>
      </c>
      <c r="E4409" t="s">
        <v>13653</v>
      </c>
      <c r="F4409" t="s">
        <v>2078</v>
      </c>
      <c r="G4409" t="s">
        <v>13481</v>
      </c>
      <c r="H4409" t="s">
        <v>2690</v>
      </c>
      <c r="I4409" t="s">
        <v>2700</v>
      </c>
      <c r="J4409">
        <v>20221201</v>
      </c>
      <c r="K4409" t="s">
        <v>13652</v>
      </c>
      <c r="L4409" t="s">
        <v>13651</v>
      </c>
      <c r="M4409" t="s">
        <v>13187</v>
      </c>
      <c r="N4409">
        <v>3</v>
      </c>
    </row>
    <row r="4410" spans="1:14" x14ac:dyDescent="0.25">
      <c r="A4410" t="s">
        <v>13650</v>
      </c>
      <c r="B4410" t="s">
        <v>13192</v>
      </c>
      <c r="C4410" t="s">
        <v>369</v>
      </c>
      <c r="E4410" t="s">
        <v>13649</v>
      </c>
      <c r="F4410" t="s">
        <v>2078</v>
      </c>
      <c r="G4410" t="s">
        <v>13481</v>
      </c>
      <c r="H4410" t="s">
        <v>2779</v>
      </c>
      <c r="I4410" t="s">
        <v>2700</v>
      </c>
      <c r="J4410">
        <v>20230501</v>
      </c>
      <c r="K4410" t="s">
        <v>13648</v>
      </c>
      <c r="L4410" t="s">
        <v>13647</v>
      </c>
      <c r="M4410" t="s">
        <v>13187</v>
      </c>
      <c r="N4410">
        <v>2</v>
      </c>
    </row>
    <row r="4411" spans="1:14" x14ac:dyDescent="0.25">
      <c r="A4411" t="s">
        <v>13646</v>
      </c>
      <c r="B4411" t="s">
        <v>13192</v>
      </c>
      <c r="C4411" t="s">
        <v>369</v>
      </c>
      <c r="E4411" t="s">
        <v>13645</v>
      </c>
      <c r="F4411" t="s">
        <v>2078</v>
      </c>
      <c r="G4411" t="s">
        <v>13481</v>
      </c>
      <c r="H4411" t="s">
        <v>2052</v>
      </c>
      <c r="I4411" t="s">
        <v>2700</v>
      </c>
      <c r="J4411">
        <v>20220501</v>
      </c>
      <c r="K4411" t="s">
        <v>13644</v>
      </c>
      <c r="L4411" t="s">
        <v>13643</v>
      </c>
      <c r="M4411" t="s">
        <v>13187</v>
      </c>
      <c r="N4411">
        <v>16</v>
      </c>
    </row>
    <row r="4412" spans="1:14" x14ac:dyDescent="0.25">
      <c r="A4412" t="s">
        <v>13642</v>
      </c>
      <c r="B4412" t="s">
        <v>13192</v>
      </c>
      <c r="C4412" t="s">
        <v>369</v>
      </c>
      <c r="E4412" t="s">
        <v>13641</v>
      </c>
      <c r="F4412" t="s">
        <v>2078</v>
      </c>
      <c r="G4412" t="s">
        <v>2020</v>
      </c>
      <c r="H4412" t="s">
        <v>2456</v>
      </c>
      <c r="I4412" t="s">
        <v>2108</v>
      </c>
      <c r="J4412">
        <v>20230601</v>
      </c>
      <c r="K4412" t="s">
        <v>13640</v>
      </c>
      <c r="L4412" t="s">
        <v>13639</v>
      </c>
      <c r="M4412" t="s">
        <v>13187</v>
      </c>
      <c r="N4412">
        <v>456</v>
      </c>
    </row>
    <row r="4413" spans="1:14" x14ac:dyDescent="0.25">
      <c r="A4413" t="s">
        <v>13638</v>
      </c>
      <c r="B4413" t="s">
        <v>13192</v>
      </c>
      <c r="C4413" t="s">
        <v>369</v>
      </c>
      <c r="E4413" t="s">
        <v>13637</v>
      </c>
      <c r="F4413" t="s">
        <v>2078</v>
      </c>
      <c r="G4413" t="s">
        <v>2020</v>
      </c>
      <c r="H4413" t="s">
        <v>2333</v>
      </c>
      <c r="I4413" t="s">
        <v>2088</v>
      </c>
      <c r="J4413">
        <v>20220901</v>
      </c>
      <c r="K4413" t="s">
        <v>13636</v>
      </c>
      <c r="L4413" t="s">
        <v>13635</v>
      </c>
      <c r="M4413" t="s">
        <v>13187</v>
      </c>
      <c r="N4413">
        <v>629</v>
      </c>
    </row>
    <row r="4414" spans="1:14" x14ac:dyDescent="0.25">
      <c r="A4414">
        <v>3417</v>
      </c>
      <c r="B4414" t="s">
        <v>13192</v>
      </c>
      <c r="C4414" t="s">
        <v>369</v>
      </c>
      <c r="E4414" t="s">
        <v>13634</v>
      </c>
      <c r="F4414" t="s">
        <v>2078</v>
      </c>
      <c r="G4414" t="s">
        <v>13481</v>
      </c>
      <c r="H4414" t="s">
        <v>2077</v>
      </c>
      <c r="I4414" t="e">
        <f>----T--Biweekly</f>
        <v>#NAME?</v>
      </c>
      <c r="J4414">
        <v>20240314</v>
      </c>
      <c r="K4414" t="s">
        <v>13633</v>
      </c>
      <c r="L4414" t="s">
        <v>13632</v>
      </c>
      <c r="M4414" t="s">
        <v>13187</v>
      </c>
      <c r="N4414">
        <v>184</v>
      </c>
    </row>
    <row r="4415" spans="1:14" x14ac:dyDescent="0.25">
      <c r="A4415" t="s">
        <v>13631</v>
      </c>
      <c r="B4415" t="s">
        <v>13192</v>
      </c>
      <c r="C4415" t="s">
        <v>369</v>
      </c>
      <c r="E4415" t="s">
        <v>13630</v>
      </c>
      <c r="F4415" t="s">
        <v>2078</v>
      </c>
      <c r="G4415" t="s">
        <v>13481</v>
      </c>
      <c r="H4415" t="s">
        <v>2456</v>
      </c>
      <c r="I4415" t="s">
        <v>2108</v>
      </c>
      <c r="J4415">
        <v>20231201</v>
      </c>
      <c r="K4415" t="s">
        <v>13629</v>
      </c>
      <c r="L4415" t="s">
        <v>13628</v>
      </c>
      <c r="M4415" t="s">
        <v>13187</v>
      </c>
      <c r="N4415">
        <v>63</v>
      </c>
    </row>
    <row r="4416" spans="1:14" x14ac:dyDescent="0.25">
      <c r="A4416" t="s">
        <v>13627</v>
      </c>
      <c r="B4416" t="s">
        <v>13192</v>
      </c>
      <c r="C4416" t="s">
        <v>369</v>
      </c>
      <c r="E4416" t="s">
        <v>13626</v>
      </c>
      <c r="F4416" t="s">
        <v>2078</v>
      </c>
      <c r="G4416" t="s">
        <v>13481</v>
      </c>
      <c r="H4416" t="s">
        <v>2456</v>
      </c>
      <c r="I4416" t="s">
        <v>2108</v>
      </c>
      <c r="J4416">
        <v>20230801</v>
      </c>
      <c r="K4416" t="s">
        <v>13625</v>
      </c>
      <c r="L4416" t="s">
        <v>13624</v>
      </c>
      <c r="M4416" t="s">
        <v>13187</v>
      </c>
      <c r="N4416">
        <v>169</v>
      </c>
    </row>
    <row r="4417" spans="1:14" x14ac:dyDescent="0.25">
      <c r="A4417" t="s">
        <v>13623</v>
      </c>
      <c r="B4417" t="s">
        <v>13192</v>
      </c>
      <c r="C4417" t="s">
        <v>369</v>
      </c>
      <c r="E4417" t="s">
        <v>13622</v>
      </c>
      <c r="F4417" t="s">
        <v>2078</v>
      </c>
      <c r="G4417" t="s">
        <v>13481</v>
      </c>
      <c r="H4417" t="s">
        <v>2456</v>
      </c>
      <c r="I4417" t="s">
        <v>2700</v>
      </c>
      <c r="J4417">
        <v>20221201</v>
      </c>
      <c r="K4417" t="s">
        <v>13621</v>
      </c>
      <c r="L4417" t="s">
        <v>13620</v>
      </c>
      <c r="M4417" t="s">
        <v>13187</v>
      </c>
      <c r="N4417">
        <v>9</v>
      </c>
    </row>
    <row r="4418" spans="1:14" x14ac:dyDescent="0.25">
      <c r="A4418" t="s">
        <v>13619</v>
      </c>
      <c r="B4418" t="s">
        <v>13192</v>
      </c>
      <c r="C4418" t="s">
        <v>369</v>
      </c>
      <c r="E4418" t="s">
        <v>13618</v>
      </c>
      <c r="F4418" t="s">
        <v>2078</v>
      </c>
      <c r="G4418" t="s">
        <v>13481</v>
      </c>
      <c r="H4418" t="s">
        <v>2456</v>
      </c>
      <c r="I4418" t="s">
        <v>2700</v>
      </c>
      <c r="J4418">
        <v>20231201</v>
      </c>
      <c r="K4418" t="s">
        <v>13617</v>
      </c>
      <c r="L4418" t="s">
        <v>13616</v>
      </c>
      <c r="M4418" t="s">
        <v>13187</v>
      </c>
      <c r="N4418">
        <v>4</v>
      </c>
    </row>
    <row r="4419" spans="1:14" x14ac:dyDescent="0.25">
      <c r="A4419" t="s">
        <v>13615</v>
      </c>
      <c r="B4419" t="s">
        <v>13192</v>
      </c>
      <c r="C4419" t="s">
        <v>369</v>
      </c>
      <c r="E4419" t="s">
        <v>13614</v>
      </c>
      <c r="F4419" t="s">
        <v>2078</v>
      </c>
      <c r="G4419" t="s">
        <v>13481</v>
      </c>
      <c r="H4419" t="s">
        <v>2052</v>
      </c>
      <c r="I4419" t="s">
        <v>2108</v>
      </c>
      <c r="J4419">
        <v>20230801</v>
      </c>
      <c r="K4419" t="s">
        <v>13613</v>
      </c>
      <c r="L4419" t="s">
        <v>13612</v>
      </c>
      <c r="M4419" t="s">
        <v>13187</v>
      </c>
      <c r="N4419">
        <v>50</v>
      </c>
    </row>
    <row r="4420" spans="1:14" x14ac:dyDescent="0.25">
      <c r="A4420" t="s">
        <v>13611</v>
      </c>
      <c r="B4420" t="s">
        <v>13192</v>
      </c>
      <c r="C4420" t="s">
        <v>369</v>
      </c>
      <c r="E4420" t="s">
        <v>13610</v>
      </c>
      <c r="F4420" t="s">
        <v>2078</v>
      </c>
      <c r="G4420" t="s">
        <v>13481</v>
      </c>
      <c r="H4420" t="s">
        <v>2292</v>
      </c>
      <c r="I4420" t="s">
        <v>2108</v>
      </c>
      <c r="J4420">
        <v>20190501</v>
      </c>
      <c r="K4420" t="s">
        <v>13609</v>
      </c>
      <c r="L4420" t="s">
        <v>13608</v>
      </c>
      <c r="M4420" t="s">
        <v>13187</v>
      </c>
      <c r="N4420">
        <v>34</v>
      </c>
    </row>
    <row r="4421" spans="1:14" x14ac:dyDescent="0.25">
      <c r="A4421" t="s">
        <v>13607</v>
      </c>
      <c r="B4421" t="s">
        <v>13192</v>
      </c>
      <c r="C4421" t="s">
        <v>369</v>
      </c>
      <c r="E4421" t="s">
        <v>13606</v>
      </c>
      <c r="F4421" t="s">
        <v>2078</v>
      </c>
      <c r="G4421" t="s">
        <v>13481</v>
      </c>
      <c r="H4421" t="s">
        <v>3473</v>
      </c>
      <c r="I4421" t="s">
        <v>2108</v>
      </c>
      <c r="J4421">
        <v>20231001</v>
      </c>
      <c r="K4421" t="s">
        <v>13605</v>
      </c>
      <c r="L4421" t="s">
        <v>13604</v>
      </c>
      <c r="M4421" t="s">
        <v>13187</v>
      </c>
      <c r="N4421">
        <v>14</v>
      </c>
    </row>
    <row r="4422" spans="1:14" x14ac:dyDescent="0.25">
      <c r="A4422" s="1">
        <v>9</v>
      </c>
      <c r="B4422" t="s">
        <v>13192</v>
      </c>
      <c r="C4422" t="s">
        <v>369</v>
      </c>
      <c r="E4422" t="s">
        <v>1230</v>
      </c>
      <c r="F4422" t="s">
        <v>2078</v>
      </c>
      <c r="G4422" t="s">
        <v>13481</v>
      </c>
      <c r="H4422" t="s">
        <v>2052</v>
      </c>
      <c r="I4422" t="e">
        <f>-----F-Weekly</f>
        <v>#NAME?</v>
      </c>
      <c r="J4422">
        <v>20240307</v>
      </c>
      <c r="K4422" t="s">
        <v>13603</v>
      </c>
      <c r="L4422" t="s">
        <v>13602</v>
      </c>
      <c r="M4422" t="s">
        <v>13187</v>
      </c>
      <c r="N4422">
        <v>309</v>
      </c>
    </row>
    <row r="4423" spans="1:14" x14ac:dyDescent="0.25">
      <c r="A4423" t="s">
        <v>13601</v>
      </c>
      <c r="B4423" t="s">
        <v>13192</v>
      </c>
      <c r="C4423" t="s">
        <v>369</v>
      </c>
      <c r="E4423" t="s">
        <v>414</v>
      </c>
      <c r="F4423" t="s">
        <v>2078</v>
      </c>
      <c r="G4423" t="s">
        <v>2020</v>
      </c>
      <c r="H4423" t="s">
        <v>2300</v>
      </c>
      <c r="I4423" t="s">
        <v>2076</v>
      </c>
      <c r="J4423">
        <v>20240101</v>
      </c>
      <c r="K4423" t="s">
        <v>13600</v>
      </c>
      <c r="L4423" t="s">
        <v>13599</v>
      </c>
      <c r="M4423" t="s">
        <v>13187</v>
      </c>
      <c r="N4423">
        <v>4132</v>
      </c>
    </row>
    <row r="4424" spans="1:14" x14ac:dyDescent="0.25">
      <c r="A4424" t="s">
        <v>13598</v>
      </c>
      <c r="B4424" t="s">
        <v>13192</v>
      </c>
      <c r="C4424" t="s">
        <v>369</v>
      </c>
      <c r="E4424" t="s">
        <v>13597</v>
      </c>
      <c r="F4424" t="s">
        <v>2078</v>
      </c>
      <c r="G4424" t="s">
        <v>13481</v>
      </c>
      <c r="H4424" t="s">
        <v>2052</v>
      </c>
      <c r="I4424" t="s">
        <v>2108</v>
      </c>
      <c r="J4424">
        <v>20230301</v>
      </c>
      <c r="K4424" t="s">
        <v>13596</v>
      </c>
      <c r="L4424" t="s">
        <v>13595</v>
      </c>
      <c r="M4424" t="s">
        <v>13187</v>
      </c>
      <c r="N4424">
        <v>12</v>
      </c>
    </row>
    <row r="4425" spans="1:14" x14ac:dyDescent="0.25">
      <c r="A4425" t="s">
        <v>13594</v>
      </c>
      <c r="B4425" t="s">
        <v>13192</v>
      </c>
      <c r="C4425" t="s">
        <v>369</v>
      </c>
      <c r="E4425" t="s">
        <v>1896</v>
      </c>
      <c r="F4425" t="s">
        <v>2078</v>
      </c>
      <c r="G4425" t="s">
        <v>2020</v>
      </c>
      <c r="H4425" t="s">
        <v>2300</v>
      </c>
      <c r="I4425" t="s">
        <v>2700</v>
      </c>
      <c r="J4425">
        <v>20230901</v>
      </c>
      <c r="K4425" t="s">
        <v>13593</v>
      </c>
      <c r="L4425" t="s">
        <v>13592</v>
      </c>
      <c r="M4425" t="s">
        <v>13187</v>
      </c>
      <c r="N4425">
        <v>126</v>
      </c>
    </row>
    <row r="4426" spans="1:14" x14ac:dyDescent="0.25">
      <c r="A4426" t="s">
        <v>13591</v>
      </c>
      <c r="B4426" t="s">
        <v>13192</v>
      </c>
      <c r="C4426" t="s">
        <v>369</v>
      </c>
      <c r="E4426" t="s">
        <v>13590</v>
      </c>
      <c r="F4426" t="s">
        <v>2078</v>
      </c>
      <c r="G4426" t="s">
        <v>2020</v>
      </c>
      <c r="H4426" t="s">
        <v>2333</v>
      </c>
      <c r="I4426" t="s">
        <v>2108</v>
      </c>
      <c r="J4426">
        <v>20180202</v>
      </c>
      <c r="K4426" t="s">
        <v>13589</v>
      </c>
      <c r="L4426" t="s">
        <v>13588</v>
      </c>
      <c r="M4426" t="s">
        <v>13187</v>
      </c>
      <c r="N4426">
        <v>539</v>
      </c>
    </row>
    <row r="4427" spans="1:14" x14ac:dyDescent="0.25">
      <c r="A4427">
        <v>3419</v>
      </c>
      <c r="B4427" t="s">
        <v>13192</v>
      </c>
      <c r="C4427" t="s">
        <v>369</v>
      </c>
      <c r="E4427" t="s">
        <v>13587</v>
      </c>
      <c r="F4427" t="s">
        <v>2078</v>
      </c>
      <c r="G4427" t="s">
        <v>13481</v>
      </c>
      <c r="H4427" t="s">
        <v>2089</v>
      </c>
      <c r="I4427" t="s">
        <v>2088</v>
      </c>
      <c r="J4427">
        <v>20240301</v>
      </c>
      <c r="K4427" t="s">
        <v>13586</v>
      </c>
      <c r="L4427" t="s">
        <v>13585</v>
      </c>
      <c r="M4427" t="s">
        <v>13187</v>
      </c>
      <c r="N4427">
        <v>389</v>
      </c>
    </row>
    <row r="4428" spans="1:14" x14ac:dyDescent="0.25">
      <c r="A4428" t="s">
        <v>13584</v>
      </c>
      <c r="B4428" t="s">
        <v>13192</v>
      </c>
      <c r="C4428" t="s">
        <v>369</v>
      </c>
      <c r="E4428" t="s">
        <v>13583</v>
      </c>
      <c r="F4428" t="s">
        <v>2078</v>
      </c>
      <c r="G4428" t="s">
        <v>2020</v>
      </c>
      <c r="H4428" t="s">
        <v>2779</v>
      </c>
      <c r="I4428" t="s">
        <v>2700</v>
      </c>
      <c r="J4428">
        <v>20230901</v>
      </c>
      <c r="K4428" t="s">
        <v>13582</v>
      </c>
      <c r="L4428" t="s">
        <v>13581</v>
      </c>
      <c r="M4428" t="s">
        <v>13187</v>
      </c>
      <c r="N4428">
        <v>33</v>
      </c>
    </row>
    <row r="4429" spans="1:14" x14ac:dyDescent="0.25">
      <c r="A4429" t="s">
        <v>13580</v>
      </c>
      <c r="B4429" t="s">
        <v>13192</v>
      </c>
      <c r="C4429" t="s">
        <v>369</v>
      </c>
      <c r="E4429" t="s">
        <v>13579</v>
      </c>
      <c r="F4429" t="s">
        <v>2078</v>
      </c>
      <c r="G4429" t="s">
        <v>2020</v>
      </c>
      <c r="H4429" t="s">
        <v>2456</v>
      </c>
      <c r="I4429" t="s">
        <v>2145</v>
      </c>
      <c r="J4429">
        <v>20220101</v>
      </c>
      <c r="K4429" t="s">
        <v>13578</v>
      </c>
      <c r="L4429" t="s">
        <v>13577</v>
      </c>
      <c r="M4429" t="s">
        <v>13187</v>
      </c>
      <c r="N4429">
        <v>63</v>
      </c>
    </row>
    <row r="4430" spans="1:14" x14ac:dyDescent="0.25">
      <c r="A4430" t="s">
        <v>13576</v>
      </c>
      <c r="B4430" t="s">
        <v>13192</v>
      </c>
      <c r="C4430" t="s">
        <v>369</v>
      </c>
      <c r="E4430" t="s">
        <v>13575</v>
      </c>
      <c r="F4430" t="s">
        <v>2078</v>
      </c>
      <c r="G4430" t="s">
        <v>13481</v>
      </c>
      <c r="H4430" t="s">
        <v>2300</v>
      </c>
      <c r="I4430" t="s">
        <v>2108</v>
      </c>
      <c r="J4430">
        <v>20230901</v>
      </c>
      <c r="K4430" t="s">
        <v>13574</v>
      </c>
      <c r="L4430" t="s">
        <v>13573</v>
      </c>
      <c r="M4430" t="s">
        <v>13187</v>
      </c>
      <c r="N4430">
        <v>21</v>
      </c>
    </row>
    <row r="4431" spans="1:14" x14ac:dyDescent="0.25">
      <c r="A4431" t="s">
        <v>13572</v>
      </c>
      <c r="B4431" t="s">
        <v>13192</v>
      </c>
      <c r="C4431" t="s">
        <v>369</v>
      </c>
      <c r="E4431" t="s">
        <v>13571</v>
      </c>
      <c r="F4431" t="s">
        <v>2078</v>
      </c>
      <c r="G4431" t="s">
        <v>13481</v>
      </c>
      <c r="H4431" t="s">
        <v>2323</v>
      </c>
      <c r="I4431" t="s">
        <v>2108</v>
      </c>
      <c r="J4431">
        <v>20211101</v>
      </c>
      <c r="K4431" t="s">
        <v>13570</v>
      </c>
      <c r="L4431" t="s">
        <v>13569</v>
      </c>
      <c r="M4431" t="s">
        <v>13187</v>
      </c>
      <c r="N4431">
        <v>15</v>
      </c>
    </row>
    <row r="4432" spans="1:14" x14ac:dyDescent="0.25">
      <c r="A4432">
        <v>3420</v>
      </c>
      <c r="B4432" t="s">
        <v>13192</v>
      </c>
      <c r="C4432" t="s">
        <v>369</v>
      </c>
      <c r="E4432" t="s">
        <v>13568</v>
      </c>
      <c r="F4432" t="s">
        <v>2078</v>
      </c>
      <c r="G4432" t="s">
        <v>13481</v>
      </c>
      <c r="H4432" t="s">
        <v>2456</v>
      </c>
      <c r="I4432" t="s">
        <v>2076</v>
      </c>
      <c r="J4432">
        <v>20240101</v>
      </c>
      <c r="K4432" t="s">
        <v>13567</v>
      </c>
      <c r="L4432" t="s">
        <v>13566</v>
      </c>
      <c r="M4432" t="s">
        <v>13187</v>
      </c>
      <c r="N4432">
        <v>291</v>
      </c>
    </row>
    <row r="4433" spans="1:14" x14ac:dyDescent="0.25">
      <c r="A4433" t="s">
        <v>13565</v>
      </c>
      <c r="B4433" t="s">
        <v>13192</v>
      </c>
      <c r="C4433" t="s">
        <v>369</v>
      </c>
      <c r="E4433" t="s">
        <v>13564</v>
      </c>
      <c r="F4433" t="s">
        <v>2078</v>
      </c>
      <c r="G4433" t="s">
        <v>13481</v>
      </c>
      <c r="H4433" t="s">
        <v>2690</v>
      </c>
      <c r="I4433" t="s">
        <v>2700</v>
      </c>
      <c r="J4433">
        <v>20240101</v>
      </c>
      <c r="K4433" t="s">
        <v>13563</v>
      </c>
      <c r="L4433" t="s">
        <v>13562</v>
      </c>
      <c r="M4433" t="s">
        <v>13187</v>
      </c>
      <c r="N4433">
        <v>5</v>
      </c>
    </row>
    <row r="4434" spans="1:14" x14ac:dyDescent="0.25">
      <c r="A4434" t="s">
        <v>13561</v>
      </c>
      <c r="B4434" t="s">
        <v>13192</v>
      </c>
      <c r="C4434" t="s">
        <v>369</v>
      </c>
      <c r="E4434" t="s">
        <v>13560</v>
      </c>
      <c r="F4434" t="s">
        <v>2078</v>
      </c>
      <c r="G4434" t="s">
        <v>13481</v>
      </c>
      <c r="H4434" t="s">
        <v>2456</v>
      </c>
      <c r="I4434" t="s">
        <v>2315</v>
      </c>
      <c r="J4434">
        <v>20200402</v>
      </c>
      <c r="K4434" t="s">
        <v>13559</v>
      </c>
      <c r="L4434" t="s">
        <v>13558</v>
      </c>
      <c r="M4434" t="s">
        <v>13187</v>
      </c>
      <c r="N4434">
        <v>77</v>
      </c>
    </row>
    <row r="4435" spans="1:14" x14ac:dyDescent="0.25">
      <c r="A4435" t="s">
        <v>13557</v>
      </c>
      <c r="B4435" t="s">
        <v>13192</v>
      </c>
      <c r="C4435" t="s">
        <v>369</v>
      </c>
      <c r="E4435" t="s">
        <v>13556</v>
      </c>
      <c r="F4435" t="s">
        <v>2078</v>
      </c>
      <c r="G4435" t="s">
        <v>13481</v>
      </c>
      <c r="H4435" t="s">
        <v>2779</v>
      </c>
      <c r="I4435" t="s">
        <v>2108</v>
      </c>
      <c r="J4435">
        <v>20230901</v>
      </c>
      <c r="K4435" t="s">
        <v>13555</v>
      </c>
      <c r="L4435" t="s">
        <v>13554</v>
      </c>
      <c r="M4435" t="s">
        <v>13187</v>
      </c>
      <c r="N4435">
        <v>100</v>
      </c>
    </row>
    <row r="4436" spans="1:14" x14ac:dyDescent="0.25">
      <c r="A4436" t="s">
        <v>13553</v>
      </c>
      <c r="B4436" t="s">
        <v>13192</v>
      </c>
      <c r="C4436" t="s">
        <v>369</v>
      </c>
      <c r="E4436" t="s">
        <v>13552</v>
      </c>
      <c r="F4436" t="s">
        <v>2021</v>
      </c>
      <c r="G4436" t="s">
        <v>2020</v>
      </c>
      <c r="H4436" t="s">
        <v>2333</v>
      </c>
      <c r="I4436" t="e">
        <f>----T--Weekly</f>
        <v>#NAME?</v>
      </c>
      <c r="J4436">
        <v>20240314</v>
      </c>
      <c r="K4436" t="s">
        <v>13551</v>
      </c>
      <c r="L4436" t="s">
        <v>13550</v>
      </c>
      <c r="M4436" t="s">
        <v>13187</v>
      </c>
      <c r="N4436">
        <v>487</v>
      </c>
    </row>
    <row r="4437" spans="1:14" x14ac:dyDescent="0.25">
      <c r="A4437" t="s">
        <v>13549</v>
      </c>
      <c r="B4437" t="s">
        <v>13192</v>
      </c>
      <c r="C4437" t="s">
        <v>369</v>
      </c>
      <c r="E4437" t="s">
        <v>13548</v>
      </c>
      <c r="F4437" t="s">
        <v>2078</v>
      </c>
      <c r="G4437" t="s">
        <v>2020</v>
      </c>
      <c r="H4437" t="s">
        <v>2300</v>
      </c>
      <c r="I4437" t="s">
        <v>2700</v>
      </c>
      <c r="J4437">
        <v>20231101</v>
      </c>
      <c r="K4437" t="s">
        <v>13547</v>
      </c>
      <c r="L4437" t="s">
        <v>13546</v>
      </c>
      <c r="M4437" t="s">
        <v>13187</v>
      </c>
      <c r="N4437">
        <v>30</v>
      </c>
    </row>
    <row r="4438" spans="1:14" x14ac:dyDescent="0.25">
      <c r="A4438" t="s">
        <v>13545</v>
      </c>
      <c r="B4438" t="s">
        <v>13192</v>
      </c>
      <c r="C4438" t="s">
        <v>369</v>
      </c>
      <c r="E4438" t="s">
        <v>13544</v>
      </c>
      <c r="F4438" t="s">
        <v>2078</v>
      </c>
      <c r="G4438" t="s">
        <v>2020</v>
      </c>
      <c r="H4438" t="s">
        <v>2089</v>
      </c>
      <c r="I4438" t="s">
        <v>2070</v>
      </c>
      <c r="J4438">
        <v>20240101</v>
      </c>
      <c r="K4438" t="s">
        <v>13543</v>
      </c>
      <c r="L4438" t="s">
        <v>13542</v>
      </c>
      <c r="M4438" t="s">
        <v>13187</v>
      </c>
      <c r="N4438">
        <v>1467</v>
      </c>
    </row>
    <row r="4439" spans="1:14" x14ac:dyDescent="0.25">
      <c r="A4439" t="s">
        <v>13541</v>
      </c>
      <c r="B4439" t="s">
        <v>13192</v>
      </c>
      <c r="C4439" t="s">
        <v>369</v>
      </c>
      <c r="E4439" t="s">
        <v>13540</v>
      </c>
      <c r="F4439" t="s">
        <v>2078</v>
      </c>
      <c r="G4439" t="s">
        <v>2020</v>
      </c>
      <c r="H4439" t="s">
        <v>2779</v>
      </c>
      <c r="I4439" t="s">
        <v>2108</v>
      </c>
      <c r="J4439">
        <v>20221201</v>
      </c>
      <c r="K4439" t="s">
        <v>13539</v>
      </c>
      <c r="L4439" t="s">
        <v>13538</v>
      </c>
      <c r="M4439" t="s">
        <v>13187</v>
      </c>
      <c r="N4439">
        <v>35</v>
      </c>
    </row>
    <row r="4440" spans="1:14" x14ac:dyDescent="0.25">
      <c r="A4440" t="s">
        <v>13537</v>
      </c>
      <c r="B4440" t="s">
        <v>13192</v>
      </c>
      <c r="C4440" t="s">
        <v>369</v>
      </c>
      <c r="E4440" t="s">
        <v>13536</v>
      </c>
      <c r="F4440" t="s">
        <v>2078</v>
      </c>
      <c r="G4440" t="s">
        <v>2020</v>
      </c>
      <c r="H4440" t="s">
        <v>2173</v>
      </c>
      <c r="I4440" t="s">
        <v>2108</v>
      </c>
      <c r="J4440">
        <v>20230901</v>
      </c>
      <c r="K4440" t="s">
        <v>13535</v>
      </c>
      <c r="L4440" t="s">
        <v>13534</v>
      </c>
      <c r="M4440" t="s">
        <v>13187</v>
      </c>
      <c r="N4440">
        <v>107</v>
      </c>
    </row>
    <row r="4441" spans="1:14" x14ac:dyDescent="0.25">
      <c r="A4441">
        <v>3421</v>
      </c>
      <c r="B4441" t="s">
        <v>13192</v>
      </c>
      <c r="C4441" t="s">
        <v>369</v>
      </c>
      <c r="E4441" t="s">
        <v>13533</v>
      </c>
      <c r="F4441" t="s">
        <v>2078</v>
      </c>
      <c r="G4441" t="s">
        <v>13481</v>
      </c>
      <c r="H4441" t="s">
        <v>2779</v>
      </c>
      <c r="I4441" t="s">
        <v>2088</v>
      </c>
      <c r="J4441">
        <v>20240301</v>
      </c>
      <c r="K4441" t="s">
        <v>13532</v>
      </c>
      <c r="L4441" t="s">
        <v>13531</v>
      </c>
      <c r="M4441" t="s">
        <v>13187</v>
      </c>
      <c r="N4441">
        <v>366</v>
      </c>
    </row>
    <row r="4442" spans="1:14" x14ac:dyDescent="0.25">
      <c r="A4442" t="s">
        <v>13530</v>
      </c>
      <c r="B4442" t="s">
        <v>13192</v>
      </c>
      <c r="C4442" t="s">
        <v>369</v>
      </c>
      <c r="E4442" t="s">
        <v>13529</v>
      </c>
      <c r="F4442" t="s">
        <v>2078</v>
      </c>
      <c r="G4442" t="s">
        <v>13481</v>
      </c>
      <c r="H4442" t="s">
        <v>2779</v>
      </c>
      <c r="I4442" t="s">
        <v>2108</v>
      </c>
      <c r="J4442">
        <v>20190101</v>
      </c>
      <c r="K4442" t="s">
        <v>13528</v>
      </c>
      <c r="L4442" t="s">
        <v>13527</v>
      </c>
      <c r="M4442" t="s">
        <v>13187</v>
      </c>
      <c r="N4442">
        <v>45</v>
      </c>
    </row>
    <row r="4443" spans="1:14" x14ac:dyDescent="0.25">
      <c r="A4443" t="s">
        <v>13526</v>
      </c>
      <c r="B4443" t="s">
        <v>13192</v>
      </c>
      <c r="C4443" t="s">
        <v>369</v>
      </c>
      <c r="E4443" t="s">
        <v>13525</v>
      </c>
      <c r="F4443" t="s">
        <v>2078</v>
      </c>
      <c r="G4443" t="s">
        <v>13481</v>
      </c>
      <c r="H4443" t="s">
        <v>2456</v>
      </c>
      <c r="I4443" t="s">
        <v>2108</v>
      </c>
      <c r="J4443">
        <v>20230801</v>
      </c>
      <c r="K4443" t="s">
        <v>13524</v>
      </c>
      <c r="L4443" t="s">
        <v>13523</v>
      </c>
      <c r="M4443" t="s">
        <v>13187</v>
      </c>
      <c r="N4443">
        <v>25</v>
      </c>
    </row>
    <row r="4444" spans="1:14" x14ac:dyDescent="0.25">
      <c r="A4444" t="s">
        <v>13522</v>
      </c>
      <c r="B4444" t="s">
        <v>13192</v>
      </c>
      <c r="C4444" t="s">
        <v>369</v>
      </c>
      <c r="E4444" t="s">
        <v>13521</v>
      </c>
      <c r="F4444" t="s">
        <v>2078</v>
      </c>
      <c r="G4444" t="s">
        <v>13481</v>
      </c>
      <c r="H4444" t="s">
        <v>2779</v>
      </c>
      <c r="I4444" t="s">
        <v>2108</v>
      </c>
      <c r="J4444">
        <v>20231101</v>
      </c>
      <c r="K4444" t="s">
        <v>13520</v>
      </c>
      <c r="L4444" t="s">
        <v>13519</v>
      </c>
      <c r="M4444" t="s">
        <v>13187</v>
      </c>
      <c r="N4444">
        <v>129</v>
      </c>
    </row>
    <row r="4445" spans="1:14" x14ac:dyDescent="0.25">
      <c r="A4445">
        <v>3422</v>
      </c>
      <c r="B4445" t="s">
        <v>13192</v>
      </c>
      <c r="C4445" t="s">
        <v>369</v>
      </c>
      <c r="E4445" t="s">
        <v>13518</v>
      </c>
      <c r="F4445" t="s">
        <v>2078</v>
      </c>
      <c r="G4445" t="s">
        <v>13481</v>
      </c>
      <c r="H4445" t="s">
        <v>2323</v>
      </c>
      <c r="I4445" t="e">
        <f>----T--Biweekly</f>
        <v>#NAME?</v>
      </c>
      <c r="J4445">
        <v>20230323</v>
      </c>
      <c r="K4445" t="s">
        <v>13517</v>
      </c>
      <c r="L4445" t="s">
        <v>13516</v>
      </c>
      <c r="M4445" t="s">
        <v>13187</v>
      </c>
      <c r="N4445">
        <v>128</v>
      </c>
    </row>
    <row r="4446" spans="1:14" x14ac:dyDescent="0.25">
      <c r="A4446" t="s">
        <v>13515</v>
      </c>
      <c r="B4446" t="s">
        <v>13192</v>
      </c>
      <c r="C4446" t="s">
        <v>369</v>
      </c>
      <c r="E4446" t="s">
        <v>13514</v>
      </c>
      <c r="F4446" t="s">
        <v>2078</v>
      </c>
      <c r="G4446" t="s">
        <v>2020</v>
      </c>
      <c r="H4446" t="s">
        <v>2323</v>
      </c>
      <c r="I4446" t="e">
        <f>----T--Biweekly</f>
        <v>#NAME?</v>
      </c>
      <c r="J4446">
        <v>20230323</v>
      </c>
      <c r="K4446" t="s">
        <v>13513</v>
      </c>
      <c r="L4446" t="s">
        <v>13512</v>
      </c>
      <c r="M4446" t="s">
        <v>13187</v>
      </c>
      <c r="N4446">
        <v>409</v>
      </c>
    </row>
    <row r="4447" spans="1:14" x14ac:dyDescent="0.25">
      <c r="A4447" t="s">
        <v>13511</v>
      </c>
      <c r="B4447" t="s">
        <v>13192</v>
      </c>
      <c r="C4447" t="s">
        <v>369</v>
      </c>
      <c r="E4447" t="s">
        <v>13510</v>
      </c>
      <c r="F4447" t="s">
        <v>2078</v>
      </c>
      <c r="G4447" t="s">
        <v>13481</v>
      </c>
      <c r="H4447" t="s">
        <v>2077</v>
      </c>
      <c r="I4447" t="s">
        <v>2108</v>
      </c>
      <c r="J4447">
        <v>20211002</v>
      </c>
      <c r="K4447" t="s">
        <v>13509</v>
      </c>
      <c r="L4447" t="s">
        <v>13508</v>
      </c>
      <c r="M4447" t="s">
        <v>13187</v>
      </c>
      <c r="N4447">
        <v>23</v>
      </c>
    </row>
    <row r="4448" spans="1:14" x14ac:dyDescent="0.25">
      <c r="A4448">
        <v>3424</v>
      </c>
      <c r="B4448" t="s">
        <v>13192</v>
      </c>
      <c r="C4448" t="s">
        <v>369</v>
      </c>
      <c r="E4448" t="s">
        <v>1422</v>
      </c>
      <c r="F4448" t="s">
        <v>2078</v>
      </c>
      <c r="G4448" t="s">
        <v>13481</v>
      </c>
      <c r="H4448" t="s">
        <v>2077</v>
      </c>
      <c r="I4448" t="s">
        <v>2088</v>
      </c>
      <c r="J4448">
        <v>20240401</v>
      </c>
      <c r="K4448" t="s">
        <v>13507</v>
      </c>
      <c r="L4448" t="s">
        <v>13506</v>
      </c>
      <c r="M4448" t="s">
        <v>13187</v>
      </c>
      <c r="N4448">
        <v>517</v>
      </c>
    </row>
    <row r="4449" spans="1:14" x14ac:dyDescent="0.25">
      <c r="A4449" t="s">
        <v>13505</v>
      </c>
      <c r="B4449" t="s">
        <v>13192</v>
      </c>
      <c r="C4449" t="s">
        <v>369</v>
      </c>
      <c r="E4449" t="s">
        <v>13504</v>
      </c>
      <c r="F4449" t="s">
        <v>2078</v>
      </c>
      <c r="G4449" t="s">
        <v>13481</v>
      </c>
      <c r="H4449" t="s">
        <v>2456</v>
      </c>
      <c r="I4449" t="s">
        <v>2700</v>
      </c>
      <c r="J4449">
        <v>20230901</v>
      </c>
      <c r="K4449" t="s">
        <v>13503</v>
      </c>
      <c r="L4449" t="s">
        <v>13502</v>
      </c>
      <c r="M4449" t="s">
        <v>13187</v>
      </c>
      <c r="N4449">
        <v>17</v>
      </c>
    </row>
    <row r="4450" spans="1:14" x14ac:dyDescent="0.25">
      <c r="A4450">
        <v>3423</v>
      </c>
      <c r="B4450" t="s">
        <v>13192</v>
      </c>
      <c r="C4450" t="s">
        <v>369</v>
      </c>
      <c r="E4450" t="s">
        <v>1494</v>
      </c>
      <c r="F4450" t="s">
        <v>2078</v>
      </c>
      <c r="G4450" t="s">
        <v>13481</v>
      </c>
      <c r="H4450" t="s">
        <v>2379</v>
      </c>
      <c r="I4450" t="s">
        <v>2076</v>
      </c>
      <c r="J4450">
        <v>20240201</v>
      </c>
      <c r="K4450" t="s">
        <v>13501</v>
      </c>
      <c r="L4450" t="s">
        <v>13500</v>
      </c>
      <c r="M4450" t="s">
        <v>13187</v>
      </c>
      <c r="N4450">
        <v>231</v>
      </c>
    </row>
    <row r="4451" spans="1:14" x14ac:dyDescent="0.25">
      <c r="A4451" t="s">
        <v>13499</v>
      </c>
      <c r="B4451" t="s">
        <v>13192</v>
      </c>
      <c r="C4451" t="s">
        <v>369</v>
      </c>
      <c r="E4451" t="s">
        <v>13498</v>
      </c>
      <c r="F4451" t="s">
        <v>2078</v>
      </c>
      <c r="G4451" t="s">
        <v>13481</v>
      </c>
      <c r="H4451" t="s">
        <v>2077</v>
      </c>
      <c r="I4451" t="s">
        <v>2088</v>
      </c>
      <c r="J4451">
        <v>20240201</v>
      </c>
      <c r="K4451" t="s">
        <v>13497</v>
      </c>
      <c r="L4451" t="s">
        <v>13496</v>
      </c>
      <c r="M4451" t="s">
        <v>13187</v>
      </c>
      <c r="N4451">
        <v>198</v>
      </c>
    </row>
    <row r="4452" spans="1:14" x14ac:dyDescent="0.25">
      <c r="A4452" t="s">
        <v>13495</v>
      </c>
      <c r="B4452" t="s">
        <v>13192</v>
      </c>
      <c r="C4452" t="s">
        <v>369</v>
      </c>
      <c r="E4452" t="s">
        <v>13494</v>
      </c>
      <c r="F4452" t="s">
        <v>2078</v>
      </c>
      <c r="G4452" t="s">
        <v>13481</v>
      </c>
      <c r="H4452" t="s">
        <v>4037</v>
      </c>
      <c r="I4452" t="s">
        <v>2700</v>
      </c>
      <c r="J4452">
        <v>20231201</v>
      </c>
      <c r="K4452" t="s">
        <v>13493</v>
      </c>
      <c r="L4452" t="s">
        <v>13492</v>
      </c>
      <c r="M4452" t="s">
        <v>13187</v>
      </c>
      <c r="N4452">
        <v>3</v>
      </c>
    </row>
    <row r="4453" spans="1:14" x14ac:dyDescent="0.25">
      <c r="A4453" t="s">
        <v>13491</v>
      </c>
      <c r="B4453" t="s">
        <v>13192</v>
      </c>
      <c r="C4453" t="s">
        <v>369</v>
      </c>
      <c r="E4453" t="s">
        <v>13490</v>
      </c>
      <c r="F4453" t="s">
        <v>2078</v>
      </c>
      <c r="G4453" t="s">
        <v>13481</v>
      </c>
      <c r="H4453" t="s">
        <v>4037</v>
      </c>
      <c r="I4453" t="s">
        <v>2700</v>
      </c>
      <c r="J4453">
        <v>20230701</v>
      </c>
      <c r="K4453" t="s">
        <v>13489</v>
      </c>
      <c r="L4453" t="s">
        <v>13488</v>
      </c>
      <c r="M4453" t="s">
        <v>13187</v>
      </c>
      <c r="N4453">
        <v>6</v>
      </c>
    </row>
    <row r="4454" spans="1:14" x14ac:dyDescent="0.25">
      <c r="A4454" t="s">
        <v>13487</v>
      </c>
      <c r="B4454" t="s">
        <v>13192</v>
      </c>
      <c r="C4454" t="s">
        <v>369</v>
      </c>
      <c r="E4454" t="s">
        <v>13486</v>
      </c>
      <c r="F4454" t="s">
        <v>2078</v>
      </c>
      <c r="G4454" t="s">
        <v>13481</v>
      </c>
      <c r="H4454" t="s">
        <v>3901</v>
      </c>
      <c r="I4454" t="s">
        <v>2108</v>
      </c>
      <c r="J4454">
        <v>20230401</v>
      </c>
      <c r="K4454" t="s">
        <v>13485</v>
      </c>
      <c r="L4454" t="s">
        <v>13484</v>
      </c>
      <c r="M4454" t="s">
        <v>13187</v>
      </c>
      <c r="N4454">
        <v>21</v>
      </c>
    </row>
    <row r="4455" spans="1:14" x14ac:dyDescent="0.25">
      <c r="A4455" t="s">
        <v>13483</v>
      </c>
      <c r="B4455" t="s">
        <v>13192</v>
      </c>
      <c r="C4455" t="s">
        <v>369</v>
      </c>
      <c r="E4455" t="s">
        <v>13482</v>
      </c>
      <c r="F4455" t="s">
        <v>2078</v>
      </c>
      <c r="G4455" t="s">
        <v>13481</v>
      </c>
      <c r="H4455" t="s">
        <v>8779</v>
      </c>
      <c r="I4455" t="s">
        <v>2108</v>
      </c>
      <c r="J4455">
        <v>20180101</v>
      </c>
      <c r="K4455" t="s">
        <v>13480</v>
      </c>
      <c r="L4455" t="s">
        <v>13479</v>
      </c>
      <c r="M4455" t="s">
        <v>13187</v>
      </c>
      <c r="N4455">
        <v>72</v>
      </c>
    </row>
    <row r="4456" spans="1:14" x14ac:dyDescent="0.25">
      <c r="A4456" t="s">
        <v>13478</v>
      </c>
      <c r="B4456" t="s">
        <v>13192</v>
      </c>
      <c r="C4456" t="s">
        <v>369</v>
      </c>
      <c r="E4456" t="s">
        <v>13477</v>
      </c>
      <c r="F4456" t="s">
        <v>2078</v>
      </c>
      <c r="G4456" t="s">
        <v>2020</v>
      </c>
      <c r="H4456" t="s">
        <v>2089</v>
      </c>
      <c r="I4456" t="s">
        <v>2108</v>
      </c>
      <c r="J4456">
        <v>20190101</v>
      </c>
      <c r="K4456" t="s">
        <v>13476</v>
      </c>
      <c r="L4456" t="s">
        <v>13475</v>
      </c>
      <c r="M4456" t="s">
        <v>13187</v>
      </c>
      <c r="N4456">
        <v>503</v>
      </c>
    </row>
    <row r="4457" spans="1:14" x14ac:dyDescent="0.25">
      <c r="A4457" t="s">
        <v>13474</v>
      </c>
      <c r="B4457" t="s">
        <v>13192</v>
      </c>
      <c r="C4457" t="s">
        <v>369</v>
      </c>
      <c r="E4457" t="s">
        <v>13473</v>
      </c>
      <c r="F4457" t="s">
        <v>2078</v>
      </c>
      <c r="G4457" t="s">
        <v>2020</v>
      </c>
      <c r="H4457" t="s">
        <v>2052</v>
      </c>
      <c r="I4457" t="s">
        <v>2700</v>
      </c>
      <c r="J4457">
        <v>20231201</v>
      </c>
      <c r="K4457" t="s">
        <v>13472</v>
      </c>
      <c r="L4457" t="s">
        <v>13471</v>
      </c>
      <c r="M4457" t="s">
        <v>13187</v>
      </c>
      <c r="N4457">
        <v>14</v>
      </c>
    </row>
    <row r="4458" spans="1:14" x14ac:dyDescent="0.25">
      <c r="A4458" t="s">
        <v>13470</v>
      </c>
      <c r="B4458" t="s">
        <v>13192</v>
      </c>
      <c r="C4458" t="s">
        <v>369</v>
      </c>
      <c r="E4458" t="s">
        <v>13469</v>
      </c>
      <c r="F4458" t="s">
        <v>2078</v>
      </c>
      <c r="G4458" t="s">
        <v>2020</v>
      </c>
      <c r="H4458" t="s">
        <v>2052</v>
      </c>
      <c r="I4458" t="s">
        <v>2700</v>
      </c>
      <c r="J4458">
        <v>20221001</v>
      </c>
      <c r="K4458" t="s">
        <v>13468</v>
      </c>
      <c r="L4458" t="s">
        <v>13467</v>
      </c>
      <c r="M4458" t="s">
        <v>13187</v>
      </c>
      <c r="N4458">
        <v>22</v>
      </c>
    </row>
    <row r="4459" spans="1:14" x14ac:dyDescent="0.25">
      <c r="A4459" t="s">
        <v>13466</v>
      </c>
      <c r="B4459" t="s">
        <v>13192</v>
      </c>
      <c r="C4459" t="s">
        <v>369</v>
      </c>
      <c r="E4459" t="s">
        <v>368</v>
      </c>
      <c r="F4459" t="s">
        <v>2078</v>
      </c>
      <c r="G4459" t="s">
        <v>2020</v>
      </c>
      <c r="H4459" t="s">
        <v>2323</v>
      </c>
      <c r="I4459" t="e">
        <f>----T--Weekly</f>
        <v>#NAME?</v>
      </c>
      <c r="J4459">
        <v>20240321</v>
      </c>
      <c r="K4459" t="s">
        <v>13465</v>
      </c>
      <c r="L4459" t="s">
        <v>13464</v>
      </c>
      <c r="M4459" t="s">
        <v>13187</v>
      </c>
      <c r="N4459">
        <v>1243</v>
      </c>
    </row>
    <row r="4460" spans="1:14" x14ac:dyDescent="0.25">
      <c r="A4460" t="s">
        <v>13463</v>
      </c>
      <c r="B4460" t="s">
        <v>13192</v>
      </c>
      <c r="C4460" t="s">
        <v>369</v>
      </c>
      <c r="E4460" t="s">
        <v>13462</v>
      </c>
      <c r="F4460" t="s">
        <v>2078</v>
      </c>
      <c r="G4460" t="s">
        <v>2020</v>
      </c>
      <c r="H4460" t="s">
        <v>2456</v>
      </c>
      <c r="I4460" t="s">
        <v>2145</v>
      </c>
      <c r="J4460">
        <v>20230201</v>
      </c>
      <c r="K4460" t="s">
        <v>13461</v>
      </c>
      <c r="L4460" t="s">
        <v>13460</v>
      </c>
      <c r="M4460" t="s">
        <v>13187</v>
      </c>
      <c r="N4460">
        <v>161</v>
      </c>
    </row>
    <row r="4461" spans="1:14" x14ac:dyDescent="0.25">
      <c r="A4461" t="s">
        <v>13459</v>
      </c>
      <c r="B4461" t="s">
        <v>13192</v>
      </c>
      <c r="C4461" t="s">
        <v>369</v>
      </c>
      <c r="E4461" t="s">
        <v>13458</v>
      </c>
      <c r="F4461" t="s">
        <v>2078</v>
      </c>
      <c r="G4461" t="s">
        <v>2020</v>
      </c>
      <c r="H4461" t="s">
        <v>2456</v>
      </c>
      <c r="I4461" t="s">
        <v>2700</v>
      </c>
      <c r="J4461">
        <v>20231001</v>
      </c>
      <c r="K4461" t="s">
        <v>13457</v>
      </c>
      <c r="L4461" t="s">
        <v>13456</v>
      </c>
      <c r="M4461" t="s">
        <v>13187</v>
      </c>
      <c r="N4461">
        <v>9</v>
      </c>
    </row>
    <row r="4462" spans="1:14" x14ac:dyDescent="0.25">
      <c r="A4462" t="s">
        <v>13455</v>
      </c>
      <c r="B4462" t="s">
        <v>13192</v>
      </c>
      <c r="C4462" t="s">
        <v>369</v>
      </c>
      <c r="E4462" t="s">
        <v>13454</v>
      </c>
      <c r="F4462" t="s">
        <v>2078</v>
      </c>
      <c r="G4462" t="s">
        <v>2020</v>
      </c>
      <c r="H4462" t="s">
        <v>2456</v>
      </c>
      <c r="I4462" t="s">
        <v>2108</v>
      </c>
      <c r="J4462">
        <v>20170801</v>
      </c>
      <c r="K4462" t="s">
        <v>13453</v>
      </c>
      <c r="L4462" t="s">
        <v>13452</v>
      </c>
      <c r="M4462" t="s">
        <v>13187</v>
      </c>
      <c r="N4462">
        <v>191</v>
      </c>
    </row>
    <row r="4463" spans="1:14" x14ac:dyDescent="0.25">
      <c r="A4463" t="s">
        <v>13451</v>
      </c>
      <c r="B4463" t="s">
        <v>13192</v>
      </c>
      <c r="C4463" t="s">
        <v>369</v>
      </c>
      <c r="E4463" t="s">
        <v>13450</v>
      </c>
      <c r="F4463" t="s">
        <v>2078</v>
      </c>
      <c r="G4463" t="s">
        <v>2020</v>
      </c>
      <c r="H4463" t="s">
        <v>2052</v>
      </c>
      <c r="I4463" t="s">
        <v>2700</v>
      </c>
      <c r="J4463">
        <v>20220501</v>
      </c>
      <c r="K4463" t="s">
        <v>13449</v>
      </c>
      <c r="L4463" t="s">
        <v>13448</v>
      </c>
      <c r="M4463" t="s">
        <v>13187</v>
      </c>
      <c r="N4463">
        <v>48</v>
      </c>
    </row>
    <row r="4464" spans="1:14" x14ac:dyDescent="0.25">
      <c r="A4464" t="s">
        <v>13447</v>
      </c>
      <c r="B4464" t="s">
        <v>13192</v>
      </c>
      <c r="C4464" t="s">
        <v>369</v>
      </c>
      <c r="E4464" t="s">
        <v>13446</v>
      </c>
      <c r="F4464" t="s">
        <v>2078</v>
      </c>
      <c r="G4464" t="s">
        <v>2020</v>
      </c>
      <c r="H4464" t="s">
        <v>2292</v>
      </c>
      <c r="I4464" t="s">
        <v>2700</v>
      </c>
      <c r="J4464">
        <v>20230901</v>
      </c>
      <c r="K4464" t="s">
        <v>13445</v>
      </c>
      <c r="L4464" t="s">
        <v>13444</v>
      </c>
      <c r="M4464" t="s">
        <v>13187</v>
      </c>
      <c r="N4464">
        <v>11</v>
      </c>
    </row>
    <row r="4465" spans="1:14" x14ac:dyDescent="0.25">
      <c r="A4465" t="s">
        <v>13443</v>
      </c>
      <c r="B4465" t="s">
        <v>13192</v>
      </c>
      <c r="C4465" t="s">
        <v>369</v>
      </c>
      <c r="E4465" t="s">
        <v>13442</v>
      </c>
      <c r="F4465" t="s">
        <v>2078</v>
      </c>
      <c r="G4465" t="s">
        <v>2020</v>
      </c>
      <c r="H4465" t="s">
        <v>2052</v>
      </c>
      <c r="I4465" t="s">
        <v>2700</v>
      </c>
      <c r="J4465">
        <v>20221001</v>
      </c>
      <c r="K4465" t="s">
        <v>13441</v>
      </c>
      <c r="L4465" t="s">
        <v>13440</v>
      </c>
      <c r="M4465" t="s">
        <v>13187</v>
      </c>
      <c r="N4465">
        <v>9</v>
      </c>
    </row>
    <row r="4466" spans="1:14" x14ac:dyDescent="0.25">
      <c r="A4466" t="s">
        <v>13439</v>
      </c>
      <c r="B4466" t="s">
        <v>13192</v>
      </c>
      <c r="C4466" t="s">
        <v>369</v>
      </c>
      <c r="E4466" t="s">
        <v>13438</v>
      </c>
      <c r="F4466" t="s">
        <v>2078</v>
      </c>
      <c r="G4466" t="s">
        <v>2020</v>
      </c>
      <c r="H4466" t="s">
        <v>2456</v>
      </c>
      <c r="I4466" t="s">
        <v>2700</v>
      </c>
      <c r="J4466">
        <v>20230901</v>
      </c>
      <c r="K4466" t="s">
        <v>13437</v>
      </c>
      <c r="L4466" t="s">
        <v>13436</v>
      </c>
      <c r="M4466" t="s">
        <v>13187</v>
      </c>
      <c r="N4466">
        <v>5</v>
      </c>
    </row>
    <row r="4467" spans="1:14" x14ac:dyDescent="0.25">
      <c r="A4467" t="s">
        <v>13435</v>
      </c>
      <c r="B4467" t="s">
        <v>13192</v>
      </c>
      <c r="C4467" t="s">
        <v>369</v>
      </c>
      <c r="E4467" t="s">
        <v>13434</v>
      </c>
      <c r="F4467" t="s">
        <v>2078</v>
      </c>
      <c r="G4467" t="s">
        <v>2020</v>
      </c>
      <c r="H4467" t="s">
        <v>2077</v>
      </c>
      <c r="I4467" t="s">
        <v>2700</v>
      </c>
      <c r="J4467">
        <v>20230801</v>
      </c>
      <c r="K4467" t="s">
        <v>13433</v>
      </c>
      <c r="L4467" t="s">
        <v>13432</v>
      </c>
      <c r="M4467" t="s">
        <v>13187</v>
      </c>
      <c r="N4467">
        <v>10</v>
      </c>
    </row>
    <row r="4468" spans="1:14" x14ac:dyDescent="0.25">
      <c r="A4468" t="s">
        <v>13431</v>
      </c>
      <c r="B4468" t="s">
        <v>13192</v>
      </c>
      <c r="C4468" t="s">
        <v>369</v>
      </c>
      <c r="E4468" t="s">
        <v>13430</v>
      </c>
      <c r="F4468" t="s">
        <v>2078</v>
      </c>
      <c r="G4468" t="s">
        <v>2020</v>
      </c>
      <c r="H4468" t="s">
        <v>2292</v>
      </c>
      <c r="I4468" t="s">
        <v>2700</v>
      </c>
      <c r="J4468">
        <v>20230501</v>
      </c>
      <c r="K4468" t="s">
        <v>13429</v>
      </c>
      <c r="L4468" t="s">
        <v>13428</v>
      </c>
      <c r="M4468" t="s">
        <v>13187</v>
      </c>
      <c r="N4468">
        <v>9</v>
      </c>
    </row>
    <row r="4469" spans="1:14" x14ac:dyDescent="0.25">
      <c r="A4469" t="s">
        <v>13427</v>
      </c>
      <c r="B4469" t="s">
        <v>13192</v>
      </c>
      <c r="C4469" t="s">
        <v>369</v>
      </c>
      <c r="E4469" t="s">
        <v>13426</v>
      </c>
      <c r="F4469" t="s">
        <v>2078</v>
      </c>
      <c r="G4469" t="s">
        <v>2020</v>
      </c>
      <c r="H4469" t="s">
        <v>2323</v>
      </c>
      <c r="I4469" t="s">
        <v>2700</v>
      </c>
      <c r="J4469">
        <v>20220601</v>
      </c>
      <c r="K4469" t="s">
        <v>13425</v>
      </c>
      <c r="L4469" t="s">
        <v>13424</v>
      </c>
      <c r="M4469" t="s">
        <v>13187</v>
      </c>
      <c r="N4469">
        <v>23</v>
      </c>
    </row>
    <row r="4470" spans="1:14" x14ac:dyDescent="0.25">
      <c r="A4470" t="s">
        <v>13423</v>
      </c>
      <c r="B4470" t="s">
        <v>13192</v>
      </c>
      <c r="C4470" t="s">
        <v>369</v>
      </c>
      <c r="E4470" t="s">
        <v>13422</v>
      </c>
      <c r="F4470" t="s">
        <v>2078</v>
      </c>
      <c r="G4470" t="s">
        <v>2020</v>
      </c>
      <c r="H4470" t="s">
        <v>2690</v>
      </c>
      <c r="I4470" t="s">
        <v>2070</v>
      </c>
      <c r="J4470">
        <v>20200101</v>
      </c>
      <c r="K4470" t="s">
        <v>13421</v>
      </c>
      <c r="L4470" t="s">
        <v>13420</v>
      </c>
      <c r="M4470" t="s">
        <v>13187</v>
      </c>
      <c r="N4470">
        <v>744</v>
      </c>
    </row>
    <row r="4471" spans="1:14" x14ac:dyDescent="0.25">
      <c r="A4471" t="s">
        <v>13419</v>
      </c>
      <c r="B4471" t="s">
        <v>13192</v>
      </c>
      <c r="C4471" t="s">
        <v>369</v>
      </c>
      <c r="E4471" t="s">
        <v>13418</v>
      </c>
      <c r="F4471" t="s">
        <v>2078</v>
      </c>
      <c r="G4471" t="s">
        <v>2020</v>
      </c>
      <c r="H4471" t="s">
        <v>2690</v>
      </c>
      <c r="I4471" t="s">
        <v>2070</v>
      </c>
      <c r="J4471">
        <v>20240401</v>
      </c>
      <c r="K4471" t="s">
        <v>13417</v>
      </c>
      <c r="L4471" t="s">
        <v>13416</v>
      </c>
      <c r="M4471" t="s">
        <v>13187</v>
      </c>
      <c r="N4471">
        <v>978</v>
      </c>
    </row>
    <row r="4472" spans="1:14" x14ac:dyDescent="0.25">
      <c r="A4472" t="s">
        <v>13415</v>
      </c>
      <c r="B4472" t="s">
        <v>13192</v>
      </c>
      <c r="C4472" t="s">
        <v>13414</v>
      </c>
      <c r="E4472" t="s">
        <v>1918</v>
      </c>
      <c r="F4472" t="s">
        <v>2078</v>
      </c>
      <c r="G4472" t="s">
        <v>2020</v>
      </c>
      <c r="H4472" t="s">
        <v>3010</v>
      </c>
      <c r="I4472" t="s">
        <v>2088</v>
      </c>
      <c r="J4472">
        <v>20240301</v>
      </c>
      <c r="K4472" t="s">
        <v>13413</v>
      </c>
      <c r="L4472" t="s">
        <v>13412</v>
      </c>
      <c r="M4472" t="s">
        <v>13187</v>
      </c>
      <c r="N4472">
        <v>65</v>
      </c>
    </row>
    <row r="4473" spans="1:14" x14ac:dyDescent="0.25">
      <c r="A4473" t="s">
        <v>13411</v>
      </c>
      <c r="B4473" t="s">
        <v>13192</v>
      </c>
      <c r="C4473" t="s">
        <v>13410</v>
      </c>
      <c r="E4473" t="s">
        <v>13410</v>
      </c>
      <c r="F4473" t="s">
        <v>2078</v>
      </c>
      <c r="G4473" t="s">
        <v>2020</v>
      </c>
      <c r="H4473" t="s">
        <v>3473</v>
      </c>
      <c r="I4473" t="s">
        <v>2076</v>
      </c>
      <c r="J4473">
        <v>20170501</v>
      </c>
      <c r="K4473" t="s">
        <v>13409</v>
      </c>
      <c r="L4473" t="s">
        <v>13408</v>
      </c>
      <c r="M4473" t="s">
        <v>13187</v>
      </c>
      <c r="N4473">
        <v>160</v>
      </c>
    </row>
    <row r="4474" spans="1:14" x14ac:dyDescent="0.25">
      <c r="A4474" t="s">
        <v>13407</v>
      </c>
      <c r="B4474" t="s">
        <v>13192</v>
      </c>
      <c r="C4474" t="s">
        <v>13379</v>
      </c>
      <c r="E4474" t="s">
        <v>13406</v>
      </c>
      <c r="F4474" t="s">
        <v>2078</v>
      </c>
      <c r="G4474" t="s">
        <v>2020</v>
      </c>
      <c r="H4474" t="s">
        <v>2456</v>
      </c>
      <c r="I4474" t="s">
        <v>2108</v>
      </c>
      <c r="J4474">
        <v>20181126</v>
      </c>
      <c r="K4474" t="s">
        <v>13405</v>
      </c>
      <c r="L4474" t="s">
        <v>13404</v>
      </c>
      <c r="M4474" t="s">
        <v>13187</v>
      </c>
      <c r="N4474">
        <v>68</v>
      </c>
    </row>
    <row r="4475" spans="1:14" x14ac:dyDescent="0.25">
      <c r="A4475" t="s">
        <v>13403</v>
      </c>
      <c r="B4475" t="s">
        <v>13192</v>
      </c>
      <c r="C4475" t="s">
        <v>13379</v>
      </c>
      <c r="E4475" t="s">
        <v>13402</v>
      </c>
      <c r="F4475" t="s">
        <v>2078</v>
      </c>
      <c r="G4475" t="s">
        <v>2020</v>
      </c>
      <c r="H4475" t="s">
        <v>2456</v>
      </c>
      <c r="I4475" t="s">
        <v>2700</v>
      </c>
      <c r="J4475">
        <v>20230804</v>
      </c>
      <c r="K4475" t="s">
        <v>13401</v>
      </c>
      <c r="L4475" t="s">
        <v>13400</v>
      </c>
      <c r="M4475" t="s">
        <v>13187</v>
      </c>
      <c r="N4475">
        <v>40</v>
      </c>
    </row>
    <row r="4476" spans="1:14" x14ac:dyDescent="0.25">
      <c r="A4476" t="s">
        <v>13399</v>
      </c>
      <c r="B4476" t="s">
        <v>13192</v>
      </c>
      <c r="C4476" t="s">
        <v>13379</v>
      </c>
      <c r="E4476" t="s">
        <v>13398</v>
      </c>
      <c r="F4476" t="s">
        <v>2078</v>
      </c>
      <c r="G4476" t="s">
        <v>2020</v>
      </c>
      <c r="H4476" t="s">
        <v>2316</v>
      </c>
      <c r="I4476" t="s">
        <v>2070</v>
      </c>
      <c r="J4476">
        <v>20240216</v>
      </c>
      <c r="K4476" t="s">
        <v>13397</v>
      </c>
      <c r="L4476" t="s">
        <v>13396</v>
      </c>
      <c r="M4476" t="s">
        <v>13187</v>
      </c>
      <c r="N4476">
        <v>617</v>
      </c>
    </row>
    <row r="4477" spans="1:14" x14ac:dyDescent="0.25">
      <c r="A4477" t="s">
        <v>13395</v>
      </c>
      <c r="B4477" t="s">
        <v>13192</v>
      </c>
      <c r="C4477" t="s">
        <v>13379</v>
      </c>
      <c r="E4477" t="s">
        <v>13394</v>
      </c>
      <c r="F4477" t="s">
        <v>2078</v>
      </c>
      <c r="G4477" t="s">
        <v>2020</v>
      </c>
      <c r="H4477" t="s">
        <v>2779</v>
      </c>
      <c r="I4477" t="s">
        <v>2108</v>
      </c>
      <c r="J4477">
        <v>20220429</v>
      </c>
      <c r="K4477" t="s">
        <v>13393</v>
      </c>
      <c r="L4477" t="s">
        <v>13392</v>
      </c>
      <c r="M4477" t="s">
        <v>13187</v>
      </c>
      <c r="N4477">
        <v>73</v>
      </c>
    </row>
    <row r="4478" spans="1:14" x14ac:dyDescent="0.25">
      <c r="A4478" t="s">
        <v>13391</v>
      </c>
      <c r="B4478" t="s">
        <v>13192</v>
      </c>
      <c r="C4478" t="s">
        <v>13379</v>
      </c>
      <c r="E4478" t="s">
        <v>13390</v>
      </c>
      <c r="F4478" t="s">
        <v>2078</v>
      </c>
      <c r="G4478" t="s">
        <v>2020</v>
      </c>
      <c r="H4478" t="s">
        <v>4646</v>
      </c>
      <c r="I4478" t="s">
        <v>2108</v>
      </c>
      <c r="J4478">
        <v>20230721</v>
      </c>
      <c r="K4478" t="s">
        <v>13389</v>
      </c>
      <c r="L4478" t="s">
        <v>13388</v>
      </c>
      <c r="M4478" t="s">
        <v>13187</v>
      </c>
      <c r="N4478">
        <v>219</v>
      </c>
    </row>
    <row r="4479" spans="1:14" x14ac:dyDescent="0.25">
      <c r="A4479" t="s">
        <v>13387</v>
      </c>
      <c r="B4479" t="s">
        <v>13192</v>
      </c>
      <c r="C4479" t="s">
        <v>13379</v>
      </c>
      <c r="E4479" t="s">
        <v>13386</v>
      </c>
      <c r="F4479" t="s">
        <v>2078</v>
      </c>
      <c r="G4479" t="s">
        <v>2020</v>
      </c>
      <c r="H4479" t="s">
        <v>2779</v>
      </c>
      <c r="I4479" t="s">
        <v>2108</v>
      </c>
      <c r="J4479">
        <v>20230113</v>
      </c>
      <c r="K4479" t="s">
        <v>13385</v>
      </c>
      <c r="L4479" t="s">
        <v>13384</v>
      </c>
      <c r="M4479" t="s">
        <v>13187</v>
      </c>
      <c r="N4479">
        <v>28</v>
      </c>
    </row>
    <row r="4480" spans="1:14" x14ac:dyDescent="0.25">
      <c r="A4480">
        <v>9778</v>
      </c>
      <c r="B4480" t="s">
        <v>13192</v>
      </c>
      <c r="C4480" t="s">
        <v>13379</v>
      </c>
      <c r="E4480" t="s">
        <v>13383</v>
      </c>
      <c r="F4480" t="s">
        <v>2078</v>
      </c>
      <c r="G4480" t="s">
        <v>2020</v>
      </c>
      <c r="H4480" t="s">
        <v>2173</v>
      </c>
      <c r="I4480" t="s">
        <v>2108</v>
      </c>
      <c r="J4480">
        <v>20220114</v>
      </c>
      <c r="K4480" t="s">
        <v>13382</v>
      </c>
      <c r="L4480" t="s">
        <v>13381</v>
      </c>
      <c r="M4480" t="s">
        <v>13187</v>
      </c>
      <c r="N4480">
        <v>34</v>
      </c>
    </row>
    <row r="4481" spans="1:14" x14ac:dyDescent="0.25">
      <c r="A4481" t="s">
        <v>13380</v>
      </c>
      <c r="B4481" t="s">
        <v>13192</v>
      </c>
      <c r="C4481" t="s">
        <v>13379</v>
      </c>
      <c r="E4481" t="s">
        <v>13378</v>
      </c>
      <c r="F4481" t="s">
        <v>2078</v>
      </c>
      <c r="G4481" t="s">
        <v>2020</v>
      </c>
      <c r="H4481" t="s">
        <v>2456</v>
      </c>
      <c r="I4481" t="s">
        <v>2070</v>
      </c>
      <c r="J4481">
        <v>20240301</v>
      </c>
      <c r="K4481" t="s">
        <v>13377</v>
      </c>
      <c r="L4481" t="s">
        <v>13376</v>
      </c>
      <c r="M4481" t="s">
        <v>13187</v>
      </c>
      <c r="N4481">
        <v>5814</v>
      </c>
    </row>
    <row r="4482" spans="1:14" x14ac:dyDescent="0.25">
      <c r="A4482" t="s">
        <v>13375</v>
      </c>
      <c r="B4482" t="s">
        <v>13192</v>
      </c>
      <c r="C4482" t="s">
        <v>13374</v>
      </c>
      <c r="E4482" t="s">
        <v>13374</v>
      </c>
      <c r="F4482" t="s">
        <v>2078</v>
      </c>
      <c r="G4482" t="s">
        <v>2020</v>
      </c>
      <c r="H4482" t="s">
        <v>2077</v>
      </c>
      <c r="I4482" t="s">
        <v>2076</v>
      </c>
      <c r="J4482">
        <v>20190904</v>
      </c>
      <c r="K4482" t="s">
        <v>13373</v>
      </c>
      <c r="L4482" t="s">
        <v>13372</v>
      </c>
      <c r="M4482" t="s">
        <v>13187</v>
      </c>
      <c r="N4482">
        <v>85</v>
      </c>
    </row>
    <row r="4483" spans="1:14" x14ac:dyDescent="0.25">
      <c r="A4483" t="s">
        <v>13371</v>
      </c>
      <c r="B4483" t="s">
        <v>13192</v>
      </c>
      <c r="C4483" t="s">
        <v>13366</v>
      </c>
      <c r="E4483" t="s">
        <v>13370</v>
      </c>
      <c r="F4483" t="s">
        <v>2021</v>
      </c>
      <c r="G4483" t="s">
        <v>13364</v>
      </c>
      <c r="H4483" t="s">
        <v>2019</v>
      </c>
      <c r="I4483" t="e">
        <f>-M--T--Weekly</f>
        <v>#NAME?</v>
      </c>
      <c r="J4483">
        <v>20240314</v>
      </c>
      <c r="K4483" t="s">
        <v>13369</v>
      </c>
      <c r="L4483" t="s">
        <v>13368</v>
      </c>
      <c r="M4483" t="s">
        <v>13187</v>
      </c>
      <c r="N4483">
        <v>1809</v>
      </c>
    </row>
    <row r="4484" spans="1:14" x14ac:dyDescent="0.25">
      <c r="A4484" t="s">
        <v>13367</v>
      </c>
      <c r="B4484" t="s">
        <v>13192</v>
      </c>
      <c r="C4484" t="s">
        <v>13366</v>
      </c>
      <c r="E4484" t="s">
        <v>13365</v>
      </c>
      <c r="F4484" t="s">
        <v>2021</v>
      </c>
      <c r="G4484" t="s">
        <v>13364</v>
      </c>
      <c r="H4484" t="s">
        <v>2019</v>
      </c>
      <c r="I4484" t="e">
        <f>------SWeekly</f>
        <v>#NAME?</v>
      </c>
      <c r="J4484">
        <v>20240309</v>
      </c>
      <c r="K4484" t="s">
        <v>13363</v>
      </c>
      <c r="L4484" t="s">
        <v>13362</v>
      </c>
      <c r="M4484" t="s">
        <v>13187</v>
      </c>
      <c r="N4484">
        <v>1642</v>
      </c>
    </row>
    <row r="4485" spans="1:14" x14ac:dyDescent="0.25">
      <c r="A4485" t="s">
        <v>13361</v>
      </c>
      <c r="B4485" t="s">
        <v>13192</v>
      </c>
      <c r="C4485" t="s">
        <v>1665</v>
      </c>
      <c r="E4485" t="s">
        <v>13360</v>
      </c>
      <c r="F4485" t="s">
        <v>2078</v>
      </c>
      <c r="G4485" t="s">
        <v>2020</v>
      </c>
      <c r="H4485" t="s">
        <v>3901</v>
      </c>
      <c r="I4485" t="s">
        <v>2088</v>
      </c>
      <c r="J4485">
        <v>20200920</v>
      </c>
      <c r="K4485" t="s">
        <v>13359</v>
      </c>
      <c r="L4485" t="s">
        <v>13358</v>
      </c>
      <c r="M4485" t="s">
        <v>13187</v>
      </c>
      <c r="N4485">
        <v>195</v>
      </c>
    </row>
    <row r="4486" spans="1:14" x14ac:dyDescent="0.25">
      <c r="A4486" t="s">
        <v>13357</v>
      </c>
      <c r="B4486" t="s">
        <v>13192</v>
      </c>
      <c r="C4486" t="s">
        <v>1665</v>
      </c>
      <c r="E4486" t="s">
        <v>13356</v>
      </c>
      <c r="F4486" t="s">
        <v>2078</v>
      </c>
      <c r="G4486" t="s">
        <v>2020</v>
      </c>
      <c r="H4486" t="s">
        <v>3010</v>
      </c>
      <c r="I4486" t="s">
        <v>2088</v>
      </c>
      <c r="J4486">
        <v>20200920</v>
      </c>
      <c r="K4486" t="s">
        <v>13355</v>
      </c>
      <c r="L4486" t="s">
        <v>13354</v>
      </c>
      <c r="M4486" t="s">
        <v>13187</v>
      </c>
      <c r="N4486">
        <v>142</v>
      </c>
    </row>
    <row r="4487" spans="1:14" x14ac:dyDescent="0.25">
      <c r="A4487" t="s">
        <v>13353</v>
      </c>
      <c r="B4487" t="s">
        <v>13192</v>
      </c>
      <c r="C4487" t="s">
        <v>1665</v>
      </c>
      <c r="E4487" t="s">
        <v>13352</v>
      </c>
      <c r="F4487" t="s">
        <v>2078</v>
      </c>
      <c r="G4487" t="s">
        <v>2020</v>
      </c>
      <c r="H4487" t="s">
        <v>2323</v>
      </c>
      <c r="I4487" t="s">
        <v>2070</v>
      </c>
      <c r="J4487">
        <v>20200801</v>
      </c>
      <c r="K4487" t="s">
        <v>13351</v>
      </c>
      <c r="L4487" t="s">
        <v>13350</v>
      </c>
      <c r="M4487" t="s">
        <v>13187</v>
      </c>
      <c r="N4487">
        <v>118</v>
      </c>
    </row>
    <row r="4488" spans="1:14" x14ac:dyDescent="0.25">
      <c r="A4488" t="s">
        <v>13349</v>
      </c>
      <c r="B4488" t="s">
        <v>13192</v>
      </c>
      <c r="C4488" t="s">
        <v>1665</v>
      </c>
      <c r="E4488" t="s">
        <v>1664</v>
      </c>
      <c r="F4488" t="s">
        <v>2078</v>
      </c>
      <c r="G4488" t="s">
        <v>2020</v>
      </c>
      <c r="H4488" t="s">
        <v>3010</v>
      </c>
      <c r="I4488" t="s">
        <v>2088</v>
      </c>
      <c r="J4488">
        <v>20200920</v>
      </c>
      <c r="K4488" t="s">
        <v>13348</v>
      </c>
      <c r="L4488" t="s">
        <v>13347</v>
      </c>
      <c r="M4488" t="s">
        <v>13187</v>
      </c>
      <c r="N4488">
        <v>537</v>
      </c>
    </row>
    <row r="4489" spans="1:14" x14ac:dyDescent="0.25">
      <c r="A4489" t="s">
        <v>13346</v>
      </c>
      <c r="B4489" t="s">
        <v>13192</v>
      </c>
      <c r="C4489" t="s">
        <v>13345</v>
      </c>
      <c r="E4489" t="s">
        <v>13344</v>
      </c>
      <c r="F4489" t="s">
        <v>2078</v>
      </c>
      <c r="G4489" t="s">
        <v>2020</v>
      </c>
      <c r="H4489" t="s">
        <v>2052</v>
      </c>
      <c r="I4489" t="s">
        <v>2423</v>
      </c>
      <c r="J4489">
        <v>20220211</v>
      </c>
      <c r="K4489" t="s">
        <v>13343</v>
      </c>
      <c r="L4489" t="s">
        <v>13342</v>
      </c>
      <c r="M4489" t="s">
        <v>13187</v>
      </c>
      <c r="N4489">
        <v>33</v>
      </c>
    </row>
    <row r="4490" spans="1:14" x14ac:dyDescent="0.25">
      <c r="A4490" t="s">
        <v>13341</v>
      </c>
      <c r="B4490" t="s">
        <v>13192</v>
      </c>
      <c r="C4490" t="s">
        <v>13340</v>
      </c>
      <c r="E4490" t="s">
        <v>13340</v>
      </c>
      <c r="F4490" t="s">
        <v>2021</v>
      </c>
      <c r="G4490" t="s">
        <v>2020</v>
      </c>
      <c r="H4490" t="s">
        <v>2019</v>
      </c>
      <c r="I4490" t="e">
        <f>----T--Weekly</f>
        <v>#NAME?</v>
      </c>
      <c r="J4490">
        <v>20240314</v>
      </c>
      <c r="K4490" t="s">
        <v>13339</v>
      </c>
      <c r="L4490" t="s">
        <v>13338</v>
      </c>
      <c r="M4490" t="s">
        <v>13187</v>
      </c>
      <c r="N4490">
        <v>1616</v>
      </c>
    </row>
    <row r="4491" spans="1:14" x14ac:dyDescent="0.25">
      <c r="A4491" t="s">
        <v>13337</v>
      </c>
      <c r="B4491" t="s">
        <v>13192</v>
      </c>
      <c r="C4491" t="s">
        <v>570</v>
      </c>
      <c r="E4491" t="s">
        <v>569</v>
      </c>
      <c r="F4491" t="s">
        <v>2078</v>
      </c>
      <c r="G4491" t="s">
        <v>2020</v>
      </c>
      <c r="H4491" t="s">
        <v>2602</v>
      </c>
      <c r="I4491" t="s">
        <v>2088</v>
      </c>
      <c r="J4491">
        <v>20240201</v>
      </c>
      <c r="K4491" t="s">
        <v>13336</v>
      </c>
      <c r="L4491" t="s">
        <v>13335</v>
      </c>
      <c r="M4491" t="s">
        <v>13187</v>
      </c>
      <c r="N4491">
        <v>1499</v>
      </c>
    </row>
    <row r="4492" spans="1:14" x14ac:dyDescent="0.25">
      <c r="A4492" t="s">
        <v>13334</v>
      </c>
      <c r="B4492" t="s">
        <v>13192</v>
      </c>
      <c r="C4492" t="s">
        <v>570</v>
      </c>
      <c r="E4492" t="s">
        <v>13333</v>
      </c>
      <c r="F4492" t="s">
        <v>2078</v>
      </c>
      <c r="G4492" t="s">
        <v>2020</v>
      </c>
      <c r="H4492" t="s">
        <v>2077</v>
      </c>
      <c r="I4492" t="s">
        <v>2088</v>
      </c>
      <c r="J4492">
        <v>20240201</v>
      </c>
      <c r="K4492" t="s">
        <v>13332</v>
      </c>
      <c r="L4492" t="s">
        <v>13331</v>
      </c>
      <c r="M4492" t="s">
        <v>13187</v>
      </c>
      <c r="N4492">
        <v>1036</v>
      </c>
    </row>
    <row r="4493" spans="1:14" x14ac:dyDescent="0.25">
      <c r="A4493" t="s">
        <v>13330</v>
      </c>
      <c r="B4493" t="s">
        <v>13192</v>
      </c>
      <c r="C4493" t="s">
        <v>570</v>
      </c>
      <c r="E4493" t="s">
        <v>13329</v>
      </c>
      <c r="F4493" t="s">
        <v>2078</v>
      </c>
      <c r="G4493" t="s">
        <v>2020</v>
      </c>
      <c r="H4493" t="s">
        <v>3473</v>
      </c>
      <c r="I4493" t="s">
        <v>2088</v>
      </c>
      <c r="J4493">
        <v>20221101</v>
      </c>
      <c r="K4493" t="s">
        <v>13328</v>
      </c>
      <c r="L4493" t="s">
        <v>13327</v>
      </c>
      <c r="M4493" t="s">
        <v>13187</v>
      </c>
      <c r="N4493">
        <v>2512</v>
      </c>
    </row>
    <row r="4494" spans="1:14" x14ac:dyDescent="0.25">
      <c r="A4494" t="s">
        <v>13326</v>
      </c>
      <c r="B4494" t="s">
        <v>13192</v>
      </c>
      <c r="C4494" t="s">
        <v>13310</v>
      </c>
      <c r="E4494" t="s">
        <v>13325</v>
      </c>
      <c r="F4494" t="s">
        <v>2078</v>
      </c>
      <c r="G4494" t="s">
        <v>2020</v>
      </c>
      <c r="H4494" t="s">
        <v>4037</v>
      </c>
      <c r="I4494" t="s">
        <v>2108</v>
      </c>
      <c r="J4494">
        <v>20220601</v>
      </c>
      <c r="K4494" t="s">
        <v>13324</v>
      </c>
      <c r="L4494" t="s">
        <v>13323</v>
      </c>
      <c r="M4494" t="s">
        <v>13187</v>
      </c>
      <c r="N4494">
        <v>79</v>
      </c>
    </row>
    <row r="4495" spans="1:14" x14ac:dyDescent="0.25">
      <c r="A4495" t="s">
        <v>13322</v>
      </c>
      <c r="B4495" t="s">
        <v>13192</v>
      </c>
      <c r="C4495" t="s">
        <v>13310</v>
      </c>
      <c r="E4495" t="s">
        <v>13321</v>
      </c>
      <c r="F4495" t="s">
        <v>2078</v>
      </c>
      <c r="G4495" t="s">
        <v>2020</v>
      </c>
      <c r="H4495" t="s">
        <v>6495</v>
      </c>
      <c r="I4495" t="s">
        <v>2070</v>
      </c>
      <c r="J4495">
        <v>20240301</v>
      </c>
      <c r="K4495" t="s">
        <v>13320</v>
      </c>
      <c r="L4495" t="s">
        <v>13319</v>
      </c>
      <c r="M4495" t="s">
        <v>13187</v>
      </c>
      <c r="N4495">
        <v>378</v>
      </c>
    </row>
    <row r="4496" spans="1:14" x14ac:dyDescent="0.25">
      <c r="A4496" t="s">
        <v>13318</v>
      </c>
      <c r="B4496" t="s">
        <v>13192</v>
      </c>
      <c r="C4496" t="s">
        <v>13310</v>
      </c>
      <c r="E4496" t="s">
        <v>13317</v>
      </c>
      <c r="F4496" t="s">
        <v>2078</v>
      </c>
      <c r="G4496" t="s">
        <v>2020</v>
      </c>
      <c r="H4496" t="s">
        <v>4037</v>
      </c>
      <c r="I4496" t="s">
        <v>2108</v>
      </c>
      <c r="J4496">
        <v>20240216</v>
      </c>
      <c r="K4496" t="s">
        <v>13316</v>
      </c>
      <c r="L4496" t="s">
        <v>13315</v>
      </c>
      <c r="M4496" t="s">
        <v>13187</v>
      </c>
      <c r="N4496">
        <v>7</v>
      </c>
    </row>
    <row r="4497" spans="1:14" x14ac:dyDescent="0.25">
      <c r="A4497" t="s">
        <v>13314</v>
      </c>
      <c r="B4497" t="s">
        <v>13192</v>
      </c>
      <c r="C4497" t="s">
        <v>13310</v>
      </c>
      <c r="E4497" t="s">
        <v>13313</v>
      </c>
      <c r="F4497" t="s">
        <v>2078</v>
      </c>
      <c r="G4497" t="s">
        <v>2020</v>
      </c>
      <c r="H4497" t="s">
        <v>4037</v>
      </c>
      <c r="I4497" t="s">
        <v>2108</v>
      </c>
      <c r="J4497">
        <v>20221001</v>
      </c>
      <c r="K4497" t="s">
        <v>13312</v>
      </c>
      <c r="L4497" t="s">
        <v>13311</v>
      </c>
      <c r="M4497" t="s">
        <v>13187</v>
      </c>
      <c r="N4497">
        <v>70</v>
      </c>
    </row>
    <row r="4498" spans="1:14" x14ac:dyDescent="0.25">
      <c r="A4498">
        <v>3426</v>
      </c>
      <c r="B4498" t="s">
        <v>13192</v>
      </c>
      <c r="C4498" t="s">
        <v>13310</v>
      </c>
      <c r="E4498" t="s">
        <v>13309</v>
      </c>
      <c r="F4498" t="s">
        <v>2078</v>
      </c>
      <c r="G4498" t="s">
        <v>13308</v>
      </c>
      <c r="H4498" t="s">
        <v>4037</v>
      </c>
      <c r="I4498" t="s">
        <v>2088</v>
      </c>
      <c r="J4498">
        <v>20240101</v>
      </c>
      <c r="K4498" t="s">
        <v>13307</v>
      </c>
      <c r="L4498" t="s">
        <v>13306</v>
      </c>
      <c r="M4498" t="s">
        <v>13187</v>
      </c>
      <c r="N4498">
        <v>253</v>
      </c>
    </row>
    <row r="4499" spans="1:14" x14ac:dyDescent="0.25">
      <c r="A4499" t="s">
        <v>13305</v>
      </c>
      <c r="B4499" t="s">
        <v>13192</v>
      </c>
      <c r="C4499" t="s">
        <v>13279</v>
      </c>
      <c r="E4499" t="s">
        <v>13304</v>
      </c>
      <c r="F4499" t="s">
        <v>2078</v>
      </c>
      <c r="G4499" t="s">
        <v>2020</v>
      </c>
      <c r="H4499" t="s">
        <v>2602</v>
      </c>
      <c r="I4499" t="s">
        <v>2088</v>
      </c>
      <c r="J4499">
        <v>20230801</v>
      </c>
      <c r="K4499" t="s">
        <v>13303</v>
      </c>
      <c r="L4499" t="s">
        <v>13302</v>
      </c>
      <c r="M4499" t="s">
        <v>13187</v>
      </c>
      <c r="N4499">
        <v>877</v>
      </c>
    </row>
    <row r="4500" spans="1:14" x14ac:dyDescent="0.25">
      <c r="A4500" t="s">
        <v>13301</v>
      </c>
      <c r="B4500" t="s">
        <v>13192</v>
      </c>
      <c r="C4500" t="s">
        <v>13279</v>
      </c>
      <c r="E4500" t="s">
        <v>13300</v>
      </c>
      <c r="F4500" t="s">
        <v>2078</v>
      </c>
      <c r="G4500" t="s">
        <v>2020</v>
      </c>
      <c r="H4500" t="s">
        <v>2077</v>
      </c>
      <c r="I4500" t="s">
        <v>2088</v>
      </c>
      <c r="J4500">
        <v>20230801</v>
      </c>
      <c r="K4500" t="s">
        <v>13299</v>
      </c>
      <c r="L4500" t="s">
        <v>13298</v>
      </c>
      <c r="M4500" t="s">
        <v>13187</v>
      </c>
      <c r="N4500">
        <v>304</v>
      </c>
    </row>
    <row r="4501" spans="1:14" x14ac:dyDescent="0.25">
      <c r="A4501" t="s">
        <v>13297</v>
      </c>
      <c r="B4501" t="s">
        <v>13192</v>
      </c>
      <c r="C4501" t="s">
        <v>13279</v>
      </c>
      <c r="E4501" t="s">
        <v>13296</v>
      </c>
      <c r="F4501" t="s">
        <v>2078</v>
      </c>
      <c r="G4501" t="s">
        <v>2020</v>
      </c>
      <c r="H4501" t="s">
        <v>2543</v>
      </c>
      <c r="I4501" t="s">
        <v>2088</v>
      </c>
      <c r="J4501">
        <v>20200301</v>
      </c>
      <c r="K4501" t="s">
        <v>13295</v>
      </c>
      <c r="L4501" t="s">
        <v>13294</v>
      </c>
      <c r="M4501" t="s">
        <v>13187</v>
      </c>
      <c r="N4501">
        <v>117</v>
      </c>
    </row>
    <row r="4502" spans="1:14" x14ac:dyDescent="0.25">
      <c r="A4502" t="s">
        <v>13293</v>
      </c>
      <c r="B4502" t="s">
        <v>13192</v>
      </c>
      <c r="C4502" t="s">
        <v>13279</v>
      </c>
      <c r="E4502" t="s">
        <v>13292</v>
      </c>
      <c r="F4502" t="s">
        <v>2078</v>
      </c>
      <c r="G4502" t="s">
        <v>2020</v>
      </c>
      <c r="H4502" t="s">
        <v>2543</v>
      </c>
      <c r="I4502" t="s">
        <v>2088</v>
      </c>
      <c r="J4502">
        <v>20230801</v>
      </c>
      <c r="K4502" t="s">
        <v>13291</v>
      </c>
      <c r="L4502" t="s">
        <v>13290</v>
      </c>
      <c r="M4502" t="s">
        <v>13187</v>
      </c>
      <c r="N4502">
        <v>369</v>
      </c>
    </row>
    <row r="4503" spans="1:14" x14ac:dyDescent="0.25">
      <c r="A4503" t="s">
        <v>13289</v>
      </c>
      <c r="B4503" t="s">
        <v>13192</v>
      </c>
      <c r="C4503" t="s">
        <v>13279</v>
      </c>
      <c r="E4503" t="s">
        <v>13288</v>
      </c>
      <c r="F4503" t="s">
        <v>2078</v>
      </c>
      <c r="G4503" t="s">
        <v>2020</v>
      </c>
      <c r="H4503" t="s">
        <v>13287</v>
      </c>
      <c r="I4503" t="s">
        <v>2070</v>
      </c>
      <c r="J4503">
        <v>20230601</v>
      </c>
      <c r="K4503" t="s">
        <v>13286</v>
      </c>
      <c r="L4503" t="s">
        <v>13285</v>
      </c>
      <c r="M4503" t="s">
        <v>13187</v>
      </c>
      <c r="N4503">
        <v>497</v>
      </c>
    </row>
    <row r="4504" spans="1:14" x14ac:dyDescent="0.25">
      <c r="A4504" t="s">
        <v>13284</v>
      </c>
      <c r="B4504" t="s">
        <v>13192</v>
      </c>
      <c r="C4504" t="s">
        <v>13279</v>
      </c>
      <c r="E4504" t="s">
        <v>13283</v>
      </c>
      <c r="F4504" t="s">
        <v>2078</v>
      </c>
      <c r="G4504" t="s">
        <v>2020</v>
      </c>
      <c r="H4504" t="s">
        <v>2077</v>
      </c>
      <c r="I4504" t="s">
        <v>2088</v>
      </c>
      <c r="J4504">
        <v>20230801</v>
      </c>
      <c r="K4504" t="s">
        <v>13282</v>
      </c>
      <c r="L4504" t="s">
        <v>13281</v>
      </c>
      <c r="M4504" t="s">
        <v>13187</v>
      </c>
      <c r="N4504">
        <v>283</v>
      </c>
    </row>
    <row r="4505" spans="1:14" x14ac:dyDescent="0.25">
      <c r="A4505" t="s">
        <v>13280</v>
      </c>
      <c r="B4505" t="s">
        <v>13192</v>
      </c>
      <c r="C4505" t="s">
        <v>13279</v>
      </c>
      <c r="E4505" t="s">
        <v>13278</v>
      </c>
      <c r="F4505" t="s">
        <v>2078</v>
      </c>
      <c r="G4505" t="s">
        <v>2020</v>
      </c>
      <c r="H4505" t="s">
        <v>2543</v>
      </c>
      <c r="I4505" t="s">
        <v>2088</v>
      </c>
      <c r="J4505">
        <v>20200301</v>
      </c>
      <c r="K4505" t="s">
        <v>13277</v>
      </c>
      <c r="L4505" t="s">
        <v>13276</v>
      </c>
      <c r="M4505" t="s">
        <v>13187</v>
      </c>
      <c r="N4505">
        <v>243</v>
      </c>
    </row>
    <row r="4506" spans="1:14" x14ac:dyDescent="0.25">
      <c r="A4506" t="s">
        <v>13275</v>
      </c>
      <c r="B4506" t="s">
        <v>13192</v>
      </c>
      <c r="C4506" t="s">
        <v>13258</v>
      </c>
      <c r="E4506" t="s">
        <v>13274</v>
      </c>
      <c r="F4506" t="s">
        <v>2078</v>
      </c>
      <c r="G4506" t="s">
        <v>2020</v>
      </c>
      <c r="H4506" t="s">
        <v>2173</v>
      </c>
      <c r="I4506" t="s">
        <v>2088</v>
      </c>
      <c r="J4506">
        <v>20240101</v>
      </c>
      <c r="K4506" t="s">
        <v>13273</v>
      </c>
      <c r="L4506" t="s">
        <v>13272</v>
      </c>
      <c r="M4506" t="s">
        <v>13187</v>
      </c>
      <c r="N4506">
        <v>4</v>
      </c>
    </row>
    <row r="4507" spans="1:14" x14ac:dyDescent="0.25">
      <c r="A4507" t="s">
        <v>13271</v>
      </c>
      <c r="B4507" t="s">
        <v>13192</v>
      </c>
      <c r="C4507" t="s">
        <v>13258</v>
      </c>
      <c r="E4507" t="s">
        <v>13270</v>
      </c>
      <c r="F4507" t="s">
        <v>2078</v>
      </c>
      <c r="G4507" t="s">
        <v>2020</v>
      </c>
      <c r="H4507" t="s">
        <v>3010</v>
      </c>
      <c r="I4507" t="s">
        <v>2088</v>
      </c>
      <c r="J4507">
        <v>20240101</v>
      </c>
      <c r="K4507" t="s">
        <v>13269</v>
      </c>
      <c r="L4507" t="s">
        <v>13268</v>
      </c>
      <c r="M4507" t="s">
        <v>13187</v>
      </c>
      <c r="N4507">
        <v>14</v>
      </c>
    </row>
    <row r="4508" spans="1:14" x14ac:dyDescent="0.25">
      <c r="A4508" t="s">
        <v>13267</v>
      </c>
      <c r="B4508" t="s">
        <v>13192</v>
      </c>
      <c r="C4508" t="s">
        <v>13258</v>
      </c>
      <c r="E4508" t="s">
        <v>13266</v>
      </c>
      <c r="F4508" t="s">
        <v>2078</v>
      </c>
      <c r="G4508" t="s">
        <v>2020</v>
      </c>
      <c r="H4508" t="s">
        <v>3733</v>
      </c>
      <c r="I4508" t="s">
        <v>2088</v>
      </c>
      <c r="J4508">
        <v>20240101</v>
      </c>
      <c r="K4508" t="s">
        <v>13265</v>
      </c>
      <c r="L4508" t="s">
        <v>13264</v>
      </c>
      <c r="M4508" t="s">
        <v>13187</v>
      </c>
      <c r="N4508">
        <v>9</v>
      </c>
    </row>
    <row r="4509" spans="1:14" x14ac:dyDescent="0.25">
      <c r="A4509" t="s">
        <v>13263</v>
      </c>
      <c r="B4509" t="s">
        <v>13192</v>
      </c>
      <c r="C4509" t="s">
        <v>13258</v>
      </c>
      <c r="E4509" t="s">
        <v>13262</v>
      </c>
      <c r="F4509" t="s">
        <v>2078</v>
      </c>
      <c r="G4509" t="s">
        <v>2020</v>
      </c>
      <c r="H4509" t="s">
        <v>2456</v>
      </c>
      <c r="I4509" t="s">
        <v>2088</v>
      </c>
      <c r="J4509">
        <v>20240101</v>
      </c>
      <c r="K4509" t="s">
        <v>13261</v>
      </c>
      <c r="L4509" t="s">
        <v>13260</v>
      </c>
      <c r="M4509" t="s">
        <v>13187</v>
      </c>
      <c r="N4509">
        <v>10</v>
      </c>
    </row>
    <row r="4510" spans="1:14" x14ac:dyDescent="0.25">
      <c r="A4510" t="s">
        <v>13259</v>
      </c>
      <c r="B4510" t="s">
        <v>13192</v>
      </c>
      <c r="C4510" t="s">
        <v>13258</v>
      </c>
      <c r="E4510" t="s">
        <v>13257</v>
      </c>
      <c r="F4510" t="s">
        <v>2078</v>
      </c>
      <c r="G4510" t="s">
        <v>2020</v>
      </c>
      <c r="H4510" t="s">
        <v>2333</v>
      </c>
      <c r="I4510" t="s">
        <v>2088</v>
      </c>
      <c r="J4510">
        <v>20240101</v>
      </c>
      <c r="K4510" t="s">
        <v>13256</v>
      </c>
      <c r="L4510" t="s">
        <v>13255</v>
      </c>
      <c r="M4510" t="s">
        <v>13187</v>
      </c>
      <c r="N4510">
        <v>2</v>
      </c>
    </row>
    <row r="4511" spans="1:14" x14ac:dyDescent="0.25">
      <c r="A4511" t="s">
        <v>13254</v>
      </c>
      <c r="B4511" t="s">
        <v>13192</v>
      </c>
      <c r="C4511" t="s">
        <v>13253</v>
      </c>
      <c r="E4511" t="s">
        <v>13252</v>
      </c>
      <c r="F4511" t="s">
        <v>2078</v>
      </c>
      <c r="G4511" t="s">
        <v>2020</v>
      </c>
      <c r="H4511" t="s">
        <v>2316</v>
      </c>
      <c r="I4511" t="s">
        <v>2522</v>
      </c>
      <c r="J4511">
        <v>20220801</v>
      </c>
      <c r="K4511" t="s">
        <v>13251</v>
      </c>
      <c r="L4511" t="s">
        <v>13250</v>
      </c>
      <c r="M4511" t="s">
        <v>13187</v>
      </c>
      <c r="N4511">
        <v>23</v>
      </c>
    </row>
    <row r="4512" spans="1:14" x14ac:dyDescent="0.25">
      <c r="A4512">
        <v>9674</v>
      </c>
      <c r="B4512" t="s">
        <v>13192</v>
      </c>
      <c r="C4512" t="s">
        <v>329</v>
      </c>
      <c r="E4512" t="s">
        <v>328</v>
      </c>
      <c r="F4512" t="s">
        <v>2021</v>
      </c>
      <c r="G4512" t="s">
        <v>2020</v>
      </c>
      <c r="H4512" t="s">
        <v>2019</v>
      </c>
      <c r="I4512" t="e">
        <f>-MTWTFSWeekly</f>
        <v>#NAME?</v>
      </c>
      <c r="J4512">
        <v>20240315</v>
      </c>
      <c r="K4512" t="s">
        <v>13249</v>
      </c>
      <c r="L4512" t="s">
        <v>13248</v>
      </c>
      <c r="M4512" t="s">
        <v>13187</v>
      </c>
      <c r="N4512">
        <v>2769</v>
      </c>
    </row>
    <row r="4513" spans="1:14" x14ac:dyDescent="0.25">
      <c r="A4513">
        <v>1457</v>
      </c>
      <c r="B4513" t="s">
        <v>13192</v>
      </c>
      <c r="C4513" t="s">
        <v>329</v>
      </c>
      <c r="E4513" t="s">
        <v>381</v>
      </c>
      <c r="F4513" t="s">
        <v>2021</v>
      </c>
      <c r="G4513" t="s">
        <v>2020</v>
      </c>
      <c r="H4513" t="s">
        <v>2019</v>
      </c>
      <c r="I4513" t="e">
        <f>-MTWTFSWeekly</f>
        <v>#NAME?</v>
      </c>
      <c r="J4513">
        <v>20240315</v>
      </c>
      <c r="K4513" t="s">
        <v>13247</v>
      </c>
      <c r="L4513" t="s">
        <v>13246</v>
      </c>
      <c r="M4513" t="s">
        <v>13187</v>
      </c>
      <c r="N4513">
        <v>6262</v>
      </c>
    </row>
    <row r="4514" spans="1:14" x14ac:dyDescent="0.25">
      <c r="A4514" t="s">
        <v>13245</v>
      </c>
      <c r="B4514" t="s">
        <v>13192</v>
      </c>
      <c r="C4514" t="s">
        <v>13236</v>
      </c>
      <c r="E4514" t="s">
        <v>13244</v>
      </c>
      <c r="F4514" t="s">
        <v>2021</v>
      </c>
      <c r="G4514" t="s">
        <v>2020</v>
      </c>
      <c r="H4514" t="s">
        <v>2019</v>
      </c>
      <c r="I4514" t="e">
        <f>----T--Weekly</f>
        <v>#NAME?</v>
      </c>
      <c r="J4514">
        <v>20240307</v>
      </c>
      <c r="K4514" t="s">
        <v>13243</v>
      </c>
      <c r="L4514" t="s">
        <v>13242</v>
      </c>
      <c r="M4514" t="s">
        <v>13187</v>
      </c>
      <c r="N4514">
        <v>1760</v>
      </c>
    </row>
    <row r="4515" spans="1:14" x14ac:dyDescent="0.25">
      <c r="A4515" t="s">
        <v>13241</v>
      </c>
      <c r="B4515" t="s">
        <v>13192</v>
      </c>
      <c r="C4515" t="s">
        <v>13236</v>
      </c>
      <c r="E4515" t="s">
        <v>13240</v>
      </c>
      <c r="F4515" t="s">
        <v>2021</v>
      </c>
      <c r="G4515" t="s">
        <v>2020</v>
      </c>
      <c r="H4515" t="s">
        <v>2019</v>
      </c>
      <c r="I4515" t="e">
        <f>----T--Weekly</f>
        <v>#NAME?</v>
      </c>
      <c r="J4515">
        <v>20240314</v>
      </c>
      <c r="K4515" t="s">
        <v>13239</v>
      </c>
      <c r="L4515" t="s">
        <v>13238</v>
      </c>
      <c r="M4515" t="s">
        <v>13187</v>
      </c>
      <c r="N4515">
        <v>1688</v>
      </c>
    </row>
    <row r="4516" spans="1:14" x14ac:dyDescent="0.25">
      <c r="A4516" t="s">
        <v>13237</v>
      </c>
      <c r="B4516" t="s">
        <v>13192</v>
      </c>
      <c r="C4516" t="s">
        <v>13236</v>
      </c>
      <c r="E4516" t="s">
        <v>13235</v>
      </c>
      <c r="F4516" t="s">
        <v>2021</v>
      </c>
      <c r="G4516" t="s">
        <v>2020</v>
      </c>
      <c r="H4516" t="s">
        <v>2019</v>
      </c>
      <c r="I4516" t="e">
        <f>-----F-Weekly</f>
        <v>#NAME?</v>
      </c>
      <c r="J4516">
        <v>20240308</v>
      </c>
      <c r="K4516" t="s">
        <v>13234</v>
      </c>
      <c r="L4516" t="s">
        <v>13233</v>
      </c>
      <c r="M4516" t="s">
        <v>13187</v>
      </c>
      <c r="N4516">
        <v>1692</v>
      </c>
    </row>
    <row r="4517" spans="1:14" x14ac:dyDescent="0.25">
      <c r="A4517" t="s">
        <v>13232</v>
      </c>
      <c r="B4517" t="s">
        <v>13192</v>
      </c>
      <c r="C4517" t="s">
        <v>13231</v>
      </c>
      <c r="E4517" t="s">
        <v>13231</v>
      </c>
      <c r="F4517" t="s">
        <v>2078</v>
      </c>
      <c r="G4517" t="s">
        <v>2020</v>
      </c>
      <c r="H4517" t="s">
        <v>2077</v>
      </c>
      <c r="I4517" t="s">
        <v>2315</v>
      </c>
      <c r="J4517">
        <v>20190401</v>
      </c>
      <c r="K4517" t="s">
        <v>13230</v>
      </c>
      <c r="L4517" t="s">
        <v>13229</v>
      </c>
      <c r="M4517" t="s">
        <v>13187</v>
      </c>
      <c r="N4517">
        <v>125</v>
      </c>
    </row>
    <row r="4518" spans="1:14" x14ac:dyDescent="0.25">
      <c r="A4518" t="s">
        <v>13228</v>
      </c>
      <c r="B4518" t="s">
        <v>13192</v>
      </c>
      <c r="C4518" t="s">
        <v>13223</v>
      </c>
      <c r="E4518" t="s">
        <v>13227</v>
      </c>
      <c r="F4518" t="s">
        <v>2078</v>
      </c>
      <c r="G4518" t="s">
        <v>2020</v>
      </c>
      <c r="H4518" t="s">
        <v>4875</v>
      </c>
      <c r="I4518" t="s">
        <v>2088</v>
      </c>
      <c r="J4518">
        <v>20240305</v>
      </c>
      <c r="K4518" t="s">
        <v>13226</v>
      </c>
      <c r="L4518" t="s">
        <v>13225</v>
      </c>
      <c r="M4518" t="s">
        <v>13187</v>
      </c>
      <c r="N4518">
        <v>667</v>
      </c>
    </row>
    <row r="4519" spans="1:14" x14ac:dyDescent="0.25">
      <c r="A4519" t="s">
        <v>13224</v>
      </c>
      <c r="B4519" t="s">
        <v>13192</v>
      </c>
      <c r="C4519" t="s">
        <v>13223</v>
      </c>
      <c r="E4519" t="s">
        <v>13223</v>
      </c>
      <c r="F4519" t="s">
        <v>2078</v>
      </c>
      <c r="G4519" t="s">
        <v>2020</v>
      </c>
      <c r="H4519" t="s">
        <v>2543</v>
      </c>
      <c r="I4519" t="s">
        <v>2088</v>
      </c>
      <c r="J4519">
        <v>20240306</v>
      </c>
      <c r="K4519" t="s">
        <v>13222</v>
      </c>
      <c r="L4519" t="s">
        <v>13221</v>
      </c>
      <c r="M4519" t="s">
        <v>13187</v>
      </c>
      <c r="N4519">
        <v>217</v>
      </c>
    </row>
    <row r="4520" spans="1:14" x14ac:dyDescent="0.25">
      <c r="A4520" t="s">
        <v>13220</v>
      </c>
      <c r="B4520" t="s">
        <v>13192</v>
      </c>
      <c r="C4520" t="s">
        <v>13219</v>
      </c>
      <c r="E4520" t="s">
        <v>13218</v>
      </c>
      <c r="F4520" t="s">
        <v>2078</v>
      </c>
      <c r="G4520" t="s">
        <v>2020</v>
      </c>
      <c r="H4520" t="s">
        <v>2052</v>
      </c>
      <c r="I4520" t="s">
        <v>2070</v>
      </c>
      <c r="J4520">
        <v>20220601</v>
      </c>
      <c r="K4520" t="s">
        <v>13217</v>
      </c>
      <c r="L4520" t="s">
        <v>13216</v>
      </c>
      <c r="M4520" t="s">
        <v>13187</v>
      </c>
      <c r="N4520">
        <v>5</v>
      </c>
    </row>
    <row r="4521" spans="1:14" x14ac:dyDescent="0.25">
      <c r="A4521" t="s">
        <v>13215</v>
      </c>
      <c r="B4521" t="s">
        <v>13192</v>
      </c>
      <c r="C4521" t="s">
        <v>13214</v>
      </c>
      <c r="E4521" t="s">
        <v>13213</v>
      </c>
      <c r="F4521" t="s">
        <v>2078</v>
      </c>
      <c r="G4521" t="s">
        <v>2020</v>
      </c>
      <c r="H4521" t="s">
        <v>13212</v>
      </c>
      <c r="I4521" t="s">
        <v>2145</v>
      </c>
      <c r="J4521">
        <v>20191130</v>
      </c>
      <c r="K4521" t="s">
        <v>13211</v>
      </c>
      <c r="L4521" t="s">
        <v>13210</v>
      </c>
      <c r="M4521" t="s">
        <v>13187</v>
      </c>
      <c r="N4521">
        <v>102</v>
      </c>
    </row>
    <row r="4522" spans="1:14" x14ac:dyDescent="0.25">
      <c r="A4522" t="s">
        <v>13209</v>
      </c>
      <c r="B4522" t="s">
        <v>13192</v>
      </c>
      <c r="C4522" t="s">
        <v>13191</v>
      </c>
      <c r="E4522" t="s">
        <v>13208</v>
      </c>
      <c r="F4522" t="s">
        <v>2021</v>
      </c>
      <c r="G4522" t="s">
        <v>2020</v>
      </c>
      <c r="H4522" t="s">
        <v>2019</v>
      </c>
      <c r="I4522" t="e">
        <f>---W---Weekly</f>
        <v>#NAME?</v>
      </c>
      <c r="J4522">
        <v>20240313</v>
      </c>
      <c r="K4522" t="s">
        <v>13207</v>
      </c>
      <c r="L4522" t="s">
        <v>13206</v>
      </c>
      <c r="M4522" t="s">
        <v>13187</v>
      </c>
      <c r="N4522">
        <v>1575</v>
      </c>
    </row>
    <row r="4523" spans="1:14" x14ac:dyDescent="0.25">
      <c r="A4523" t="s">
        <v>13205</v>
      </c>
      <c r="B4523" t="s">
        <v>13192</v>
      </c>
      <c r="C4523" t="s">
        <v>13191</v>
      </c>
      <c r="E4523" t="s">
        <v>13204</v>
      </c>
      <c r="F4523" t="s">
        <v>2021</v>
      </c>
      <c r="G4523" t="s">
        <v>2020</v>
      </c>
      <c r="H4523" t="s">
        <v>2019</v>
      </c>
      <c r="I4523" t="s">
        <v>2088</v>
      </c>
      <c r="J4523">
        <v>20200922</v>
      </c>
      <c r="K4523" t="s">
        <v>13203</v>
      </c>
      <c r="L4523" t="s">
        <v>13202</v>
      </c>
      <c r="M4523" t="s">
        <v>13187</v>
      </c>
      <c r="N4523">
        <v>1536</v>
      </c>
    </row>
    <row r="4524" spans="1:14" x14ac:dyDescent="0.25">
      <c r="A4524" t="s">
        <v>13201</v>
      </c>
      <c r="B4524" t="s">
        <v>13192</v>
      </c>
      <c r="C4524" t="s">
        <v>13191</v>
      </c>
      <c r="E4524" t="s">
        <v>13200</v>
      </c>
      <c r="F4524" t="s">
        <v>2021</v>
      </c>
      <c r="G4524" t="s">
        <v>2020</v>
      </c>
      <c r="H4524" t="s">
        <v>2019</v>
      </c>
      <c r="I4524" t="s">
        <v>2088</v>
      </c>
      <c r="J4524">
        <v>20200924</v>
      </c>
      <c r="K4524" t="s">
        <v>13199</v>
      </c>
      <c r="L4524" t="s">
        <v>13198</v>
      </c>
      <c r="M4524" t="s">
        <v>13187</v>
      </c>
      <c r="N4524">
        <v>1553</v>
      </c>
    </row>
    <row r="4525" spans="1:14" x14ac:dyDescent="0.25">
      <c r="A4525" t="s">
        <v>13197</v>
      </c>
      <c r="B4525" t="s">
        <v>13192</v>
      </c>
      <c r="C4525" t="s">
        <v>13191</v>
      </c>
      <c r="E4525" t="s">
        <v>13196</v>
      </c>
      <c r="F4525" t="s">
        <v>2021</v>
      </c>
      <c r="G4525" t="s">
        <v>2020</v>
      </c>
      <c r="H4525" t="s">
        <v>2019</v>
      </c>
      <c r="I4525" t="e">
        <f>-M-----Weekly</f>
        <v>#NAME?</v>
      </c>
      <c r="J4525">
        <v>20240311</v>
      </c>
      <c r="K4525" t="s">
        <v>13195</v>
      </c>
      <c r="L4525" t="s">
        <v>13194</v>
      </c>
      <c r="M4525" t="s">
        <v>13187</v>
      </c>
      <c r="N4525">
        <v>1625</v>
      </c>
    </row>
    <row r="4526" spans="1:14" x14ac:dyDescent="0.25">
      <c r="A4526" t="s">
        <v>13193</v>
      </c>
      <c r="B4526" t="s">
        <v>13192</v>
      </c>
      <c r="C4526" t="s">
        <v>13191</v>
      </c>
      <c r="E4526" t="s">
        <v>13190</v>
      </c>
      <c r="F4526" t="s">
        <v>2021</v>
      </c>
      <c r="G4526" t="s">
        <v>2020</v>
      </c>
      <c r="H4526" t="s">
        <v>2019</v>
      </c>
      <c r="I4526" t="e">
        <f>-----F-Weekly</f>
        <v>#NAME?</v>
      </c>
      <c r="J4526">
        <v>20240315</v>
      </c>
      <c r="K4526" t="s">
        <v>13189</v>
      </c>
      <c r="L4526" t="s">
        <v>13188</v>
      </c>
      <c r="M4526" t="s">
        <v>13187</v>
      </c>
      <c r="N4526">
        <v>143</v>
      </c>
    </row>
    <row r="4527" spans="1:14" x14ac:dyDescent="0.25">
      <c r="A4527" t="s">
        <v>13186</v>
      </c>
      <c r="B4527" t="s">
        <v>9984</v>
      </c>
      <c r="E4527" t="s">
        <v>13185</v>
      </c>
      <c r="F4527" t="s">
        <v>2078</v>
      </c>
      <c r="G4527" t="s">
        <v>2248</v>
      </c>
      <c r="H4527" t="s">
        <v>2602</v>
      </c>
      <c r="I4527" t="s">
        <v>2088</v>
      </c>
      <c r="J4527">
        <v>20220701</v>
      </c>
      <c r="K4527" t="s">
        <v>13184</v>
      </c>
      <c r="L4527" t="s">
        <v>13183</v>
      </c>
      <c r="M4527" t="s">
        <v>9981</v>
      </c>
      <c r="N4527">
        <v>2970</v>
      </c>
    </row>
    <row r="4528" spans="1:14" x14ac:dyDescent="0.25">
      <c r="A4528" t="s">
        <v>13182</v>
      </c>
      <c r="B4528" t="s">
        <v>9984</v>
      </c>
      <c r="E4528" t="s">
        <v>1284</v>
      </c>
      <c r="F4528" t="s">
        <v>2078</v>
      </c>
      <c r="G4528" t="s">
        <v>2248</v>
      </c>
      <c r="H4528" t="s">
        <v>2602</v>
      </c>
      <c r="I4528" t="s">
        <v>2088</v>
      </c>
      <c r="J4528">
        <v>20221201</v>
      </c>
      <c r="K4528" t="s">
        <v>13181</v>
      </c>
      <c r="L4528" t="s">
        <v>13180</v>
      </c>
      <c r="M4528" t="s">
        <v>9981</v>
      </c>
      <c r="N4528">
        <v>1186</v>
      </c>
    </row>
    <row r="4529" spans="1:14" x14ac:dyDescent="0.25">
      <c r="A4529" t="s">
        <v>13179</v>
      </c>
      <c r="B4529" t="s">
        <v>9984</v>
      </c>
      <c r="E4529" t="s">
        <v>13178</v>
      </c>
      <c r="F4529" t="s">
        <v>2078</v>
      </c>
      <c r="G4529" t="s">
        <v>2248</v>
      </c>
      <c r="H4529" t="s">
        <v>2602</v>
      </c>
      <c r="I4529" t="s">
        <v>2088</v>
      </c>
      <c r="J4529">
        <v>20220701</v>
      </c>
      <c r="K4529" t="s">
        <v>13177</v>
      </c>
      <c r="L4529" t="s">
        <v>13176</v>
      </c>
      <c r="M4529" t="s">
        <v>9981</v>
      </c>
      <c r="N4529">
        <v>1391</v>
      </c>
    </row>
    <row r="4530" spans="1:14" x14ac:dyDescent="0.25">
      <c r="A4530" t="s">
        <v>13175</v>
      </c>
      <c r="B4530" t="s">
        <v>9984</v>
      </c>
      <c r="E4530" t="s">
        <v>13174</v>
      </c>
      <c r="F4530" t="s">
        <v>2078</v>
      </c>
      <c r="G4530" t="s">
        <v>2248</v>
      </c>
      <c r="H4530" t="s">
        <v>2602</v>
      </c>
      <c r="I4530" t="s">
        <v>2070</v>
      </c>
      <c r="J4530">
        <v>20200403</v>
      </c>
      <c r="K4530" t="s">
        <v>13173</v>
      </c>
      <c r="L4530" t="s">
        <v>13172</v>
      </c>
      <c r="M4530" t="s">
        <v>9981</v>
      </c>
      <c r="N4530">
        <v>779</v>
      </c>
    </row>
    <row r="4531" spans="1:14" x14ac:dyDescent="0.25">
      <c r="A4531" t="s">
        <v>13171</v>
      </c>
      <c r="B4531" t="s">
        <v>9984</v>
      </c>
      <c r="E4531" t="s">
        <v>13170</v>
      </c>
      <c r="F4531" t="s">
        <v>2078</v>
      </c>
      <c r="G4531" t="s">
        <v>2248</v>
      </c>
      <c r="H4531" t="s">
        <v>2019</v>
      </c>
      <c r="I4531" t="s">
        <v>2088</v>
      </c>
      <c r="J4531">
        <v>20240302</v>
      </c>
      <c r="K4531" t="s">
        <v>13169</v>
      </c>
      <c r="L4531" t="s">
        <v>13168</v>
      </c>
      <c r="M4531" t="s">
        <v>9981</v>
      </c>
      <c r="N4531">
        <v>1732</v>
      </c>
    </row>
    <row r="4532" spans="1:14" x14ac:dyDescent="0.25">
      <c r="A4532" t="s">
        <v>13167</v>
      </c>
      <c r="B4532" t="s">
        <v>9984</v>
      </c>
      <c r="E4532" t="s">
        <v>1187</v>
      </c>
      <c r="F4532" t="s">
        <v>2021</v>
      </c>
      <c r="G4532" t="s">
        <v>2248</v>
      </c>
      <c r="H4532" t="s">
        <v>2019</v>
      </c>
      <c r="I4532" t="s">
        <v>2096</v>
      </c>
      <c r="J4532">
        <v>20240315</v>
      </c>
      <c r="K4532" t="s">
        <v>13166</v>
      </c>
      <c r="L4532" t="s">
        <v>13165</v>
      </c>
      <c r="M4532" t="s">
        <v>9981</v>
      </c>
      <c r="N4532">
        <v>2533</v>
      </c>
    </row>
    <row r="4533" spans="1:14" x14ac:dyDescent="0.25">
      <c r="A4533" t="s">
        <v>13164</v>
      </c>
      <c r="B4533" t="s">
        <v>9984</v>
      </c>
      <c r="E4533" t="s">
        <v>1146</v>
      </c>
      <c r="F4533" t="s">
        <v>2021</v>
      </c>
      <c r="G4533" t="s">
        <v>9993</v>
      </c>
      <c r="H4533" t="s">
        <v>2019</v>
      </c>
      <c r="I4533" t="s">
        <v>2096</v>
      </c>
      <c r="J4533">
        <v>20240315</v>
      </c>
      <c r="K4533" t="s">
        <v>13163</v>
      </c>
      <c r="L4533" t="s">
        <v>13162</v>
      </c>
      <c r="M4533" t="s">
        <v>9981</v>
      </c>
      <c r="N4533">
        <v>1950</v>
      </c>
    </row>
    <row r="4534" spans="1:14" x14ac:dyDescent="0.25">
      <c r="A4534" t="s">
        <v>13161</v>
      </c>
      <c r="B4534" t="s">
        <v>9984</v>
      </c>
      <c r="E4534" t="s">
        <v>13160</v>
      </c>
      <c r="F4534" t="s">
        <v>2078</v>
      </c>
      <c r="G4534" t="s">
        <v>2248</v>
      </c>
      <c r="H4534" t="s">
        <v>2882</v>
      </c>
      <c r="I4534" t="s">
        <v>2076</v>
      </c>
      <c r="J4534">
        <v>20240315</v>
      </c>
      <c r="K4534" t="s">
        <v>13159</v>
      </c>
      <c r="L4534" t="s">
        <v>13158</v>
      </c>
      <c r="M4534" t="s">
        <v>9981</v>
      </c>
      <c r="N4534">
        <v>2284</v>
      </c>
    </row>
    <row r="4535" spans="1:14" x14ac:dyDescent="0.25">
      <c r="A4535" t="s">
        <v>13157</v>
      </c>
      <c r="B4535" t="s">
        <v>9984</v>
      </c>
      <c r="E4535" t="s">
        <v>13156</v>
      </c>
      <c r="F4535" t="s">
        <v>2078</v>
      </c>
      <c r="G4535" t="s">
        <v>2248</v>
      </c>
      <c r="H4535" t="s">
        <v>2602</v>
      </c>
      <c r="I4535" t="s">
        <v>2088</v>
      </c>
      <c r="J4535">
        <v>20220507</v>
      </c>
      <c r="K4535" t="s">
        <v>13155</v>
      </c>
      <c r="L4535" t="s">
        <v>13154</v>
      </c>
      <c r="M4535" t="s">
        <v>9981</v>
      </c>
      <c r="N4535">
        <v>1234</v>
      </c>
    </row>
    <row r="4536" spans="1:14" x14ac:dyDescent="0.25">
      <c r="A4536" t="s">
        <v>13153</v>
      </c>
      <c r="B4536" t="s">
        <v>9984</v>
      </c>
      <c r="D4536" t="s">
        <v>757</v>
      </c>
      <c r="E4536" t="s">
        <v>13152</v>
      </c>
      <c r="F4536" t="s">
        <v>2021</v>
      </c>
      <c r="G4536" t="s">
        <v>2248</v>
      </c>
      <c r="H4536" t="s">
        <v>2247</v>
      </c>
      <c r="I4536" t="s">
        <v>2315</v>
      </c>
      <c r="J4536">
        <v>20240214</v>
      </c>
      <c r="K4536" t="s">
        <v>13151</v>
      </c>
      <c r="L4536" t="s">
        <v>13150</v>
      </c>
      <c r="M4536" t="s">
        <v>9981</v>
      </c>
      <c r="N4536">
        <v>1682</v>
      </c>
    </row>
    <row r="4537" spans="1:14" x14ac:dyDescent="0.25">
      <c r="A4537" t="s">
        <v>13149</v>
      </c>
      <c r="B4537" t="s">
        <v>9984</v>
      </c>
      <c r="D4537" t="s">
        <v>987</v>
      </c>
      <c r="E4537" t="s">
        <v>13148</v>
      </c>
      <c r="F4537" t="s">
        <v>2021</v>
      </c>
      <c r="G4537" t="s">
        <v>2248</v>
      </c>
      <c r="H4537" t="s">
        <v>2019</v>
      </c>
      <c r="I4537" t="s">
        <v>2088</v>
      </c>
      <c r="J4537">
        <v>20240221</v>
      </c>
      <c r="K4537" t="s">
        <v>13147</v>
      </c>
      <c r="L4537" t="s">
        <v>13146</v>
      </c>
      <c r="M4537" t="s">
        <v>9981</v>
      </c>
      <c r="N4537">
        <v>1625</v>
      </c>
    </row>
    <row r="4538" spans="1:14" x14ac:dyDescent="0.25">
      <c r="A4538" t="s">
        <v>13145</v>
      </c>
      <c r="B4538" t="s">
        <v>9984</v>
      </c>
      <c r="D4538" t="s">
        <v>10744</v>
      </c>
      <c r="E4538" t="s">
        <v>1507</v>
      </c>
      <c r="F4538" t="s">
        <v>2078</v>
      </c>
      <c r="G4538" t="s">
        <v>2248</v>
      </c>
      <c r="H4538" t="s">
        <v>2019</v>
      </c>
      <c r="I4538" t="s">
        <v>2145</v>
      </c>
      <c r="J4538">
        <v>20240309</v>
      </c>
      <c r="K4538" t="s">
        <v>13144</v>
      </c>
      <c r="L4538" t="s">
        <v>13143</v>
      </c>
      <c r="M4538" t="s">
        <v>9981</v>
      </c>
      <c r="N4538">
        <v>683</v>
      </c>
    </row>
    <row r="4539" spans="1:14" x14ac:dyDescent="0.25">
      <c r="A4539" t="s">
        <v>13142</v>
      </c>
      <c r="B4539" t="s">
        <v>9984</v>
      </c>
      <c r="D4539" t="s">
        <v>10744</v>
      </c>
      <c r="E4539" t="s">
        <v>13141</v>
      </c>
      <c r="F4539" t="s">
        <v>2021</v>
      </c>
      <c r="G4539" t="s">
        <v>2248</v>
      </c>
      <c r="H4539" t="s">
        <v>2019</v>
      </c>
      <c r="I4539" t="s">
        <v>2088</v>
      </c>
      <c r="J4539">
        <v>20240229</v>
      </c>
      <c r="K4539" t="s">
        <v>13140</v>
      </c>
      <c r="L4539" t="s">
        <v>13139</v>
      </c>
      <c r="M4539" t="s">
        <v>9981</v>
      </c>
      <c r="N4539">
        <v>303</v>
      </c>
    </row>
    <row r="4540" spans="1:14" x14ac:dyDescent="0.25">
      <c r="A4540" t="s">
        <v>13138</v>
      </c>
      <c r="B4540" t="s">
        <v>9984</v>
      </c>
      <c r="D4540" t="s">
        <v>1179</v>
      </c>
      <c r="E4540" t="s">
        <v>11519</v>
      </c>
      <c r="F4540" t="s">
        <v>2021</v>
      </c>
      <c r="G4540" t="s">
        <v>2248</v>
      </c>
      <c r="H4540" t="s">
        <v>2543</v>
      </c>
      <c r="I4540" t="s">
        <v>2018</v>
      </c>
      <c r="J4540">
        <v>20160228</v>
      </c>
      <c r="K4540" t="s">
        <v>13137</v>
      </c>
      <c r="L4540" t="s">
        <v>13136</v>
      </c>
      <c r="M4540" t="s">
        <v>9981</v>
      </c>
      <c r="N4540">
        <v>6</v>
      </c>
    </row>
    <row r="4541" spans="1:14" x14ac:dyDescent="0.25">
      <c r="A4541" t="s">
        <v>13135</v>
      </c>
      <c r="B4541" t="s">
        <v>9984</v>
      </c>
      <c r="D4541" t="s">
        <v>1179</v>
      </c>
      <c r="E4541" t="s">
        <v>11515</v>
      </c>
      <c r="F4541" t="s">
        <v>2021</v>
      </c>
      <c r="G4541" t="s">
        <v>2248</v>
      </c>
      <c r="H4541" t="s">
        <v>2323</v>
      </c>
      <c r="I4541" t="e">
        <f>-----F-Weekly</f>
        <v>#NAME?</v>
      </c>
      <c r="J4541">
        <v>20240315</v>
      </c>
      <c r="K4541" t="s">
        <v>13134</v>
      </c>
      <c r="L4541" t="s">
        <v>13133</v>
      </c>
      <c r="M4541" t="s">
        <v>9981</v>
      </c>
      <c r="N4541">
        <v>12</v>
      </c>
    </row>
    <row r="4542" spans="1:14" x14ac:dyDescent="0.25">
      <c r="A4542" t="s">
        <v>13132</v>
      </c>
      <c r="B4542" t="s">
        <v>9984</v>
      </c>
      <c r="D4542" t="s">
        <v>1179</v>
      </c>
      <c r="E4542" t="s">
        <v>13131</v>
      </c>
      <c r="F4542" t="s">
        <v>2021</v>
      </c>
      <c r="G4542" t="s">
        <v>2248</v>
      </c>
      <c r="H4542" t="s">
        <v>2019</v>
      </c>
      <c r="I4542" t="s">
        <v>2096</v>
      </c>
      <c r="J4542">
        <v>20240315</v>
      </c>
      <c r="K4542" t="s">
        <v>13130</v>
      </c>
      <c r="L4542" t="s">
        <v>13129</v>
      </c>
      <c r="M4542" t="s">
        <v>9981</v>
      </c>
      <c r="N4542">
        <v>1556</v>
      </c>
    </row>
    <row r="4543" spans="1:14" x14ac:dyDescent="0.25">
      <c r="A4543" t="s">
        <v>13128</v>
      </c>
      <c r="B4543" t="s">
        <v>9984</v>
      </c>
      <c r="D4543" t="s">
        <v>1179</v>
      </c>
      <c r="E4543" t="s">
        <v>1279</v>
      </c>
      <c r="F4543" t="s">
        <v>2021</v>
      </c>
      <c r="G4543" t="s">
        <v>2248</v>
      </c>
      <c r="H4543" t="s">
        <v>2089</v>
      </c>
      <c r="I4543" t="s">
        <v>2018</v>
      </c>
      <c r="J4543">
        <v>20240310</v>
      </c>
      <c r="K4543" t="s">
        <v>13127</v>
      </c>
      <c r="L4543" t="s">
        <v>13126</v>
      </c>
      <c r="M4543" t="s">
        <v>9981</v>
      </c>
      <c r="N4543">
        <v>21</v>
      </c>
    </row>
    <row r="4544" spans="1:14" x14ac:dyDescent="0.25">
      <c r="A4544" t="s">
        <v>13125</v>
      </c>
      <c r="B4544" t="s">
        <v>9984</v>
      </c>
      <c r="C4544" t="s">
        <v>757</v>
      </c>
      <c r="E4544" t="s">
        <v>13124</v>
      </c>
      <c r="F4544" t="s">
        <v>2078</v>
      </c>
      <c r="G4544" t="s">
        <v>2248</v>
      </c>
      <c r="H4544" t="s">
        <v>2779</v>
      </c>
      <c r="I4544" t="s">
        <v>2088</v>
      </c>
      <c r="J4544">
        <v>20240229</v>
      </c>
      <c r="K4544" t="s">
        <v>13123</v>
      </c>
      <c r="L4544" t="s">
        <v>13122</v>
      </c>
      <c r="M4544" t="s">
        <v>9981</v>
      </c>
      <c r="N4544">
        <v>3935</v>
      </c>
    </row>
    <row r="4545" spans="1:14" x14ac:dyDescent="0.25">
      <c r="A4545">
        <v>2238</v>
      </c>
      <c r="B4545" t="s">
        <v>9984</v>
      </c>
      <c r="C4545" t="s">
        <v>757</v>
      </c>
      <c r="D4545" t="s">
        <v>757</v>
      </c>
      <c r="E4545" t="s">
        <v>13121</v>
      </c>
      <c r="F4545" t="s">
        <v>2021</v>
      </c>
      <c r="G4545" t="s">
        <v>2248</v>
      </c>
      <c r="H4545" t="s">
        <v>2300</v>
      </c>
      <c r="I4545" t="e">
        <f>----T--Weekly</f>
        <v>#NAME?</v>
      </c>
      <c r="J4545">
        <v>20240314</v>
      </c>
      <c r="K4545" t="s">
        <v>13120</v>
      </c>
      <c r="L4545" t="s">
        <v>13119</v>
      </c>
      <c r="M4545" t="s">
        <v>9981</v>
      </c>
      <c r="N4545">
        <v>1898</v>
      </c>
    </row>
    <row r="4546" spans="1:14" x14ac:dyDescent="0.25">
      <c r="A4546" t="s">
        <v>13118</v>
      </c>
      <c r="B4546" t="s">
        <v>9984</v>
      </c>
      <c r="C4546" t="s">
        <v>757</v>
      </c>
      <c r="D4546" t="s">
        <v>757</v>
      </c>
      <c r="E4546" t="s">
        <v>13117</v>
      </c>
      <c r="F4546" t="s">
        <v>2021</v>
      </c>
      <c r="G4546" t="s">
        <v>2248</v>
      </c>
      <c r="H4546" t="s">
        <v>2300</v>
      </c>
      <c r="I4546" t="e">
        <f>----T--Weekly</f>
        <v>#NAME?</v>
      </c>
      <c r="J4546">
        <v>20240314</v>
      </c>
      <c r="K4546" t="s">
        <v>13116</v>
      </c>
      <c r="L4546" t="s">
        <v>13115</v>
      </c>
      <c r="M4546" t="s">
        <v>9981</v>
      </c>
      <c r="N4546">
        <v>1666</v>
      </c>
    </row>
    <row r="4547" spans="1:14" x14ac:dyDescent="0.25">
      <c r="A4547" t="s">
        <v>13114</v>
      </c>
      <c r="B4547" t="s">
        <v>9984</v>
      </c>
      <c r="C4547" t="s">
        <v>757</v>
      </c>
      <c r="D4547" t="s">
        <v>757</v>
      </c>
      <c r="E4547" t="s">
        <v>13113</v>
      </c>
      <c r="F4547" t="s">
        <v>2078</v>
      </c>
      <c r="G4547" t="s">
        <v>2248</v>
      </c>
      <c r="H4547" t="s">
        <v>2173</v>
      </c>
      <c r="I4547" t="s">
        <v>2088</v>
      </c>
      <c r="J4547">
        <v>20211217</v>
      </c>
      <c r="K4547" t="s">
        <v>13112</v>
      </c>
      <c r="L4547" t="s">
        <v>13111</v>
      </c>
      <c r="M4547" t="s">
        <v>9981</v>
      </c>
      <c r="N4547">
        <v>169</v>
      </c>
    </row>
    <row r="4548" spans="1:14" x14ac:dyDescent="0.25">
      <c r="A4548">
        <v>2209</v>
      </c>
      <c r="B4548" t="s">
        <v>9984</v>
      </c>
      <c r="C4548" t="s">
        <v>757</v>
      </c>
      <c r="D4548" t="s">
        <v>757</v>
      </c>
      <c r="E4548" t="s">
        <v>13110</v>
      </c>
      <c r="F4548" t="s">
        <v>2021</v>
      </c>
      <c r="G4548" t="s">
        <v>2248</v>
      </c>
      <c r="H4548" t="s">
        <v>2077</v>
      </c>
      <c r="I4548" t="e">
        <f>------SWeekly</f>
        <v>#NAME?</v>
      </c>
      <c r="J4548">
        <v>20240309</v>
      </c>
      <c r="K4548" t="s">
        <v>13109</v>
      </c>
      <c r="L4548" t="s">
        <v>13108</v>
      </c>
      <c r="M4548" t="s">
        <v>9981</v>
      </c>
      <c r="N4548">
        <v>2450</v>
      </c>
    </row>
    <row r="4549" spans="1:14" x14ac:dyDescent="0.25">
      <c r="A4549">
        <v>2208</v>
      </c>
      <c r="B4549" t="s">
        <v>9984</v>
      </c>
      <c r="C4549" t="s">
        <v>757</v>
      </c>
      <c r="D4549" t="s">
        <v>757</v>
      </c>
      <c r="E4549" t="s">
        <v>13107</v>
      </c>
      <c r="F4549" t="s">
        <v>2021</v>
      </c>
      <c r="G4549" t="s">
        <v>2248</v>
      </c>
      <c r="H4549" t="s">
        <v>2019</v>
      </c>
      <c r="I4549" t="s">
        <v>2018</v>
      </c>
      <c r="J4549">
        <v>20240310</v>
      </c>
      <c r="K4549" t="s">
        <v>13106</v>
      </c>
      <c r="L4549" t="s">
        <v>13105</v>
      </c>
      <c r="M4549" t="s">
        <v>9981</v>
      </c>
      <c r="N4549">
        <v>2002</v>
      </c>
    </row>
    <row r="4550" spans="1:14" x14ac:dyDescent="0.25">
      <c r="A4550">
        <v>3868</v>
      </c>
      <c r="B4550" t="s">
        <v>9984</v>
      </c>
      <c r="C4550" t="s">
        <v>757</v>
      </c>
      <c r="D4550" t="s">
        <v>757</v>
      </c>
      <c r="E4550" t="s">
        <v>1507</v>
      </c>
      <c r="F4550" t="s">
        <v>2021</v>
      </c>
      <c r="G4550" t="s">
        <v>2248</v>
      </c>
      <c r="H4550" t="s">
        <v>2019</v>
      </c>
      <c r="I4550" t="s">
        <v>2700</v>
      </c>
      <c r="J4550">
        <v>20240221</v>
      </c>
      <c r="K4550" t="s">
        <v>13104</v>
      </c>
      <c r="L4550" t="s">
        <v>13103</v>
      </c>
      <c r="M4550" t="s">
        <v>9981</v>
      </c>
      <c r="N4550">
        <v>1780</v>
      </c>
    </row>
    <row r="4551" spans="1:14" x14ac:dyDescent="0.25">
      <c r="A4551" t="s">
        <v>13102</v>
      </c>
      <c r="B4551" t="s">
        <v>9984</v>
      </c>
      <c r="C4551" t="s">
        <v>757</v>
      </c>
      <c r="D4551" t="s">
        <v>757</v>
      </c>
      <c r="E4551" t="s">
        <v>13101</v>
      </c>
      <c r="F4551" t="s">
        <v>2021</v>
      </c>
      <c r="G4551" t="s">
        <v>2248</v>
      </c>
      <c r="H4551" t="s">
        <v>2019</v>
      </c>
      <c r="I4551" t="s">
        <v>2315</v>
      </c>
      <c r="J4551">
        <v>20240313</v>
      </c>
      <c r="K4551" t="s">
        <v>13100</v>
      </c>
      <c r="L4551" t="s">
        <v>13099</v>
      </c>
      <c r="M4551" t="s">
        <v>9981</v>
      </c>
      <c r="N4551">
        <v>161</v>
      </c>
    </row>
    <row r="4552" spans="1:14" x14ac:dyDescent="0.25">
      <c r="A4552" t="s">
        <v>13098</v>
      </c>
      <c r="B4552" t="s">
        <v>9984</v>
      </c>
      <c r="C4552" t="s">
        <v>757</v>
      </c>
      <c r="D4552" t="s">
        <v>757</v>
      </c>
      <c r="E4552" t="s">
        <v>12349</v>
      </c>
      <c r="F4552" t="s">
        <v>2021</v>
      </c>
      <c r="G4552" t="s">
        <v>2248</v>
      </c>
      <c r="H4552" t="s">
        <v>2019</v>
      </c>
      <c r="I4552" t="s">
        <v>2700</v>
      </c>
      <c r="J4552">
        <v>20231124</v>
      </c>
      <c r="K4552" t="s">
        <v>13097</v>
      </c>
      <c r="L4552" t="s">
        <v>13096</v>
      </c>
      <c r="M4552" t="s">
        <v>9981</v>
      </c>
      <c r="N4552">
        <v>1649</v>
      </c>
    </row>
    <row r="4553" spans="1:14" x14ac:dyDescent="0.25">
      <c r="A4553">
        <v>2211</v>
      </c>
      <c r="B4553" t="s">
        <v>9984</v>
      </c>
      <c r="C4553" t="s">
        <v>757</v>
      </c>
      <c r="D4553" t="s">
        <v>757</v>
      </c>
      <c r="E4553" t="s">
        <v>10420</v>
      </c>
      <c r="F4553" t="s">
        <v>2021</v>
      </c>
      <c r="G4553" t="s">
        <v>2248</v>
      </c>
      <c r="H4553" t="s">
        <v>2602</v>
      </c>
      <c r="I4553" t="s">
        <v>2088</v>
      </c>
      <c r="J4553">
        <v>20240223</v>
      </c>
      <c r="K4553" t="s">
        <v>13095</v>
      </c>
      <c r="L4553" t="s">
        <v>13094</v>
      </c>
      <c r="M4553" t="s">
        <v>9981</v>
      </c>
      <c r="N4553">
        <v>1738</v>
      </c>
    </row>
    <row r="4554" spans="1:14" x14ac:dyDescent="0.25">
      <c r="A4554">
        <v>2212</v>
      </c>
      <c r="B4554" t="s">
        <v>9984</v>
      </c>
      <c r="C4554" t="s">
        <v>757</v>
      </c>
      <c r="D4554" t="s">
        <v>757</v>
      </c>
      <c r="E4554" t="s">
        <v>13093</v>
      </c>
      <c r="F4554" t="s">
        <v>2021</v>
      </c>
      <c r="G4554" t="s">
        <v>2248</v>
      </c>
      <c r="H4554" t="s">
        <v>2300</v>
      </c>
      <c r="I4554" t="s">
        <v>2088</v>
      </c>
      <c r="J4554">
        <v>20240229</v>
      </c>
      <c r="K4554" t="s">
        <v>13092</v>
      </c>
      <c r="L4554" t="s">
        <v>13091</v>
      </c>
      <c r="M4554" t="s">
        <v>9981</v>
      </c>
      <c r="N4554">
        <v>1699</v>
      </c>
    </row>
    <row r="4555" spans="1:14" x14ac:dyDescent="0.25">
      <c r="A4555">
        <v>2214</v>
      </c>
      <c r="B4555" t="s">
        <v>9984</v>
      </c>
      <c r="C4555" t="s">
        <v>757</v>
      </c>
      <c r="D4555" t="s">
        <v>757</v>
      </c>
      <c r="E4555" t="s">
        <v>11477</v>
      </c>
      <c r="F4555" t="s">
        <v>2021</v>
      </c>
      <c r="G4555" t="s">
        <v>2248</v>
      </c>
      <c r="H4555" t="s">
        <v>2300</v>
      </c>
      <c r="I4555" t="s">
        <v>2088</v>
      </c>
      <c r="J4555">
        <v>20240217</v>
      </c>
      <c r="K4555" t="s">
        <v>13090</v>
      </c>
      <c r="L4555" t="s">
        <v>13089</v>
      </c>
      <c r="M4555" t="s">
        <v>9981</v>
      </c>
      <c r="N4555">
        <v>1836</v>
      </c>
    </row>
    <row r="4556" spans="1:14" x14ac:dyDescent="0.25">
      <c r="A4556">
        <v>2207</v>
      </c>
      <c r="B4556" t="s">
        <v>9984</v>
      </c>
      <c r="C4556" t="s">
        <v>757</v>
      </c>
      <c r="D4556" t="s">
        <v>757</v>
      </c>
      <c r="E4556" t="s">
        <v>1298</v>
      </c>
      <c r="F4556" t="s">
        <v>2021</v>
      </c>
      <c r="G4556" t="s">
        <v>2248</v>
      </c>
      <c r="H4556" t="s">
        <v>2019</v>
      </c>
      <c r="I4556" t="e">
        <f>----T--Weekly</f>
        <v>#NAME?</v>
      </c>
      <c r="J4556">
        <v>20240229</v>
      </c>
      <c r="K4556" t="s">
        <v>13088</v>
      </c>
      <c r="L4556" t="s">
        <v>13087</v>
      </c>
      <c r="M4556" t="s">
        <v>9981</v>
      </c>
      <c r="N4556">
        <v>1642</v>
      </c>
    </row>
    <row r="4557" spans="1:14" x14ac:dyDescent="0.25">
      <c r="A4557">
        <v>2210</v>
      </c>
      <c r="B4557" t="s">
        <v>9984</v>
      </c>
      <c r="C4557" t="s">
        <v>757</v>
      </c>
      <c r="D4557" t="s">
        <v>757</v>
      </c>
      <c r="E4557" t="s">
        <v>10676</v>
      </c>
      <c r="F4557" t="s">
        <v>2021</v>
      </c>
      <c r="G4557" t="s">
        <v>2248</v>
      </c>
      <c r="H4557" t="s">
        <v>2077</v>
      </c>
      <c r="I4557" t="s">
        <v>2088</v>
      </c>
      <c r="J4557">
        <v>20240216</v>
      </c>
      <c r="K4557" t="s">
        <v>13086</v>
      </c>
      <c r="L4557" t="s">
        <v>13085</v>
      </c>
      <c r="M4557" t="s">
        <v>9981</v>
      </c>
      <c r="N4557">
        <v>1870</v>
      </c>
    </row>
    <row r="4558" spans="1:14" x14ac:dyDescent="0.25">
      <c r="A4558" t="s">
        <v>13084</v>
      </c>
      <c r="B4558" t="s">
        <v>9984</v>
      </c>
      <c r="C4558" t="s">
        <v>757</v>
      </c>
      <c r="D4558" t="s">
        <v>9997</v>
      </c>
      <c r="E4558" t="s">
        <v>1266</v>
      </c>
      <c r="F4558" t="s">
        <v>2021</v>
      </c>
      <c r="G4558" t="s">
        <v>2248</v>
      </c>
      <c r="H4558" t="s">
        <v>2019</v>
      </c>
      <c r="I4558" t="s">
        <v>2018</v>
      </c>
      <c r="J4558">
        <v>20240107</v>
      </c>
      <c r="K4558" t="s">
        <v>13083</v>
      </c>
      <c r="L4558" t="s">
        <v>13082</v>
      </c>
      <c r="M4558" t="s">
        <v>9981</v>
      </c>
      <c r="N4558">
        <v>75</v>
      </c>
    </row>
    <row r="4559" spans="1:14" x14ac:dyDescent="0.25">
      <c r="A4559" t="s">
        <v>13081</v>
      </c>
      <c r="B4559" t="s">
        <v>9984</v>
      </c>
      <c r="C4559" t="s">
        <v>757</v>
      </c>
      <c r="D4559" t="s">
        <v>9997</v>
      </c>
      <c r="E4559" t="s">
        <v>13071</v>
      </c>
      <c r="F4559" t="s">
        <v>2021</v>
      </c>
      <c r="G4559" t="s">
        <v>2248</v>
      </c>
      <c r="H4559" t="s">
        <v>2019</v>
      </c>
      <c r="I4559" t="e">
        <f>-----F-Weekly</f>
        <v>#NAME?</v>
      </c>
      <c r="J4559">
        <v>20200313</v>
      </c>
      <c r="K4559" t="s">
        <v>13080</v>
      </c>
      <c r="L4559" t="s">
        <v>13079</v>
      </c>
      <c r="M4559" t="s">
        <v>9981</v>
      </c>
      <c r="N4559">
        <v>47</v>
      </c>
    </row>
    <row r="4560" spans="1:14" x14ac:dyDescent="0.25">
      <c r="A4560" t="s">
        <v>13078</v>
      </c>
      <c r="B4560" t="s">
        <v>9984</v>
      </c>
      <c r="C4560" t="s">
        <v>757</v>
      </c>
      <c r="D4560" t="s">
        <v>9997</v>
      </c>
      <c r="E4560" t="s">
        <v>13067</v>
      </c>
      <c r="F4560" t="s">
        <v>2021</v>
      </c>
      <c r="G4560" t="s">
        <v>2248</v>
      </c>
      <c r="H4560" t="s">
        <v>2019</v>
      </c>
      <c r="I4560" t="e">
        <f>------SWeekly</f>
        <v>#NAME?</v>
      </c>
      <c r="J4560">
        <v>20240315</v>
      </c>
      <c r="K4560" t="s">
        <v>13077</v>
      </c>
      <c r="L4560" t="s">
        <v>13076</v>
      </c>
      <c r="M4560" t="s">
        <v>9981</v>
      </c>
      <c r="N4560">
        <v>1544</v>
      </c>
    </row>
    <row r="4561" spans="1:14" x14ac:dyDescent="0.25">
      <c r="A4561" t="s">
        <v>13075</v>
      </c>
      <c r="B4561" t="s">
        <v>9984</v>
      </c>
      <c r="C4561" t="s">
        <v>757</v>
      </c>
      <c r="D4561" t="s">
        <v>9994</v>
      </c>
      <c r="E4561" t="s">
        <v>1266</v>
      </c>
      <c r="F4561" t="s">
        <v>2021</v>
      </c>
      <c r="G4561" t="s">
        <v>2248</v>
      </c>
      <c r="H4561" t="s">
        <v>2019</v>
      </c>
      <c r="I4561" t="s">
        <v>2018</v>
      </c>
      <c r="J4561">
        <v>20240107</v>
      </c>
      <c r="K4561" t="s">
        <v>13074</v>
      </c>
      <c r="L4561" t="s">
        <v>13073</v>
      </c>
      <c r="M4561" t="s">
        <v>9981</v>
      </c>
      <c r="N4561">
        <v>1520</v>
      </c>
    </row>
    <row r="4562" spans="1:14" x14ac:dyDescent="0.25">
      <c r="A4562" t="s">
        <v>13072</v>
      </c>
      <c r="B4562" t="s">
        <v>9984</v>
      </c>
      <c r="C4562" t="s">
        <v>757</v>
      </c>
      <c r="D4562" t="s">
        <v>9994</v>
      </c>
      <c r="E4562" t="s">
        <v>13071</v>
      </c>
      <c r="F4562" t="s">
        <v>2021</v>
      </c>
      <c r="G4562" t="s">
        <v>9993</v>
      </c>
      <c r="H4562" t="s">
        <v>2019</v>
      </c>
      <c r="I4562" t="e">
        <f>-----F-Weekly</f>
        <v>#NAME?</v>
      </c>
      <c r="J4562">
        <v>20200313</v>
      </c>
      <c r="K4562" t="s">
        <v>13070</v>
      </c>
      <c r="L4562" t="s">
        <v>13069</v>
      </c>
      <c r="M4562" t="s">
        <v>9981</v>
      </c>
      <c r="N4562">
        <v>15</v>
      </c>
    </row>
    <row r="4563" spans="1:14" x14ac:dyDescent="0.25">
      <c r="A4563" t="s">
        <v>13068</v>
      </c>
      <c r="B4563" t="s">
        <v>9984</v>
      </c>
      <c r="C4563" t="s">
        <v>757</v>
      </c>
      <c r="D4563" t="s">
        <v>9994</v>
      </c>
      <c r="E4563" t="s">
        <v>13067</v>
      </c>
      <c r="F4563" t="s">
        <v>2021</v>
      </c>
      <c r="G4563" t="s">
        <v>2248</v>
      </c>
      <c r="H4563" t="s">
        <v>2019</v>
      </c>
      <c r="I4563" t="e">
        <f>------SWeekly</f>
        <v>#NAME?</v>
      </c>
      <c r="J4563">
        <v>20240315</v>
      </c>
      <c r="K4563" t="s">
        <v>13066</v>
      </c>
      <c r="L4563" t="s">
        <v>13065</v>
      </c>
      <c r="M4563" t="s">
        <v>9981</v>
      </c>
      <c r="N4563">
        <v>20</v>
      </c>
    </row>
    <row r="4564" spans="1:14" x14ac:dyDescent="0.25">
      <c r="A4564" t="s">
        <v>13064</v>
      </c>
      <c r="B4564" t="s">
        <v>9984</v>
      </c>
      <c r="C4564" t="s">
        <v>13063</v>
      </c>
      <c r="E4564" t="s">
        <v>13062</v>
      </c>
      <c r="F4564" t="s">
        <v>2078</v>
      </c>
      <c r="G4564" t="s">
        <v>2248</v>
      </c>
      <c r="H4564" t="s">
        <v>2089</v>
      </c>
      <c r="I4564" t="s">
        <v>2076</v>
      </c>
      <c r="J4564">
        <v>20231001</v>
      </c>
      <c r="K4564" t="s">
        <v>13061</v>
      </c>
      <c r="L4564" t="s">
        <v>13060</v>
      </c>
      <c r="M4564" t="s">
        <v>9981</v>
      </c>
      <c r="N4564">
        <v>8</v>
      </c>
    </row>
    <row r="4565" spans="1:14" x14ac:dyDescent="0.25">
      <c r="A4565">
        <v>2005</v>
      </c>
      <c r="B4565" t="s">
        <v>9984</v>
      </c>
      <c r="C4565" t="s">
        <v>1202</v>
      </c>
      <c r="E4565" t="s">
        <v>13059</v>
      </c>
      <c r="F4565" t="s">
        <v>2078</v>
      </c>
      <c r="G4565" t="s">
        <v>2248</v>
      </c>
      <c r="H4565" t="s">
        <v>2602</v>
      </c>
      <c r="I4565" t="e">
        <f>-----F-Biweekly</f>
        <v>#NAME?</v>
      </c>
      <c r="J4565">
        <v>20240223</v>
      </c>
      <c r="K4565" t="s">
        <v>13058</v>
      </c>
      <c r="L4565" t="s">
        <v>13057</v>
      </c>
      <c r="M4565" t="s">
        <v>9981</v>
      </c>
      <c r="N4565">
        <v>4482</v>
      </c>
    </row>
    <row r="4566" spans="1:14" x14ac:dyDescent="0.25">
      <c r="A4566">
        <v>2013</v>
      </c>
      <c r="B4566" t="s">
        <v>9984</v>
      </c>
      <c r="C4566" t="s">
        <v>1202</v>
      </c>
      <c r="E4566" t="s">
        <v>1201</v>
      </c>
      <c r="F4566" t="s">
        <v>2078</v>
      </c>
      <c r="G4566" t="s">
        <v>2248</v>
      </c>
      <c r="H4566" t="s">
        <v>3473</v>
      </c>
      <c r="I4566" t="e">
        <f>-----F-Weekly</f>
        <v>#NAME?</v>
      </c>
      <c r="J4566">
        <v>20240315</v>
      </c>
      <c r="K4566" t="s">
        <v>13056</v>
      </c>
      <c r="L4566" t="s">
        <v>13055</v>
      </c>
      <c r="M4566" t="s">
        <v>9981</v>
      </c>
      <c r="N4566">
        <v>11013</v>
      </c>
    </row>
    <row r="4567" spans="1:14" x14ac:dyDescent="0.25">
      <c r="A4567">
        <v>2339</v>
      </c>
      <c r="B4567" t="s">
        <v>9984</v>
      </c>
      <c r="C4567" t="s">
        <v>1202</v>
      </c>
      <c r="E4567" t="s">
        <v>13054</v>
      </c>
      <c r="F4567" t="s">
        <v>2078</v>
      </c>
      <c r="G4567" t="s">
        <v>2248</v>
      </c>
      <c r="H4567" t="s">
        <v>3473</v>
      </c>
      <c r="I4567" t="s">
        <v>2088</v>
      </c>
      <c r="J4567">
        <v>20220801</v>
      </c>
      <c r="K4567" t="s">
        <v>13053</v>
      </c>
      <c r="L4567" t="s">
        <v>13052</v>
      </c>
      <c r="M4567" t="s">
        <v>9981</v>
      </c>
      <c r="N4567">
        <v>1745</v>
      </c>
    </row>
    <row r="4568" spans="1:14" x14ac:dyDescent="0.25">
      <c r="A4568">
        <v>2342</v>
      </c>
      <c r="B4568" t="s">
        <v>9984</v>
      </c>
      <c r="C4568" t="s">
        <v>1202</v>
      </c>
      <c r="E4568" t="s">
        <v>13051</v>
      </c>
      <c r="F4568" t="s">
        <v>2078</v>
      </c>
      <c r="G4568" t="s">
        <v>2248</v>
      </c>
      <c r="H4568" t="s">
        <v>2882</v>
      </c>
      <c r="I4568" t="s">
        <v>2088</v>
      </c>
      <c r="J4568">
        <v>20240223</v>
      </c>
      <c r="K4568" t="s">
        <v>13050</v>
      </c>
      <c r="L4568" t="s">
        <v>13049</v>
      </c>
      <c r="M4568" t="s">
        <v>9981</v>
      </c>
      <c r="N4568">
        <v>4578</v>
      </c>
    </row>
    <row r="4569" spans="1:14" x14ac:dyDescent="0.25">
      <c r="A4569">
        <v>2343</v>
      </c>
      <c r="B4569" t="s">
        <v>9984</v>
      </c>
      <c r="C4569" t="s">
        <v>1202</v>
      </c>
      <c r="E4569" t="s">
        <v>13048</v>
      </c>
      <c r="F4569" t="s">
        <v>2078</v>
      </c>
      <c r="G4569" t="s">
        <v>2248</v>
      </c>
      <c r="H4569" t="s">
        <v>2882</v>
      </c>
      <c r="I4569" t="s">
        <v>2088</v>
      </c>
      <c r="J4569">
        <v>20220715</v>
      </c>
      <c r="K4569" t="s">
        <v>13047</v>
      </c>
      <c r="L4569" t="s">
        <v>13046</v>
      </c>
      <c r="M4569" t="s">
        <v>9981</v>
      </c>
      <c r="N4569">
        <v>846</v>
      </c>
    </row>
    <row r="4570" spans="1:14" x14ac:dyDescent="0.25">
      <c r="A4570" t="s">
        <v>13045</v>
      </c>
      <c r="B4570" t="s">
        <v>9984</v>
      </c>
      <c r="C4570" t="s">
        <v>1202</v>
      </c>
      <c r="E4570" t="s">
        <v>1295</v>
      </c>
      <c r="F4570" t="s">
        <v>2078</v>
      </c>
      <c r="G4570" t="s">
        <v>2248</v>
      </c>
      <c r="H4570" t="s">
        <v>2602</v>
      </c>
      <c r="I4570" t="s">
        <v>2315</v>
      </c>
      <c r="J4570">
        <v>20201204</v>
      </c>
      <c r="K4570" t="s">
        <v>13044</v>
      </c>
      <c r="L4570" t="s">
        <v>13043</v>
      </c>
      <c r="M4570" t="s">
        <v>9981</v>
      </c>
      <c r="N4570">
        <v>853</v>
      </c>
    </row>
    <row r="4571" spans="1:14" x14ac:dyDescent="0.25">
      <c r="A4571" t="s">
        <v>13042</v>
      </c>
      <c r="B4571" t="s">
        <v>9984</v>
      </c>
      <c r="C4571" t="s">
        <v>13041</v>
      </c>
      <c r="E4571" t="s">
        <v>13040</v>
      </c>
      <c r="F4571" t="s">
        <v>2078</v>
      </c>
      <c r="G4571" t="s">
        <v>2248</v>
      </c>
      <c r="H4571" t="s">
        <v>2077</v>
      </c>
      <c r="I4571" t="s">
        <v>2449</v>
      </c>
      <c r="J4571">
        <v>20231001</v>
      </c>
      <c r="K4571" t="s">
        <v>13039</v>
      </c>
      <c r="L4571" t="s">
        <v>13038</v>
      </c>
      <c r="M4571" t="s">
        <v>9981</v>
      </c>
      <c r="N4571">
        <v>21</v>
      </c>
    </row>
    <row r="4572" spans="1:14" x14ac:dyDescent="0.25">
      <c r="A4572" t="s">
        <v>13037</v>
      </c>
      <c r="B4572" t="s">
        <v>9984</v>
      </c>
      <c r="C4572" t="s">
        <v>13036</v>
      </c>
      <c r="E4572" t="s">
        <v>13035</v>
      </c>
      <c r="F4572" t="s">
        <v>2078</v>
      </c>
      <c r="G4572" t="s">
        <v>3516</v>
      </c>
      <c r="H4572" t="s">
        <v>2543</v>
      </c>
      <c r="I4572" t="s">
        <v>2108</v>
      </c>
      <c r="J4572">
        <v>20240119</v>
      </c>
      <c r="K4572" t="s">
        <v>13034</v>
      </c>
      <c r="L4572" t="s">
        <v>13033</v>
      </c>
      <c r="M4572" t="s">
        <v>9981</v>
      </c>
      <c r="N4572">
        <v>155</v>
      </c>
    </row>
    <row r="4573" spans="1:14" x14ac:dyDescent="0.25">
      <c r="A4573" t="s">
        <v>13032</v>
      </c>
      <c r="B4573" t="s">
        <v>9984</v>
      </c>
      <c r="C4573" t="s">
        <v>1751</v>
      </c>
      <c r="E4573" t="s">
        <v>1789</v>
      </c>
      <c r="F4573" t="s">
        <v>2078</v>
      </c>
      <c r="G4573" t="s">
        <v>2020</v>
      </c>
      <c r="H4573" t="s">
        <v>3010</v>
      </c>
      <c r="I4573" t="s">
        <v>2145</v>
      </c>
      <c r="J4573">
        <v>20210708</v>
      </c>
      <c r="K4573" t="s">
        <v>13031</v>
      </c>
      <c r="L4573" t="s">
        <v>13030</v>
      </c>
      <c r="M4573" t="s">
        <v>9981</v>
      </c>
      <c r="N4573">
        <v>102</v>
      </c>
    </row>
    <row r="4574" spans="1:14" x14ac:dyDescent="0.25">
      <c r="A4574" t="s">
        <v>13029</v>
      </c>
      <c r="B4574" t="s">
        <v>9984</v>
      </c>
      <c r="C4574" t="s">
        <v>1751</v>
      </c>
      <c r="E4574" t="s">
        <v>13028</v>
      </c>
      <c r="F4574" t="s">
        <v>2078</v>
      </c>
      <c r="G4574" t="s">
        <v>2105</v>
      </c>
      <c r="H4574" t="s">
        <v>3010</v>
      </c>
      <c r="I4574" t="s">
        <v>2145</v>
      </c>
      <c r="J4574">
        <v>20210706</v>
      </c>
      <c r="K4574" t="s">
        <v>13027</v>
      </c>
      <c r="L4574" t="s">
        <v>13026</v>
      </c>
      <c r="M4574" t="s">
        <v>9981</v>
      </c>
      <c r="N4574">
        <v>153</v>
      </c>
    </row>
    <row r="4575" spans="1:14" x14ac:dyDescent="0.25">
      <c r="A4575" t="s">
        <v>13025</v>
      </c>
      <c r="B4575" t="s">
        <v>9984</v>
      </c>
      <c r="C4575" t="s">
        <v>1751</v>
      </c>
      <c r="E4575" t="s">
        <v>13024</v>
      </c>
      <c r="F4575" t="s">
        <v>2078</v>
      </c>
      <c r="G4575" t="s">
        <v>2248</v>
      </c>
      <c r="H4575" t="s">
        <v>3010</v>
      </c>
      <c r="I4575" t="s">
        <v>2145</v>
      </c>
      <c r="J4575">
        <v>20210706</v>
      </c>
      <c r="K4575" t="s">
        <v>13023</v>
      </c>
      <c r="L4575" t="s">
        <v>13022</v>
      </c>
      <c r="M4575" t="s">
        <v>9981</v>
      </c>
      <c r="N4575">
        <v>47</v>
      </c>
    </row>
    <row r="4576" spans="1:14" x14ac:dyDescent="0.25">
      <c r="A4576" t="s">
        <v>13021</v>
      </c>
      <c r="B4576" t="s">
        <v>9984</v>
      </c>
      <c r="C4576" t="s">
        <v>1751</v>
      </c>
      <c r="E4576" t="s">
        <v>1924</v>
      </c>
      <c r="F4576" t="s">
        <v>2078</v>
      </c>
      <c r="G4576" t="s">
        <v>2020</v>
      </c>
      <c r="H4576" t="s">
        <v>3010</v>
      </c>
      <c r="I4576" t="s">
        <v>2700</v>
      </c>
      <c r="J4576">
        <v>20221213</v>
      </c>
      <c r="K4576" t="s">
        <v>13020</v>
      </c>
      <c r="L4576" t="s">
        <v>13019</v>
      </c>
      <c r="M4576" t="s">
        <v>9981</v>
      </c>
      <c r="N4576">
        <v>13</v>
      </c>
    </row>
    <row r="4577" spans="1:14" x14ac:dyDescent="0.25">
      <c r="A4577" t="s">
        <v>13018</v>
      </c>
      <c r="B4577" t="s">
        <v>9984</v>
      </c>
      <c r="C4577" t="s">
        <v>1751</v>
      </c>
      <c r="E4577" t="s">
        <v>13017</v>
      </c>
      <c r="F4577" t="s">
        <v>2078</v>
      </c>
      <c r="G4577" t="s">
        <v>2105</v>
      </c>
      <c r="H4577" t="s">
        <v>3010</v>
      </c>
      <c r="I4577" t="s">
        <v>2700</v>
      </c>
      <c r="J4577">
        <v>20221213</v>
      </c>
      <c r="K4577" t="s">
        <v>13016</v>
      </c>
      <c r="L4577" t="s">
        <v>13015</v>
      </c>
      <c r="M4577" t="s">
        <v>9981</v>
      </c>
      <c r="N4577">
        <v>19</v>
      </c>
    </row>
    <row r="4578" spans="1:14" x14ac:dyDescent="0.25">
      <c r="A4578" t="s">
        <v>13014</v>
      </c>
      <c r="B4578" t="s">
        <v>9984</v>
      </c>
      <c r="C4578" t="s">
        <v>1751</v>
      </c>
      <c r="E4578" t="s">
        <v>13013</v>
      </c>
      <c r="F4578" t="s">
        <v>2078</v>
      </c>
      <c r="G4578" t="s">
        <v>2248</v>
      </c>
      <c r="H4578" t="s">
        <v>3010</v>
      </c>
      <c r="I4578" t="s">
        <v>2700</v>
      </c>
      <c r="J4578">
        <v>20221213</v>
      </c>
      <c r="K4578" t="s">
        <v>13012</v>
      </c>
      <c r="L4578" t="s">
        <v>13011</v>
      </c>
      <c r="M4578" t="s">
        <v>9981</v>
      </c>
      <c r="N4578">
        <v>11</v>
      </c>
    </row>
    <row r="4579" spans="1:14" x14ac:dyDescent="0.25">
      <c r="A4579" t="s">
        <v>13010</v>
      </c>
      <c r="B4579" t="s">
        <v>9984</v>
      </c>
      <c r="C4579" t="s">
        <v>1751</v>
      </c>
      <c r="E4579" t="s">
        <v>13009</v>
      </c>
      <c r="F4579" t="s">
        <v>2078</v>
      </c>
      <c r="G4579" t="s">
        <v>2020</v>
      </c>
      <c r="H4579" t="s">
        <v>3010</v>
      </c>
      <c r="I4579" t="s">
        <v>2145</v>
      </c>
      <c r="J4579">
        <v>20210710</v>
      </c>
      <c r="K4579" t="s">
        <v>13008</v>
      </c>
      <c r="L4579" t="s">
        <v>13007</v>
      </c>
      <c r="M4579" t="s">
        <v>9981</v>
      </c>
      <c r="N4579">
        <v>93</v>
      </c>
    </row>
    <row r="4580" spans="1:14" x14ac:dyDescent="0.25">
      <c r="A4580" t="s">
        <v>13006</v>
      </c>
      <c r="B4580" t="s">
        <v>9984</v>
      </c>
      <c r="C4580" t="s">
        <v>1751</v>
      </c>
      <c r="E4580" t="s">
        <v>13005</v>
      </c>
      <c r="F4580" t="s">
        <v>2078</v>
      </c>
      <c r="G4580" t="s">
        <v>2105</v>
      </c>
      <c r="H4580" t="s">
        <v>3010</v>
      </c>
      <c r="I4580" t="s">
        <v>2145</v>
      </c>
      <c r="J4580">
        <v>20210710</v>
      </c>
      <c r="K4580" t="s">
        <v>13004</v>
      </c>
      <c r="L4580" t="s">
        <v>13003</v>
      </c>
      <c r="M4580" t="s">
        <v>9981</v>
      </c>
      <c r="N4580">
        <v>128</v>
      </c>
    </row>
    <row r="4581" spans="1:14" x14ac:dyDescent="0.25">
      <c r="A4581" t="s">
        <v>13002</v>
      </c>
      <c r="B4581" t="s">
        <v>9984</v>
      </c>
      <c r="C4581" t="s">
        <v>1751</v>
      </c>
      <c r="E4581" t="s">
        <v>13001</v>
      </c>
      <c r="F4581" t="s">
        <v>2078</v>
      </c>
      <c r="G4581" t="s">
        <v>2248</v>
      </c>
      <c r="H4581" t="s">
        <v>3010</v>
      </c>
      <c r="I4581" t="s">
        <v>2145</v>
      </c>
      <c r="J4581">
        <v>20210710</v>
      </c>
      <c r="K4581" t="s">
        <v>13000</v>
      </c>
      <c r="L4581" t="s">
        <v>12999</v>
      </c>
      <c r="M4581" t="s">
        <v>9981</v>
      </c>
      <c r="N4581">
        <v>57</v>
      </c>
    </row>
    <row r="4582" spans="1:14" x14ac:dyDescent="0.25">
      <c r="A4582" t="s">
        <v>12998</v>
      </c>
      <c r="B4582" t="s">
        <v>9984</v>
      </c>
      <c r="C4582" t="s">
        <v>1751</v>
      </c>
      <c r="E4582" t="s">
        <v>12997</v>
      </c>
      <c r="F4582" t="s">
        <v>2078</v>
      </c>
      <c r="G4582" t="s">
        <v>2020</v>
      </c>
      <c r="H4582" t="s">
        <v>3010</v>
      </c>
      <c r="I4582" t="s">
        <v>2700</v>
      </c>
      <c r="J4582">
        <v>20221213</v>
      </c>
      <c r="K4582" t="s">
        <v>12996</v>
      </c>
      <c r="L4582" t="s">
        <v>12995</v>
      </c>
      <c r="M4582" t="s">
        <v>9981</v>
      </c>
      <c r="N4582">
        <v>10</v>
      </c>
    </row>
    <row r="4583" spans="1:14" x14ac:dyDescent="0.25">
      <c r="A4583" t="s">
        <v>12994</v>
      </c>
      <c r="B4583" t="s">
        <v>9984</v>
      </c>
      <c r="C4583" t="s">
        <v>1751</v>
      </c>
      <c r="E4583" t="s">
        <v>12993</v>
      </c>
      <c r="F4583" t="s">
        <v>2078</v>
      </c>
      <c r="G4583" t="s">
        <v>2105</v>
      </c>
      <c r="H4583" t="s">
        <v>3010</v>
      </c>
      <c r="I4583" t="s">
        <v>2700</v>
      </c>
      <c r="J4583">
        <v>20221213</v>
      </c>
      <c r="K4583" t="s">
        <v>12992</v>
      </c>
      <c r="L4583" t="s">
        <v>12991</v>
      </c>
      <c r="M4583" t="s">
        <v>9981</v>
      </c>
      <c r="N4583">
        <v>11</v>
      </c>
    </row>
    <row r="4584" spans="1:14" x14ac:dyDescent="0.25">
      <c r="A4584" t="s">
        <v>12990</v>
      </c>
      <c r="B4584" t="s">
        <v>9984</v>
      </c>
      <c r="C4584" t="s">
        <v>1751</v>
      </c>
      <c r="E4584" t="s">
        <v>12989</v>
      </c>
      <c r="F4584" t="s">
        <v>2078</v>
      </c>
      <c r="G4584" t="s">
        <v>2248</v>
      </c>
      <c r="H4584" t="s">
        <v>3010</v>
      </c>
      <c r="I4584" t="s">
        <v>2700</v>
      </c>
      <c r="J4584">
        <v>20221213</v>
      </c>
      <c r="K4584" t="s">
        <v>12988</v>
      </c>
      <c r="L4584" t="s">
        <v>12987</v>
      </c>
      <c r="M4584" t="s">
        <v>9981</v>
      </c>
      <c r="N4584">
        <v>6</v>
      </c>
    </row>
    <row r="4585" spans="1:14" x14ac:dyDescent="0.25">
      <c r="A4585" t="s">
        <v>12986</v>
      </c>
      <c r="B4585" t="s">
        <v>9984</v>
      </c>
      <c r="C4585" t="s">
        <v>1751</v>
      </c>
      <c r="E4585" t="s">
        <v>12985</v>
      </c>
      <c r="F4585" t="s">
        <v>2078</v>
      </c>
      <c r="G4585" t="s">
        <v>2020</v>
      </c>
      <c r="H4585" t="s">
        <v>3010</v>
      </c>
      <c r="I4585" t="s">
        <v>2700</v>
      </c>
      <c r="J4585">
        <v>20221213</v>
      </c>
      <c r="K4585" t="s">
        <v>12984</v>
      </c>
      <c r="L4585" t="s">
        <v>12983</v>
      </c>
      <c r="M4585" t="s">
        <v>9981</v>
      </c>
      <c r="N4585">
        <v>10</v>
      </c>
    </row>
    <row r="4586" spans="1:14" x14ac:dyDescent="0.25">
      <c r="A4586" t="s">
        <v>12982</v>
      </c>
      <c r="B4586" t="s">
        <v>9984</v>
      </c>
      <c r="C4586" t="s">
        <v>1751</v>
      </c>
      <c r="E4586" t="s">
        <v>12981</v>
      </c>
      <c r="F4586" t="s">
        <v>2078</v>
      </c>
      <c r="G4586" t="s">
        <v>2105</v>
      </c>
      <c r="H4586" t="s">
        <v>3010</v>
      </c>
      <c r="I4586" t="s">
        <v>2700</v>
      </c>
      <c r="J4586">
        <v>20221213</v>
      </c>
      <c r="K4586" t="s">
        <v>12980</v>
      </c>
      <c r="L4586" t="s">
        <v>12979</v>
      </c>
      <c r="M4586" t="s">
        <v>9981</v>
      </c>
      <c r="N4586">
        <v>12</v>
      </c>
    </row>
    <row r="4587" spans="1:14" x14ac:dyDescent="0.25">
      <c r="A4587" t="s">
        <v>12978</v>
      </c>
      <c r="B4587" t="s">
        <v>9984</v>
      </c>
      <c r="C4587" t="s">
        <v>1751</v>
      </c>
      <c r="E4587" t="s">
        <v>1926</v>
      </c>
      <c r="F4587" t="s">
        <v>2078</v>
      </c>
      <c r="G4587" t="s">
        <v>2248</v>
      </c>
      <c r="H4587" t="s">
        <v>3010</v>
      </c>
      <c r="I4587" t="s">
        <v>2700</v>
      </c>
      <c r="J4587">
        <v>20221213</v>
      </c>
      <c r="K4587" t="s">
        <v>12977</v>
      </c>
      <c r="L4587" t="s">
        <v>12976</v>
      </c>
      <c r="M4587" t="s">
        <v>9981</v>
      </c>
      <c r="N4587">
        <v>9</v>
      </c>
    </row>
    <row r="4588" spans="1:14" x14ac:dyDescent="0.25">
      <c r="A4588" t="s">
        <v>12975</v>
      </c>
      <c r="B4588" t="s">
        <v>9984</v>
      </c>
      <c r="C4588" t="s">
        <v>1751</v>
      </c>
      <c r="E4588" t="s">
        <v>12974</v>
      </c>
      <c r="F4588" t="s">
        <v>2078</v>
      </c>
      <c r="G4588" t="s">
        <v>2105</v>
      </c>
      <c r="H4588" t="s">
        <v>3010</v>
      </c>
      <c r="I4588" t="s">
        <v>2700</v>
      </c>
      <c r="J4588">
        <v>20230129</v>
      </c>
      <c r="K4588" t="s">
        <v>12973</v>
      </c>
      <c r="L4588" t="s">
        <v>12972</v>
      </c>
      <c r="M4588" t="s">
        <v>9981</v>
      </c>
      <c r="N4588">
        <v>17</v>
      </c>
    </row>
    <row r="4589" spans="1:14" x14ac:dyDescent="0.25">
      <c r="A4589" t="s">
        <v>12971</v>
      </c>
      <c r="B4589" t="s">
        <v>9984</v>
      </c>
      <c r="C4589" t="s">
        <v>1751</v>
      </c>
      <c r="E4589" t="s">
        <v>1750</v>
      </c>
      <c r="F4589" t="s">
        <v>2078</v>
      </c>
      <c r="G4589" t="s">
        <v>2248</v>
      </c>
      <c r="H4589" t="s">
        <v>3010</v>
      </c>
      <c r="I4589" t="s">
        <v>2145</v>
      </c>
      <c r="J4589">
        <v>20210401</v>
      </c>
      <c r="K4589" t="s">
        <v>12970</v>
      </c>
      <c r="L4589" t="s">
        <v>12969</v>
      </c>
      <c r="M4589" t="s">
        <v>9981</v>
      </c>
      <c r="N4589">
        <v>79</v>
      </c>
    </row>
    <row r="4590" spans="1:14" x14ac:dyDescent="0.25">
      <c r="A4590" t="s">
        <v>12968</v>
      </c>
      <c r="B4590" t="s">
        <v>9984</v>
      </c>
      <c r="C4590" t="s">
        <v>1751</v>
      </c>
      <c r="E4590" t="s">
        <v>12967</v>
      </c>
      <c r="F4590" t="s">
        <v>2078</v>
      </c>
      <c r="G4590" t="s">
        <v>2020</v>
      </c>
      <c r="H4590" t="s">
        <v>3010</v>
      </c>
      <c r="I4590" t="s">
        <v>2700</v>
      </c>
      <c r="J4590">
        <v>20230129</v>
      </c>
      <c r="K4590" t="s">
        <v>12966</v>
      </c>
      <c r="L4590" t="s">
        <v>12965</v>
      </c>
      <c r="M4590" t="s">
        <v>9981</v>
      </c>
      <c r="N4590">
        <v>11</v>
      </c>
    </row>
    <row r="4591" spans="1:14" x14ac:dyDescent="0.25">
      <c r="A4591" t="s">
        <v>12964</v>
      </c>
      <c r="B4591" t="s">
        <v>9984</v>
      </c>
      <c r="C4591" t="s">
        <v>1751</v>
      </c>
      <c r="E4591" t="s">
        <v>12963</v>
      </c>
      <c r="F4591" t="s">
        <v>2078</v>
      </c>
      <c r="G4591" t="s">
        <v>2105</v>
      </c>
      <c r="H4591" t="s">
        <v>3010</v>
      </c>
      <c r="I4591" t="s">
        <v>2700</v>
      </c>
      <c r="J4591">
        <v>20230129</v>
      </c>
      <c r="K4591" t="s">
        <v>12962</v>
      </c>
      <c r="L4591" t="s">
        <v>12961</v>
      </c>
      <c r="M4591" t="s">
        <v>9981</v>
      </c>
      <c r="N4591">
        <v>20</v>
      </c>
    </row>
    <row r="4592" spans="1:14" x14ac:dyDescent="0.25">
      <c r="A4592" t="s">
        <v>12960</v>
      </c>
      <c r="B4592" t="s">
        <v>9984</v>
      </c>
      <c r="C4592" t="s">
        <v>1751</v>
      </c>
      <c r="E4592" t="s">
        <v>12959</v>
      </c>
      <c r="F4592" t="s">
        <v>2078</v>
      </c>
      <c r="G4592" t="s">
        <v>2248</v>
      </c>
      <c r="H4592" t="s">
        <v>3010</v>
      </c>
      <c r="I4592" t="s">
        <v>2700</v>
      </c>
      <c r="J4592">
        <v>20230129</v>
      </c>
      <c r="K4592" t="s">
        <v>12958</v>
      </c>
      <c r="L4592" t="s">
        <v>12957</v>
      </c>
      <c r="M4592" t="s">
        <v>9981</v>
      </c>
      <c r="N4592">
        <v>10</v>
      </c>
    </row>
    <row r="4593" spans="1:14" x14ac:dyDescent="0.25">
      <c r="A4593" t="s">
        <v>12956</v>
      </c>
      <c r="B4593" t="s">
        <v>9984</v>
      </c>
      <c r="C4593" t="s">
        <v>1751</v>
      </c>
      <c r="E4593" t="s">
        <v>12955</v>
      </c>
      <c r="F4593" t="s">
        <v>2078</v>
      </c>
      <c r="G4593" t="s">
        <v>2020</v>
      </c>
      <c r="H4593" t="s">
        <v>3010</v>
      </c>
      <c r="I4593" t="s">
        <v>2700</v>
      </c>
      <c r="J4593">
        <v>20230129</v>
      </c>
      <c r="K4593" t="s">
        <v>12954</v>
      </c>
      <c r="L4593" t="s">
        <v>12953</v>
      </c>
      <c r="M4593" t="s">
        <v>9981</v>
      </c>
      <c r="N4593">
        <v>7</v>
      </c>
    </row>
    <row r="4594" spans="1:14" x14ac:dyDescent="0.25">
      <c r="A4594" t="s">
        <v>12952</v>
      </c>
      <c r="B4594" t="s">
        <v>9984</v>
      </c>
      <c r="C4594" t="s">
        <v>1751</v>
      </c>
      <c r="E4594" t="s">
        <v>12951</v>
      </c>
      <c r="F4594" t="s">
        <v>2078</v>
      </c>
      <c r="G4594" t="s">
        <v>2105</v>
      </c>
      <c r="H4594" t="s">
        <v>3010</v>
      </c>
      <c r="I4594" t="s">
        <v>2700</v>
      </c>
      <c r="J4594">
        <v>20230129</v>
      </c>
      <c r="K4594" t="s">
        <v>12950</v>
      </c>
      <c r="L4594" t="s">
        <v>12949</v>
      </c>
      <c r="M4594" t="s">
        <v>9981</v>
      </c>
      <c r="N4594">
        <v>10</v>
      </c>
    </row>
    <row r="4595" spans="1:14" x14ac:dyDescent="0.25">
      <c r="A4595" t="s">
        <v>12948</v>
      </c>
      <c r="B4595" t="s">
        <v>9984</v>
      </c>
      <c r="C4595" t="s">
        <v>1751</v>
      </c>
      <c r="E4595" t="s">
        <v>12947</v>
      </c>
      <c r="F4595" t="s">
        <v>2078</v>
      </c>
      <c r="G4595" t="s">
        <v>2248</v>
      </c>
      <c r="H4595" t="s">
        <v>3010</v>
      </c>
      <c r="I4595" t="s">
        <v>2700</v>
      </c>
      <c r="J4595">
        <v>20230129</v>
      </c>
      <c r="K4595" t="s">
        <v>12946</v>
      </c>
      <c r="L4595" t="s">
        <v>12945</v>
      </c>
      <c r="M4595" t="s">
        <v>9981</v>
      </c>
      <c r="N4595">
        <v>4</v>
      </c>
    </row>
    <row r="4596" spans="1:14" x14ac:dyDescent="0.25">
      <c r="A4596" t="s">
        <v>12944</v>
      </c>
      <c r="B4596" t="s">
        <v>9984</v>
      </c>
      <c r="C4596" t="s">
        <v>1751</v>
      </c>
      <c r="E4596" t="s">
        <v>12943</v>
      </c>
      <c r="F4596" t="s">
        <v>2078</v>
      </c>
      <c r="G4596" t="s">
        <v>2105</v>
      </c>
      <c r="H4596" t="s">
        <v>3010</v>
      </c>
      <c r="I4596" t="s">
        <v>2700</v>
      </c>
      <c r="J4596">
        <v>20230129</v>
      </c>
      <c r="K4596" t="s">
        <v>12942</v>
      </c>
      <c r="L4596" t="s">
        <v>12941</v>
      </c>
      <c r="M4596" t="s">
        <v>9981</v>
      </c>
      <c r="N4596">
        <v>14</v>
      </c>
    </row>
    <row r="4597" spans="1:14" x14ac:dyDescent="0.25">
      <c r="A4597" t="s">
        <v>12940</v>
      </c>
      <c r="B4597" t="s">
        <v>9984</v>
      </c>
      <c r="C4597" t="s">
        <v>1751</v>
      </c>
      <c r="E4597" t="s">
        <v>12939</v>
      </c>
      <c r="F4597" t="s">
        <v>2078</v>
      </c>
      <c r="G4597" t="s">
        <v>2248</v>
      </c>
      <c r="H4597" t="s">
        <v>3010</v>
      </c>
      <c r="I4597" t="s">
        <v>2700</v>
      </c>
      <c r="J4597">
        <v>20230129</v>
      </c>
      <c r="K4597" t="s">
        <v>12938</v>
      </c>
      <c r="L4597" t="s">
        <v>12937</v>
      </c>
      <c r="M4597" t="s">
        <v>9981</v>
      </c>
      <c r="N4597">
        <v>8</v>
      </c>
    </row>
    <row r="4598" spans="1:14" x14ac:dyDescent="0.25">
      <c r="A4598" t="s">
        <v>12936</v>
      </c>
      <c r="B4598" t="s">
        <v>9984</v>
      </c>
      <c r="C4598" t="s">
        <v>1751</v>
      </c>
      <c r="E4598" t="s">
        <v>12935</v>
      </c>
      <c r="F4598" t="s">
        <v>2078</v>
      </c>
      <c r="G4598" t="s">
        <v>2020</v>
      </c>
      <c r="H4598" t="s">
        <v>3010</v>
      </c>
      <c r="I4598" t="s">
        <v>2700</v>
      </c>
      <c r="J4598">
        <v>20230129</v>
      </c>
      <c r="K4598" t="s">
        <v>12934</v>
      </c>
      <c r="L4598" t="s">
        <v>12933</v>
      </c>
      <c r="M4598" t="s">
        <v>9981</v>
      </c>
      <c r="N4598">
        <v>5</v>
      </c>
    </row>
    <row r="4599" spans="1:14" x14ac:dyDescent="0.25">
      <c r="A4599" t="s">
        <v>12932</v>
      </c>
      <c r="B4599" t="s">
        <v>9984</v>
      </c>
      <c r="C4599" t="s">
        <v>1751</v>
      </c>
      <c r="E4599" t="s">
        <v>12931</v>
      </c>
      <c r="F4599" t="s">
        <v>2078</v>
      </c>
      <c r="G4599" t="s">
        <v>2105</v>
      </c>
      <c r="H4599" t="s">
        <v>3010</v>
      </c>
      <c r="I4599" t="s">
        <v>2700</v>
      </c>
      <c r="J4599">
        <v>20230129</v>
      </c>
      <c r="K4599" t="s">
        <v>12930</v>
      </c>
      <c r="L4599" t="s">
        <v>12929</v>
      </c>
      <c r="M4599" t="s">
        <v>9981</v>
      </c>
      <c r="N4599">
        <v>6</v>
      </c>
    </row>
    <row r="4600" spans="1:14" x14ac:dyDescent="0.25">
      <c r="A4600" t="s">
        <v>12928</v>
      </c>
      <c r="B4600" t="s">
        <v>9984</v>
      </c>
      <c r="C4600" t="s">
        <v>1751</v>
      </c>
      <c r="E4600" t="s">
        <v>12927</v>
      </c>
      <c r="F4600" t="s">
        <v>2078</v>
      </c>
      <c r="G4600" t="s">
        <v>2248</v>
      </c>
      <c r="H4600" t="s">
        <v>3010</v>
      </c>
      <c r="I4600" t="s">
        <v>2700</v>
      </c>
      <c r="J4600">
        <v>20230129</v>
      </c>
      <c r="K4600" t="s">
        <v>12926</v>
      </c>
      <c r="L4600" t="s">
        <v>12925</v>
      </c>
      <c r="M4600" t="s">
        <v>9981</v>
      </c>
      <c r="N4600">
        <v>6</v>
      </c>
    </row>
    <row r="4601" spans="1:14" x14ac:dyDescent="0.25">
      <c r="A4601" t="s">
        <v>12924</v>
      </c>
      <c r="B4601" t="s">
        <v>9984</v>
      </c>
      <c r="C4601" t="s">
        <v>1751</v>
      </c>
      <c r="E4601" t="s">
        <v>12923</v>
      </c>
      <c r="F4601" t="s">
        <v>2078</v>
      </c>
      <c r="G4601" t="s">
        <v>2248</v>
      </c>
      <c r="H4601" t="s">
        <v>3010</v>
      </c>
      <c r="I4601" t="s">
        <v>2145</v>
      </c>
      <c r="J4601">
        <v>20210803</v>
      </c>
      <c r="K4601" t="s">
        <v>12922</v>
      </c>
      <c r="L4601" t="s">
        <v>12921</v>
      </c>
      <c r="M4601" t="s">
        <v>9981</v>
      </c>
      <c r="N4601">
        <v>15</v>
      </c>
    </row>
    <row r="4602" spans="1:14" x14ac:dyDescent="0.25">
      <c r="A4602" t="s">
        <v>12920</v>
      </c>
      <c r="B4602" t="s">
        <v>9984</v>
      </c>
      <c r="C4602" t="s">
        <v>1751</v>
      </c>
      <c r="E4602" t="s">
        <v>12919</v>
      </c>
      <c r="F4602" t="s">
        <v>2078</v>
      </c>
      <c r="G4602" t="s">
        <v>2105</v>
      </c>
      <c r="H4602" t="s">
        <v>3010</v>
      </c>
      <c r="I4602" t="s">
        <v>2145</v>
      </c>
      <c r="J4602">
        <v>20210803</v>
      </c>
      <c r="K4602" t="s">
        <v>12918</v>
      </c>
      <c r="L4602" t="s">
        <v>12917</v>
      </c>
      <c r="M4602" t="s">
        <v>9981</v>
      </c>
      <c r="N4602">
        <v>35</v>
      </c>
    </row>
    <row r="4603" spans="1:14" x14ac:dyDescent="0.25">
      <c r="A4603" t="s">
        <v>12916</v>
      </c>
      <c r="B4603" t="s">
        <v>9984</v>
      </c>
      <c r="C4603" t="s">
        <v>1751</v>
      </c>
      <c r="E4603" t="s">
        <v>12915</v>
      </c>
      <c r="F4603" t="s">
        <v>2078</v>
      </c>
      <c r="G4603" t="s">
        <v>2105</v>
      </c>
      <c r="H4603" t="s">
        <v>3010</v>
      </c>
      <c r="I4603" t="s">
        <v>2700</v>
      </c>
      <c r="J4603">
        <v>20230129</v>
      </c>
      <c r="K4603" t="s">
        <v>12914</v>
      </c>
      <c r="L4603" t="s">
        <v>12913</v>
      </c>
      <c r="M4603" t="s">
        <v>9981</v>
      </c>
      <c r="N4603">
        <v>9</v>
      </c>
    </row>
    <row r="4604" spans="1:14" x14ac:dyDescent="0.25">
      <c r="A4604" t="s">
        <v>12912</v>
      </c>
      <c r="B4604" t="s">
        <v>9984</v>
      </c>
      <c r="C4604" t="s">
        <v>1751</v>
      </c>
      <c r="E4604" t="s">
        <v>12911</v>
      </c>
      <c r="F4604" t="s">
        <v>2078</v>
      </c>
      <c r="G4604" t="s">
        <v>2248</v>
      </c>
      <c r="H4604" t="s">
        <v>3010</v>
      </c>
      <c r="I4604" t="s">
        <v>2700</v>
      </c>
      <c r="J4604">
        <v>20230129</v>
      </c>
      <c r="K4604" t="s">
        <v>12910</v>
      </c>
      <c r="L4604" t="s">
        <v>12909</v>
      </c>
      <c r="M4604" t="s">
        <v>9981</v>
      </c>
      <c r="N4604">
        <v>6</v>
      </c>
    </row>
    <row r="4605" spans="1:14" x14ac:dyDescent="0.25">
      <c r="A4605" t="s">
        <v>12908</v>
      </c>
      <c r="B4605" t="s">
        <v>9984</v>
      </c>
      <c r="C4605" t="s">
        <v>1751</v>
      </c>
      <c r="E4605" t="s">
        <v>1925</v>
      </c>
      <c r="F4605" t="s">
        <v>2078</v>
      </c>
      <c r="G4605" t="s">
        <v>2020</v>
      </c>
      <c r="H4605" t="s">
        <v>3010</v>
      </c>
      <c r="I4605" t="s">
        <v>2700</v>
      </c>
      <c r="J4605">
        <v>20230129</v>
      </c>
      <c r="K4605" t="s">
        <v>12907</v>
      </c>
      <c r="L4605" t="s">
        <v>12906</v>
      </c>
      <c r="M4605" t="s">
        <v>9981</v>
      </c>
      <c r="N4605">
        <v>4</v>
      </c>
    </row>
    <row r="4606" spans="1:14" x14ac:dyDescent="0.25">
      <c r="A4606" t="s">
        <v>12905</v>
      </c>
      <c r="B4606" t="s">
        <v>9984</v>
      </c>
      <c r="C4606" t="s">
        <v>1751</v>
      </c>
      <c r="E4606" t="s">
        <v>12904</v>
      </c>
      <c r="F4606" t="s">
        <v>2078</v>
      </c>
      <c r="G4606" t="s">
        <v>2020</v>
      </c>
      <c r="H4606" t="s">
        <v>3010</v>
      </c>
      <c r="I4606" t="s">
        <v>2145</v>
      </c>
      <c r="J4606">
        <v>20210803</v>
      </c>
      <c r="K4606" t="s">
        <v>12903</v>
      </c>
      <c r="L4606" t="s">
        <v>12902</v>
      </c>
      <c r="M4606" t="s">
        <v>9981</v>
      </c>
      <c r="N4606">
        <v>20</v>
      </c>
    </row>
    <row r="4607" spans="1:14" x14ac:dyDescent="0.25">
      <c r="A4607" t="s">
        <v>12901</v>
      </c>
      <c r="B4607" t="s">
        <v>9984</v>
      </c>
      <c r="C4607" t="s">
        <v>12900</v>
      </c>
      <c r="E4607" t="s">
        <v>12899</v>
      </c>
      <c r="F4607" t="s">
        <v>2078</v>
      </c>
      <c r="G4607" t="s">
        <v>2248</v>
      </c>
      <c r="H4607" t="s">
        <v>2052</v>
      </c>
      <c r="I4607" t="s">
        <v>2088</v>
      </c>
      <c r="J4607">
        <v>20240201</v>
      </c>
      <c r="K4607" t="s">
        <v>12898</v>
      </c>
      <c r="L4607" t="s">
        <v>12897</v>
      </c>
      <c r="M4607" t="s">
        <v>9981</v>
      </c>
      <c r="N4607">
        <v>34</v>
      </c>
    </row>
    <row r="4608" spans="1:14" x14ac:dyDescent="0.25">
      <c r="A4608" t="s">
        <v>12896</v>
      </c>
      <c r="B4608" t="s">
        <v>9984</v>
      </c>
      <c r="C4608" t="s">
        <v>12891</v>
      </c>
      <c r="E4608" t="s">
        <v>12895</v>
      </c>
      <c r="F4608" t="s">
        <v>2078</v>
      </c>
      <c r="G4608" t="s">
        <v>2248</v>
      </c>
      <c r="H4608" t="s">
        <v>2292</v>
      </c>
      <c r="I4608" t="s">
        <v>2088</v>
      </c>
      <c r="J4608">
        <v>20240301</v>
      </c>
      <c r="K4608" t="s">
        <v>12894</v>
      </c>
      <c r="L4608" t="s">
        <v>12893</v>
      </c>
      <c r="M4608" t="s">
        <v>9981</v>
      </c>
      <c r="N4608">
        <v>578</v>
      </c>
    </row>
    <row r="4609" spans="1:14" x14ac:dyDescent="0.25">
      <c r="A4609" t="s">
        <v>12892</v>
      </c>
      <c r="B4609" t="s">
        <v>9984</v>
      </c>
      <c r="C4609" t="s">
        <v>12891</v>
      </c>
      <c r="E4609" t="s">
        <v>12890</v>
      </c>
      <c r="F4609" t="s">
        <v>2078</v>
      </c>
      <c r="G4609" t="s">
        <v>2248</v>
      </c>
      <c r="H4609" t="s">
        <v>2316</v>
      </c>
      <c r="I4609" t="s">
        <v>2088</v>
      </c>
      <c r="J4609">
        <v>20210601</v>
      </c>
      <c r="K4609" t="s">
        <v>12889</v>
      </c>
      <c r="L4609" t="s">
        <v>12888</v>
      </c>
      <c r="M4609" t="s">
        <v>9981</v>
      </c>
      <c r="N4609">
        <v>140</v>
      </c>
    </row>
    <row r="4610" spans="1:14" x14ac:dyDescent="0.25">
      <c r="A4610">
        <v>3408</v>
      </c>
      <c r="B4610" t="s">
        <v>9984</v>
      </c>
      <c r="C4610" t="s">
        <v>1156</v>
      </c>
      <c r="E4610" t="s">
        <v>12887</v>
      </c>
      <c r="F4610" t="s">
        <v>2021</v>
      </c>
      <c r="G4610" t="s">
        <v>2270</v>
      </c>
      <c r="H4610" t="s">
        <v>2019</v>
      </c>
      <c r="I4610" t="e">
        <f>-----F-Weekly</f>
        <v>#NAME?</v>
      </c>
      <c r="J4610">
        <v>20240308</v>
      </c>
      <c r="K4610" t="s">
        <v>12886</v>
      </c>
      <c r="L4610" t="s">
        <v>12885</v>
      </c>
      <c r="M4610" t="s">
        <v>9981</v>
      </c>
      <c r="N4610">
        <v>1724</v>
      </c>
    </row>
    <row r="4611" spans="1:14" x14ac:dyDescent="0.25">
      <c r="A4611" t="s">
        <v>12884</v>
      </c>
      <c r="B4611" t="s">
        <v>9984</v>
      </c>
      <c r="C4611" t="s">
        <v>1156</v>
      </c>
      <c r="E4611" t="s">
        <v>12883</v>
      </c>
      <c r="F4611" t="s">
        <v>2021</v>
      </c>
      <c r="G4611" t="s">
        <v>2020</v>
      </c>
      <c r="H4611" t="s">
        <v>2019</v>
      </c>
      <c r="I4611" t="e">
        <f>-----F-Weekly</f>
        <v>#NAME?</v>
      </c>
      <c r="J4611">
        <v>20240308</v>
      </c>
      <c r="K4611" t="s">
        <v>12882</v>
      </c>
      <c r="L4611" t="s">
        <v>12881</v>
      </c>
      <c r="M4611" t="s">
        <v>9981</v>
      </c>
      <c r="N4611">
        <v>1868</v>
      </c>
    </row>
    <row r="4612" spans="1:14" x14ac:dyDescent="0.25">
      <c r="A4612">
        <v>3407</v>
      </c>
      <c r="B4612" t="s">
        <v>9984</v>
      </c>
      <c r="C4612" t="s">
        <v>1156</v>
      </c>
      <c r="E4612" t="s">
        <v>12880</v>
      </c>
      <c r="F4612" t="s">
        <v>2021</v>
      </c>
      <c r="G4612" t="s">
        <v>2270</v>
      </c>
      <c r="H4612" t="s">
        <v>2019</v>
      </c>
      <c r="I4612" t="e">
        <f>----T--Weekly</f>
        <v>#NAME?</v>
      </c>
      <c r="J4612">
        <v>20230831</v>
      </c>
      <c r="K4612" t="s">
        <v>12879</v>
      </c>
      <c r="L4612" t="s">
        <v>12878</v>
      </c>
      <c r="M4612" t="s">
        <v>9981</v>
      </c>
      <c r="N4612">
        <v>1550</v>
      </c>
    </row>
    <row r="4613" spans="1:14" x14ac:dyDescent="0.25">
      <c r="A4613">
        <v>3401</v>
      </c>
      <c r="B4613" t="s">
        <v>9984</v>
      </c>
      <c r="C4613" t="s">
        <v>1156</v>
      </c>
      <c r="E4613" t="s">
        <v>1155</v>
      </c>
      <c r="F4613" t="s">
        <v>2021</v>
      </c>
      <c r="G4613" t="s">
        <v>2270</v>
      </c>
      <c r="H4613" t="s">
        <v>2019</v>
      </c>
      <c r="I4613" t="e">
        <f>----T--Weekly</f>
        <v>#NAME?</v>
      </c>
      <c r="J4613">
        <v>20240314</v>
      </c>
      <c r="K4613" t="s">
        <v>12877</v>
      </c>
      <c r="L4613" t="s">
        <v>12876</v>
      </c>
      <c r="M4613" t="s">
        <v>9981</v>
      </c>
      <c r="N4613">
        <v>1637</v>
      </c>
    </row>
    <row r="4614" spans="1:14" x14ac:dyDescent="0.25">
      <c r="A4614" t="s">
        <v>12875</v>
      </c>
      <c r="B4614" t="s">
        <v>9984</v>
      </c>
      <c r="C4614" t="s">
        <v>12874</v>
      </c>
      <c r="E4614" t="s">
        <v>12873</v>
      </c>
      <c r="F4614" t="s">
        <v>2078</v>
      </c>
      <c r="G4614" t="s">
        <v>2248</v>
      </c>
      <c r="H4614" t="s">
        <v>2052</v>
      </c>
      <c r="I4614" t="s">
        <v>2522</v>
      </c>
      <c r="J4614">
        <v>20190801</v>
      </c>
      <c r="K4614" t="s">
        <v>12872</v>
      </c>
      <c r="L4614" t="s">
        <v>12871</v>
      </c>
      <c r="M4614" t="s">
        <v>9981</v>
      </c>
      <c r="N4614">
        <v>14</v>
      </c>
    </row>
    <row r="4615" spans="1:14" x14ac:dyDescent="0.25">
      <c r="A4615" t="s">
        <v>12870</v>
      </c>
      <c r="B4615" t="s">
        <v>9984</v>
      </c>
      <c r="C4615" t="s">
        <v>888</v>
      </c>
      <c r="E4615" t="s">
        <v>12869</v>
      </c>
      <c r="F4615" t="s">
        <v>2078</v>
      </c>
      <c r="G4615" t="s">
        <v>2248</v>
      </c>
      <c r="H4615" t="s">
        <v>4646</v>
      </c>
      <c r="I4615" t="s">
        <v>2088</v>
      </c>
      <c r="J4615">
        <v>20240227</v>
      </c>
      <c r="K4615" t="s">
        <v>12868</v>
      </c>
      <c r="L4615" t="s">
        <v>12867</v>
      </c>
      <c r="M4615" t="s">
        <v>9981</v>
      </c>
      <c r="N4615">
        <v>2326</v>
      </c>
    </row>
    <row r="4616" spans="1:14" x14ac:dyDescent="0.25">
      <c r="A4616" t="s">
        <v>12866</v>
      </c>
      <c r="B4616" t="s">
        <v>9984</v>
      </c>
      <c r="C4616" t="s">
        <v>888</v>
      </c>
      <c r="E4616" t="s">
        <v>12865</v>
      </c>
      <c r="F4616" t="s">
        <v>2078</v>
      </c>
      <c r="G4616" t="s">
        <v>2248</v>
      </c>
      <c r="H4616" t="s">
        <v>2077</v>
      </c>
      <c r="I4616" t="s">
        <v>2070</v>
      </c>
      <c r="J4616">
        <v>20240307</v>
      </c>
      <c r="K4616" t="s">
        <v>12864</v>
      </c>
      <c r="L4616" t="s">
        <v>12863</v>
      </c>
      <c r="M4616" t="s">
        <v>9981</v>
      </c>
      <c r="N4616">
        <v>11009</v>
      </c>
    </row>
    <row r="4617" spans="1:14" x14ac:dyDescent="0.25">
      <c r="A4617" t="s">
        <v>12862</v>
      </c>
      <c r="B4617" t="s">
        <v>9984</v>
      </c>
      <c r="C4617" t="s">
        <v>888</v>
      </c>
      <c r="E4617" t="s">
        <v>12861</v>
      </c>
      <c r="F4617" t="s">
        <v>2078</v>
      </c>
      <c r="G4617" t="s">
        <v>2248</v>
      </c>
      <c r="H4617" t="s">
        <v>2456</v>
      </c>
      <c r="I4617" t="s">
        <v>2315</v>
      </c>
      <c r="K4617" t="s">
        <v>12860</v>
      </c>
      <c r="M4617" t="s">
        <v>9981</v>
      </c>
      <c r="N4617">
        <v>27</v>
      </c>
    </row>
    <row r="4618" spans="1:14" x14ac:dyDescent="0.25">
      <c r="A4618" t="s">
        <v>12859</v>
      </c>
      <c r="B4618" t="s">
        <v>9984</v>
      </c>
      <c r="C4618" t="s">
        <v>888</v>
      </c>
      <c r="E4618" t="s">
        <v>12858</v>
      </c>
      <c r="F4618" t="s">
        <v>2078</v>
      </c>
      <c r="G4618" t="s">
        <v>2248</v>
      </c>
      <c r="H4618" t="s">
        <v>2456</v>
      </c>
      <c r="I4618" t="s">
        <v>2315</v>
      </c>
      <c r="J4618">
        <v>20191022</v>
      </c>
      <c r="K4618" t="s">
        <v>12857</v>
      </c>
      <c r="L4618" t="s">
        <v>12856</v>
      </c>
      <c r="M4618" t="s">
        <v>9981</v>
      </c>
      <c r="N4618">
        <v>324</v>
      </c>
    </row>
    <row r="4619" spans="1:14" x14ac:dyDescent="0.25">
      <c r="A4619" t="s">
        <v>12855</v>
      </c>
      <c r="B4619" t="s">
        <v>9984</v>
      </c>
      <c r="C4619" t="s">
        <v>888</v>
      </c>
      <c r="E4619" t="s">
        <v>12854</v>
      </c>
      <c r="F4619" t="s">
        <v>2078</v>
      </c>
      <c r="G4619" t="s">
        <v>2248</v>
      </c>
      <c r="H4619" t="s">
        <v>2456</v>
      </c>
      <c r="I4619" t="s">
        <v>2700</v>
      </c>
      <c r="J4619">
        <v>20161021</v>
      </c>
      <c r="K4619" t="s">
        <v>12853</v>
      </c>
      <c r="L4619" t="s">
        <v>12852</v>
      </c>
      <c r="M4619" t="s">
        <v>9981</v>
      </c>
      <c r="N4619">
        <v>126</v>
      </c>
    </row>
    <row r="4620" spans="1:14" x14ac:dyDescent="0.25">
      <c r="A4620" t="s">
        <v>12851</v>
      </c>
      <c r="B4620" t="s">
        <v>9984</v>
      </c>
      <c r="C4620" t="s">
        <v>888</v>
      </c>
      <c r="E4620" t="s">
        <v>1042</v>
      </c>
      <c r="F4620" t="s">
        <v>2078</v>
      </c>
      <c r="G4620" t="s">
        <v>2248</v>
      </c>
      <c r="H4620" t="s">
        <v>3479</v>
      </c>
      <c r="I4620" t="s">
        <v>2088</v>
      </c>
      <c r="J4620">
        <v>20220520</v>
      </c>
      <c r="K4620" t="s">
        <v>12850</v>
      </c>
      <c r="L4620" t="s">
        <v>12849</v>
      </c>
      <c r="M4620" t="s">
        <v>9981</v>
      </c>
      <c r="N4620">
        <v>1668</v>
      </c>
    </row>
    <row r="4621" spans="1:14" x14ac:dyDescent="0.25">
      <c r="A4621" t="s">
        <v>12848</v>
      </c>
      <c r="B4621" t="s">
        <v>9984</v>
      </c>
      <c r="C4621" t="s">
        <v>888</v>
      </c>
      <c r="E4621" t="s">
        <v>1063</v>
      </c>
      <c r="F4621" t="s">
        <v>2078</v>
      </c>
      <c r="G4621" t="s">
        <v>2248</v>
      </c>
      <c r="H4621" t="s">
        <v>3728</v>
      </c>
      <c r="I4621" t="s">
        <v>2088</v>
      </c>
      <c r="J4621">
        <v>20240227</v>
      </c>
      <c r="K4621" t="s">
        <v>12847</v>
      </c>
      <c r="L4621" t="s">
        <v>12846</v>
      </c>
      <c r="M4621" t="s">
        <v>9981</v>
      </c>
      <c r="N4621">
        <v>2353</v>
      </c>
    </row>
    <row r="4622" spans="1:14" x14ac:dyDescent="0.25">
      <c r="A4622" t="s">
        <v>12845</v>
      </c>
      <c r="B4622" t="s">
        <v>9984</v>
      </c>
      <c r="C4622" t="s">
        <v>888</v>
      </c>
      <c r="E4622" t="s">
        <v>887</v>
      </c>
      <c r="F4622" t="s">
        <v>2078</v>
      </c>
      <c r="G4622" t="s">
        <v>2248</v>
      </c>
      <c r="H4622" t="s">
        <v>12844</v>
      </c>
      <c r="I4622" t="s">
        <v>2088</v>
      </c>
      <c r="J4622">
        <v>20240220</v>
      </c>
      <c r="K4622" t="s">
        <v>12843</v>
      </c>
      <c r="L4622" t="s">
        <v>12842</v>
      </c>
      <c r="M4622" t="s">
        <v>9981</v>
      </c>
      <c r="N4622">
        <v>2351</v>
      </c>
    </row>
    <row r="4623" spans="1:14" x14ac:dyDescent="0.25">
      <c r="A4623" t="s">
        <v>12841</v>
      </c>
      <c r="B4623" t="s">
        <v>9984</v>
      </c>
      <c r="C4623" t="s">
        <v>888</v>
      </c>
      <c r="E4623" t="s">
        <v>12840</v>
      </c>
      <c r="F4623" t="s">
        <v>2078</v>
      </c>
      <c r="G4623" t="s">
        <v>2248</v>
      </c>
      <c r="H4623" t="s">
        <v>2173</v>
      </c>
      <c r="I4623" t="s">
        <v>2088</v>
      </c>
      <c r="J4623">
        <v>20240220</v>
      </c>
      <c r="K4623" t="s">
        <v>12839</v>
      </c>
      <c r="L4623" t="s">
        <v>12838</v>
      </c>
      <c r="M4623" t="s">
        <v>9981</v>
      </c>
      <c r="N4623">
        <v>3679</v>
      </c>
    </row>
    <row r="4624" spans="1:14" x14ac:dyDescent="0.25">
      <c r="A4624" t="s">
        <v>12837</v>
      </c>
      <c r="B4624" t="s">
        <v>9984</v>
      </c>
      <c r="C4624" t="s">
        <v>1195</v>
      </c>
      <c r="E4624" t="s">
        <v>12836</v>
      </c>
      <c r="F4624" t="s">
        <v>2078</v>
      </c>
      <c r="G4624" t="s">
        <v>2248</v>
      </c>
      <c r="H4624" t="s">
        <v>2316</v>
      </c>
      <c r="I4624" t="s">
        <v>2088</v>
      </c>
      <c r="J4624">
        <v>20240301</v>
      </c>
      <c r="K4624" t="s">
        <v>12835</v>
      </c>
      <c r="L4624" t="s">
        <v>12834</v>
      </c>
      <c r="M4624" t="s">
        <v>9981</v>
      </c>
      <c r="N4624">
        <v>1187</v>
      </c>
    </row>
    <row r="4625" spans="1:14" x14ac:dyDescent="0.25">
      <c r="A4625" t="s">
        <v>12833</v>
      </c>
      <c r="B4625" t="s">
        <v>9984</v>
      </c>
      <c r="C4625" t="s">
        <v>1195</v>
      </c>
      <c r="E4625" t="s">
        <v>12832</v>
      </c>
      <c r="F4625" t="s">
        <v>2078</v>
      </c>
      <c r="G4625" t="s">
        <v>2248</v>
      </c>
      <c r="H4625" t="s">
        <v>2456</v>
      </c>
      <c r="I4625" t="s">
        <v>2076</v>
      </c>
      <c r="J4625">
        <v>20200101</v>
      </c>
      <c r="K4625" t="s">
        <v>12831</v>
      </c>
      <c r="L4625" t="s">
        <v>12830</v>
      </c>
      <c r="M4625" t="s">
        <v>9981</v>
      </c>
      <c r="N4625">
        <v>181</v>
      </c>
    </row>
    <row r="4626" spans="1:14" x14ac:dyDescent="0.25">
      <c r="A4626" t="s">
        <v>12829</v>
      </c>
      <c r="B4626" t="s">
        <v>9984</v>
      </c>
      <c r="C4626" t="s">
        <v>1195</v>
      </c>
      <c r="E4626" t="s">
        <v>12828</v>
      </c>
      <c r="F4626" t="s">
        <v>2078</v>
      </c>
      <c r="G4626" t="s">
        <v>2248</v>
      </c>
      <c r="H4626" t="s">
        <v>2456</v>
      </c>
      <c r="I4626" t="s">
        <v>2088</v>
      </c>
      <c r="J4626">
        <v>20231201</v>
      </c>
      <c r="K4626" t="s">
        <v>12827</v>
      </c>
      <c r="L4626" t="s">
        <v>12826</v>
      </c>
      <c r="M4626" t="s">
        <v>9981</v>
      </c>
      <c r="N4626">
        <v>632</v>
      </c>
    </row>
    <row r="4627" spans="1:14" x14ac:dyDescent="0.25">
      <c r="A4627" t="s">
        <v>12825</v>
      </c>
      <c r="B4627" t="s">
        <v>9984</v>
      </c>
      <c r="C4627" t="s">
        <v>1195</v>
      </c>
      <c r="E4627" t="s">
        <v>12824</v>
      </c>
      <c r="F4627" t="s">
        <v>2078</v>
      </c>
      <c r="G4627" t="s">
        <v>2248</v>
      </c>
      <c r="H4627" t="s">
        <v>2456</v>
      </c>
      <c r="I4627" t="s">
        <v>2070</v>
      </c>
      <c r="J4627">
        <v>20190501</v>
      </c>
      <c r="K4627" t="s">
        <v>12823</v>
      </c>
      <c r="L4627" t="s">
        <v>12822</v>
      </c>
      <c r="M4627" t="s">
        <v>9981</v>
      </c>
      <c r="N4627">
        <v>90</v>
      </c>
    </row>
    <row r="4628" spans="1:14" x14ac:dyDescent="0.25">
      <c r="A4628" t="s">
        <v>12821</v>
      </c>
      <c r="B4628" t="s">
        <v>9984</v>
      </c>
      <c r="C4628" t="s">
        <v>1195</v>
      </c>
      <c r="E4628" t="s">
        <v>12820</v>
      </c>
      <c r="F4628" t="s">
        <v>2078</v>
      </c>
      <c r="G4628" t="s">
        <v>2248</v>
      </c>
      <c r="H4628" t="s">
        <v>4646</v>
      </c>
      <c r="I4628" t="s">
        <v>2076</v>
      </c>
      <c r="J4628">
        <v>20240101</v>
      </c>
      <c r="K4628" t="s">
        <v>12819</v>
      </c>
      <c r="L4628" t="s">
        <v>12818</v>
      </c>
      <c r="M4628" t="s">
        <v>9981</v>
      </c>
      <c r="N4628">
        <v>782</v>
      </c>
    </row>
    <row r="4629" spans="1:14" x14ac:dyDescent="0.25">
      <c r="A4629" t="s">
        <v>12817</v>
      </c>
      <c r="B4629" t="s">
        <v>9984</v>
      </c>
      <c r="C4629" t="s">
        <v>1195</v>
      </c>
      <c r="E4629" t="s">
        <v>12816</v>
      </c>
      <c r="F4629" t="s">
        <v>2078</v>
      </c>
      <c r="G4629" t="s">
        <v>2248</v>
      </c>
      <c r="H4629" t="s">
        <v>2300</v>
      </c>
      <c r="I4629" t="s">
        <v>2088</v>
      </c>
      <c r="J4629">
        <v>20240301</v>
      </c>
      <c r="K4629" t="s">
        <v>12815</v>
      </c>
      <c r="L4629" t="s">
        <v>12814</v>
      </c>
      <c r="M4629" t="s">
        <v>9981</v>
      </c>
      <c r="N4629">
        <v>558</v>
      </c>
    </row>
    <row r="4630" spans="1:14" x14ac:dyDescent="0.25">
      <c r="A4630" t="s">
        <v>12813</v>
      </c>
      <c r="B4630" t="s">
        <v>9984</v>
      </c>
      <c r="C4630" t="s">
        <v>1195</v>
      </c>
      <c r="E4630" t="s">
        <v>12812</v>
      </c>
      <c r="F4630" t="s">
        <v>2078</v>
      </c>
      <c r="G4630" t="s">
        <v>2248</v>
      </c>
      <c r="H4630" t="s">
        <v>2300</v>
      </c>
      <c r="I4630" t="s">
        <v>2070</v>
      </c>
      <c r="J4630">
        <v>20240301</v>
      </c>
      <c r="K4630" t="s">
        <v>12811</v>
      </c>
      <c r="L4630" t="s">
        <v>12810</v>
      </c>
      <c r="M4630" t="s">
        <v>9981</v>
      </c>
      <c r="N4630">
        <v>966</v>
      </c>
    </row>
    <row r="4631" spans="1:14" x14ac:dyDescent="0.25">
      <c r="A4631" t="s">
        <v>12809</v>
      </c>
      <c r="B4631" t="s">
        <v>9984</v>
      </c>
      <c r="C4631" t="s">
        <v>1195</v>
      </c>
      <c r="E4631" t="s">
        <v>12808</v>
      </c>
      <c r="F4631" t="s">
        <v>2078</v>
      </c>
      <c r="G4631" t="s">
        <v>2248</v>
      </c>
      <c r="H4631" t="s">
        <v>2323</v>
      </c>
      <c r="I4631" t="s">
        <v>2088</v>
      </c>
      <c r="J4631">
        <v>20240301</v>
      </c>
      <c r="K4631" t="s">
        <v>12807</v>
      </c>
      <c r="L4631" t="s">
        <v>12806</v>
      </c>
      <c r="M4631" t="s">
        <v>9981</v>
      </c>
      <c r="N4631">
        <v>276</v>
      </c>
    </row>
    <row r="4632" spans="1:14" x14ac:dyDescent="0.25">
      <c r="A4632" t="s">
        <v>12805</v>
      </c>
      <c r="B4632" t="s">
        <v>9984</v>
      </c>
      <c r="C4632" t="s">
        <v>1195</v>
      </c>
      <c r="E4632" t="s">
        <v>12804</v>
      </c>
      <c r="F4632" t="s">
        <v>2078</v>
      </c>
      <c r="G4632" t="s">
        <v>2248</v>
      </c>
      <c r="H4632" t="s">
        <v>2323</v>
      </c>
      <c r="I4632" t="s">
        <v>2108</v>
      </c>
      <c r="J4632">
        <v>20230901</v>
      </c>
      <c r="K4632" t="s">
        <v>12803</v>
      </c>
      <c r="L4632" t="s">
        <v>12802</v>
      </c>
      <c r="M4632" t="s">
        <v>9981</v>
      </c>
      <c r="N4632">
        <v>124</v>
      </c>
    </row>
    <row r="4633" spans="1:14" x14ac:dyDescent="0.25">
      <c r="A4633" t="s">
        <v>12801</v>
      </c>
      <c r="B4633" t="s">
        <v>9984</v>
      </c>
      <c r="C4633" t="s">
        <v>1195</v>
      </c>
      <c r="E4633" t="s">
        <v>12800</v>
      </c>
      <c r="F4633" t="s">
        <v>2078</v>
      </c>
      <c r="G4633" t="s">
        <v>2248</v>
      </c>
      <c r="H4633" t="s">
        <v>2323</v>
      </c>
      <c r="I4633" t="s">
        <v>2070</v>
      </c>
      <c r="J4633">
        <v>20231201</v>
      </c>
      <c r="K4633" t="s">
        <v>12799</v>
      </c>
      <c r="L4633" t="s">
        <v>12798</v>
      </c>
      <c r="M4633" t="s">
        <v>9981</v>
      </c>
      <c r="N4633">
        <v>148</v>
      </c>
    </row>
    <row r="4634" spans="1:14" x14ac:dyDescent="0.25">
      <c r="A4634" t="s">
        <v>12797</v>
      </c>
      <c r="B4634" t="s">
        <v>9984</v>
      </c>
      <c r="C4634" t="s">
        <v>1195</v>
      </c>
      <c r="E4634" t="s">
        <v>12796</v>
      </c>
      <c r="F4634" t="s">
        <v>2078</v>
      </c>
      <c r="G4634" t="s">
        <v>2248</v>
      </c>
      <c r="H4634" t="s">
        <v>4050</v>
      </c>
      <c r="I4634" t="s">
        <v>2088</v>
      </c>
      <c r="J4634">
        <v>20240301</v>
      </c>
      <c r="K4634" t="s">
        <v>12795</v>
      </c>
      <c r="L4634" t="s">
        <v>12794</v>
      </c>
      <c r="M4634" t="s">
        <v>9981</v>
      </c>
      <c r="N4634">
        <v>469</v>
      </c>
    </row>
    <row r="4635" spans="1:14" x14ac:dyDescent="0.25">
      <c r="A4635" t="s">
        <v>12793</v>
      </c>
      <c r="B4635" t="s">
        <v>9984</v>
      </c>
      <c r="C4635" t="s">
        <v>1195</v>
      </c>
      <c r="E4635" t="s">
        <v>12792</v>
      </c>
      <c r="F4635" t="s">
        <v>2078</v>
      </c>
      <c r="G4635" t="s">
        <v>2248</v>
      </c>
      <c r="H4635" t="s">
        <v>2077</v>
      </c>
      <c r="I4635" t="s">
        <v>2088</v>
      </c>
      <c r="J4635">
        <v>20240301</v>
      </c>
      <c r="K4635" t="s">
        <v>12791</v>
      </c>
      <c r="L4635" t="s">
        <v>12790</v>
      </c>
      <c r="M4635" t="s">
        <v>9981</v>
      </c>
      <c r="N4635">
        <v>801</v>
      </c>
    </row>
    <row r="4636" spans="1:14" x14ac:dyDescent="0.25">
      <c r="A4636" t="s">
        <v>12789</v>
      </c>
      <c r="B4636" t="s">
        <v>9984</v>
      </c>
      <c r="C4636" t="s">
        <v>1195</v>
      </c>
      <c r="E4636" t="s">
        <v>12788</v>
      </c>
      <c r="F4636" t="s">
        <v>2078</v>
      </c>
      <c r="G4636" t="s">
        <v>2248</v>
      </c>
      <c r="H4636" t="s">
        <v>2543</v>
      </c>
      <c r="I4636" t="s">
        <v>2070</v>
      </c>
      <c r="J4636">
        <v>20240301</v>
      </c>
      <c r="K4636" t="s">
        <v>12787</v>
      </c>
      <c r="L4636" t="s">
        <v>12786</v>
      </c>
      <c r="M4636" t="s">
        <v>9981</v>
      </c>
      <c r="N4636">
        <v>423</v>
      </c>
    </row>
    <row r="4637" spans="1:14" x14ac:dyDescent="0.25">
      <c r="A4637" t="s">
        <v>12785</v>
      </c>
      <c r="B4637" t="s">
        <v>9984</v>
      </c>
      <c r="C4637" t="s">
        <v>12784</v>
      </c>
      <c r="E4637" t="s">
        <v>12783</v>
      </c>
      <c r="F4637" t="s">
        <v>2078</v>
      </c>
      <c r="G4637" t="s">
        <v>2248</v>
      </c>
      <c r="H4637" t="s">
        <v>2077</v>
      </c>
      <c r="I4637" t="s">
        <v>2076</v>
      </c>
      <c r="J4637">
        <v>20231201</v>
      </c>
      <c r="K4637" t="s">
        <v>12782</v>
      </c>
      <c r="L4637" t="s">
        <v>12781</v>
      </c>
      <c r="M4637" t="s">
        <v>9981</v>
      </c>
      <c r="N4637">
        <v>16</v>
      </c>
    </row>
    <row r="4638" spans="1:14" x14ac:dyDescent="0.25">
      <c r="A4638" t="s">
        <v>12780</v>
      </c>
      <c r="B4638" t="s">
        <v>9984</v>
      </c>
      <c r="C4638" t="s">
        <v>12779</v>
      </c>
      <c r="E4638" t="s">
        <v>12778</v>
      </c>
      <c r="F4638" t="s">
        <v>2078</v>
      </c>
      <c r="G4638" t="s">
        <v>2248</v>
      </c>
      <c r="H4638" t="s">
        <v>2077</v>
      </c>
      <c r="I4638" t="s">
        <v>2076</v>
      </c>
      <c r="J4638">
        <v>20240201</v>
      </c>
      <c r="K4638" t="s">
        <v>12777</v>
      </c>
      <c r="L4638" t="s">
        <v>12776</v>
      </c>
      <c r="M4638" t="s">
        <v>9981</v>
      </c>
      <c r="N4638">
        <v>92</v>
      </c>
    </row>
    <row r="4639" spans="1:14" x14ac:dyDescent="0.25">
      <c r="A4639" t="s">
        <v>12775</v>
      </c>
      <c r="B4639" t="s">
        <v>9984</v>
      </c>
      <c r="C4639" t="s">
        <v>12774</v>
      </c>
      <c r="E4639" t="s">
        <v>12773</v>
      </c>
      <c r="F4639" t="s">
        <v>2078</v>
      </c>
      <c r="G4639" t="s">
        <v>2248</v>
      </c>
      <c r="H4639" t="s">
        <v>2173</v>
      </c>
      <c r="I4639" t="s">
        <v>2145</v>
      </c>
      <c r="J4639">
        <v>20240114</v>
      </c>
      <c r="K4639" t="s">
        <v>12772</v>
      </c>
      <c r="L4639" t="s">
        <v>12771</v>
      </c>
      <c r="M4639" t="s">
        <v>9981</v>
      </c>
      <c r="N4639">
        <v>5</v>
      </c>
    </row>
    <row r="4640" spans="1:14" x14ac:dyDescent="0.25">
      <c r="A4640" t="s">
        <v>12770</v>
      </c>
      <c r="B4640" t="s">
        <v>9984</v>
      </c>
      <c r="C4640" t="s">
        <v>12765</v>
      </c>
      <c r="E4640" t="s">
        <v>12769</v>
      </c>
      <c r="F4640" t="s">
        <v>2078</v>
      </c>
      <c r="G4640" t="s">
        <v>2248</v>
      </c>
      <c r="H4640" t="s">
        <v>2052</v>
      </c>
      <c r="I4640" t="s">
        <v>2088</v>
      </c>
      <c r="J4640">
        <v>20240201</v>
      </c>
      <c r="K4640" t="s">
        <v>12768</v>
      </c>
      <c r="L4640" t="s">
        <v>12767</v>
      </c>
      <c r="M4640" t="s">
        <v>9981</v>
      </c>
      <c r="N4640">
        <v>20</v>
      </c>
    </row>
    <row r="4641" spans="1:14" x14ac:dyDescent="0.25">
      <c r="A4641" t="s">
        <v>12766</v>
      </c>
      <c r="B4641" t="s">
        <v>9984</v>
      </c>
      <c r="C4641" t="s">
        <v>12765</v>
      </c>
      <c r="E4641" t="s">
        <v>12764</v>
      </c>
      <c r="F4641" t="s">
        <v>2078</v>
      </c>
      <c r="G4641" t="s">
        <v>2248</v>
      </c>
      <c r="H4641" t="s">
        <v>2052</v>
      </c>
      <c r="I4641" t="s">
        <v>2088</v>
      </c>
      <c r="J4641">
        <v>20231201</v>
      </c>
      <c r="K4641" t="s">
        <v>12763</v>
      </c>
      <c r="L4641" t="s">
        <v>12762</v>
      </c>
      <c r="M4641" t="s">
        <v>9981</v>
      </c>
      <c r="N4641">
        <v>34</v>
      </c>
    </row>
    <row r="4642" spans="1:14" x14ac:dyDescent="0.25">
      <c r="A4642">
        <v>3717</v>
      </c>
      <c r="B4642" t="s">
        <v>9984</v>
      </c>
      <c r="C4642" t="s">
        <v>12686</v>
      </c>
      <c r="E4642" t="s">
        <v>987</v>
      </c>
      <c r="F4642" t="s">
        <v>2021</v>
      </c>
      <c r="G4642" t="s">
        <v>2248</v>
      </c>
      <c r="H4642" t="s">
        <v>2118</v>
      </c>
      <c r="I4642" t="e">
        <f>-MTWTFSWeekly</f>
        <v>#NAME?</v>
      </c>
      <c r="J4642">
        <v>20240315</v>
      </c>
      <c r="K4642" t="s">
        <v>12761</v>
      </c>
      <c r="L4642" t="s">
        <v>12760</v>
      </c>
      <c r="M4642" t="s">
        <v>9981</v>
      </c>
      <c r="N4642">
        <v>15948</v>
      </c>
    </row>
    <row r="4643" spans="1:14" x14ac:dyDescent="0.25">
      <c r="A4643" t="s">
        <v>12759</v>
      </c>
      <c r="B4643" t="s">
        <v>9984</v>
      </c>
      <c r="C4643" t="s">
        <v>12686</v>
      </c>
      <c r="D4643" t="s">
        <v>987</v>
      </c>
      <c r="E4643" t="s">
        <v>12758</v>
      </c>
      <c r="F4643" t="s">
        <v>2021</v>
      </c>
      <c r="G4643" t="s">
        <v>2248</v>
      </c>
      <c r="H4643" t="s">
        <v>2019</v>
      </c>
      <c r="I4643" t="s">
        <v>2088</v>
      </c>
      <c r="J4643">
        <v>20240217</v>
      </c>
      <c r="K4643" t="s">
        <v>12757</v>
      </c>
      <c r="L4643" t="s">
        <v>12756</v>
      </c>
      <c r="M4643" t="s">
        <v>9981</v>
      </c>
      <c r="N4643">
        <v>1514</v>
      </c>
    </row>
    <row r="4644" spans="1:14" x14ac:dyDescent="0.25">
      <c r="A4644" t="s">
        <v>12755</v>
      </c>
      <c r="B4644" t="s">
        <v>9984</v>
      </c>
      <c r="C4644" t="s">
        <v>12686</v>
      </c>
      <c r="D4644" t="s">
        <v>987</v>
      </c>
      <c r="E4644" t="s">
        <v>12754</v>
      </c>
      <c r="F4644" t="s">
        <v>2078</v>
      </c>
      <c r="G4644" t="s">
        <v>2248</v>
      </c>
      <c r="H4644" t="s">
        <v>2052</v>
      </c>
      <c r="I4644" t="s">
        <v>2088</v>
      </c>
      <c r="J4644">
        <v>20240305</v>
      </c>
      <c r="K4644" t="s">
        <v>12753</v>
      </c>
      <c r="L4644" t="s">
        <v>12752</v>
      </c>
      <c r="M4644" t="s">
        <v>9981</v>
      </c>
      <c r="N4644">
        <v>1506</v>
      </c>
    </row>
    <row r="4645" spans="1:14" x14ac:dyDescent="0.25">
      <c r="A4645" t="s">
        <v>12751</v>
      </c>
      <c r="B4645" t="s">
        <v>9984</v>
      </c>
      <c r="C4645" t="s">
        <v>12686</v>
      </c>
      <c r="D4645" t="s">
        <v>987</v>
      </c>
      <c r="E4645" t="s">
        <v>12750</v>
      </c>
      <c r="F4645" t="s">
        <v>2021</v>
      </c>
      <c r="G4645" t="s">
        <v>2248</v>
      </c>
      <c r="H4645" t="s">
        <v>2019</v>
      </c>
      <c r="I4645" t="s">
        <v>2088</v>
      </c>
      <c r="J4645">
        <v>20240315</v>
      </c>
      <c r="K4645" t="s">
        <v>12749</v>
      </c>
      <c r="L4645" t="s">
        <v>12748</v>
      </c>
      <c r="M4645" t="s">
        <v>9981</v>
      </c>
      <c r="N4645">
        <v>1499</v>
      </c>
    </row>
    <row r="4646" spans="1:14" x14ac:dyDescent="0.25">
      <c r="A4646" t="s">
        <v>12747</v>
      </c>
      <c r="B4646" t="s">
        <v>9984</v>
      </c>
      <c r="C4646" t="s">
        <v>12686</v>
      </c>
      <c r="D4646" t="s">
        <v>987</v>
      </c>
      <c r="E4646" t="s">
        <v>12746</v>
      </c>
      <c r="F4646" t="s">
        <v>2078</v>
      </c>
      <c r="G4646" t="s">
        <v>2248</v>
      </c>
      <c r="H4646" t="s">
        <v>2052</v>
      </c>
      <c r="I4646" t="s">
        <v>2088</v>
      </c>
      <c r="J4646">
        <v>20240227</v>
      </c>
      <c r="K4646" t="s">
        <v>12745</v>
      </c>
      <c r="L4646" t="s">
        <v>12744</v>
      </c>
      <c r="M4646" t="s">
        <v>9981</v>
      </c>
      <c r="N4646">
        <v>1529</v>
      </c>
    </row>
    <row r="4647" spans="1:14" x14ac:dyDescent="0.25">
      <c r="A4647" t="s">
        <v>12743</v>
      </c>
      <c r="B4647" t="s">
        <v>9984</v>
      </c>
      <c r="C4647" t="s">
        <v>12686</v>
      </c>
      <c r="D4647" t="s">
        <v>987</v>
      </c>
      <c r="E4647" t="s">
        <v>12742</v>
      </c>
      <c r="F4647" t="s">
        <v>2021</v>
      </c>
      <c r="G4647" t="s">
        <v>2248</v>
      </c>
      <c r="H4647" t="s">
        <v>2019</v>
      </c>
      <c r="I4647" t="s">
        <v>2088</v>
      </c>
      <c r="J4647">
        <v>20231229</v>
      </c>
      <c r="K4647" t="s">
        <v>12741</v>
      </c>
      <c r="L4647" t="s">
        <v>12740</v>
      </c>
      <c r="M4647" t="s">
        <v>9981</v>
      </c>
      <c r="N4647">
        <v>1500</v>
      </c>
    </row>
    <row r="4648" spans="1:14" x14ac:dyDescent="0.25">
      <c r="A4648">
        <v>3720</v>
      </c>
      <c r="B4648" t="s">
        <v>9984</v>
      </c>
      <c r="C4648" t="s">
        <v>12686</v>
      </c>
      <c r="D4648" t="s">
        <v>987</v>
      </c>
      <c r="E4648" t="s">
        <v>12739</v>
      </c>
      <c r="F4648" t="s">
        <v>2021</v>
      </c>
      <c r="G4648" t="s">
        <v>2248</v>
      </c>
      <c r="H4648" t="s">
        <v>2019</v>
      </c>
      <c r="I4648" t="e">
        <f>------S</f>
        <v>#NAME?</v>
      </c>
      <c r="J4648">
        <v>20240309</v>
      </c>
      <c r="K4648" t="s">
        <v>12738</v>
      </c>
      <c r="L4648" t="s">
        <v>12737</v>
      </c>
      <c r="M4648" t="s">
        <v>9981</v>
      </c>
      <c r="N4648">
        <v>1634</v>
      </c>
    </row>
    <row r="4649" spans="1:14" x14ac:dyDescent="0.25">
      <c r="A4649">
        <v>3776</v>
      </c>
      <c r="B4649" t="s">
        <v>9984</v>
      </c>
      <c r="C4649" t="s">
        <v>12686</v>
      </c>
      <c r="D4649" t="s">
        <v>987</v>
      </c>
      <c r="E4649" t="s">
        <v>12736</v>
      </c>
      <c r="F4649" t="s">
        <v>2021</v>
      </c>
      <c r="G4649" t="s">
        <v>2248</v>
      </c>
      <c r="H4649" t="s">
        <v>2602</v>
      </c>
      <c r="I4649" t="s">
        <v>2315</v>
      </c>
      <c r="J4649">
        <v>20240224</v>
      </c>
      <c r="K4649" t="s">
        <v>12735</v>
      </c>
      <c r="L4649" t="s">
        <v>12734</v>
      </c>
      <c r="M4649" t="s">
        <v>9981</v>
      </c>
      <c r="N4649">
        <v>1519</v>
      </c>
    </row>
    <row r="4650" spans="1:14" x14ac:dyDescent="0.25">
      <c r="A4650" t="s">
        <v>12733</v>
      </c>
      <c r="B4650" t="s">
        <v>9984</v>
      </c>
      <c r="C4650" t="s">
        <v>12686</v>
      </c>
      <c r="D4650" t="s">
        <v>987</v>
      </c>
      <c r="E4650" t="s">
        <v>12732</v>
      </c>
      <c r="F4650" t="s">
        <v>2078</v>
      </c>
      <c r="G4650" t="s">
        <v>2248</v>
      </c>
      <c r="H4650" t="s">
        <v>2052</v>
      </c>
      <c r="I4650" t="s">
        <v>2088</v>
      </c>
      <c r="J4650">
        <v>20240220</v>
      </c>
      <c r="K4650" t="s">
        <v>12731</v>
      </c>
      <c r="L4650" t="s">
        <v>12730</v>
      </c>
      <c r="M4650" t="s">
        <v>9981</v>
      </c>
      <c r="N4650">
        <v>1525</v>
      </c>
    </row>
    <row r="4651" spans="1:14" x14ac:dyDescent="0.25">
      <c r="A4651" t="s">
        <v>12729</v>
      </c>
      <c r="B4651" t="s">
        <v>9984</v>
      </c>
      <c r="C4651" t="s">
        <v>12686</v>
      </c>
      <c r="D4651" t="s">
        <v>987</v>
      </c>
      <c r="E4651" t="s">
        <v>12728</v>
      </c>
      <c r="F4651" t="s">
        <v>2078</v>
      </c>
      <c r="G4651" t="s">
        <v>2248</v>
      </c>
      <c r="H4651" t="s">
        <v>3473</v>
      </c>
      <c r="I4651" t="s">
        <v>2088</v>
      </c>
      <c r="J4651">
        <v>20240229</v>
      </c>
      <c r="K4651" t="s">
        <v>12727</v>
      </c>
      <c r="L4651" t="s">
        <v>12726</v>
      </c>
      <c r="M4651" t="s">
        <v>9981</v>
      </c>
      <c r="N4651">
        <v>1565</v>
      </c>
    </row>
    <row r="4652" spans="1:14" x14ac:dyDescent="0.25">
      <c r="A4652" t="s">
        <v>12725</v>
      </c>
      <c r="B4652" t="s">
        <v>9984</v>
      </c>
      <c r="C4652" t="s">
        <v>12686</v>
      </c>
      <c r="D4652" t="s">
        <v>987</v>
      </c>
      <c r="E4652" t="s">
        <v>12724</v>
      </c>
      <c r="F4652" t="s">
        <v>2078</v>
      </c>
      <c r="G4652" t="s">
        <v>2248</v>
      </c>
      <c r="H4652" t="s">
        <v>2052</v>
      </c>
      <c r="I4652" t="s">
        <v>2088</v>
      </c>
      <c r="J4652">
        <v>20240313</v>
      </c>
      <c r="K4652" t="s">
        <v>12723</v>
      </c>
      <c r="L4652" t="s">
        <v>12722</v>
      </c>
      <c r="M4652" t="s">
        <v>9981</v>
      </c>
      <c r="N4652">
        <v>1537</v>
      </c>
    </row>
    <row r="4653" spans="1:14" x14ac:dyDescent="0.25">
      <c r="A4653" t="s">
        <v>12721</v>
      </c>
      <c r="B4653" t="s">
        <v>9984</v>
      </c>
      <c r="C4653" t="s">
        <v>12686</v>
      </c>
      <c r="D4653" t="s">
        <v>987</v>
      </c>
      <c r="E4653" t="s">
        <v>12720</v>
      </c>
      <c r="F4653" t="s">
        <v>2021</v>
      </c>
      <c r="G4653" t="s">
        <v>2248</v>
      </c>
      <c r="H4653" t="s">
        <v>2019</v>
      </c>
      <c r="I4653" t="s">
        <v>2088</v>
      </c>
      <c r="J4653">
        <v>20220228</v>
      </c>
      <c r="K4653" t="s">
        <v>12719</v>
      </c>
      <c r="L4653" t="s">
        <v>12718</v>
      </c>
      <c r="M4653" t="s">
        <v>9981</v>
      </c>
      <c r="N4653">
        <v>1503</v>
      </c>
    </row>
    <row r="4654" spans="1:14" x14ac:dyDescent="0.25">
      <c r="A4654" t="s">
        <v>12717</v>
      </c>
      <c r="B4654" t="s">
        <v>9984</v>
      </c>
      <c r="C4654" t="s">
        <v>12686</v>
      </c>
      <c r="D4654" t="s">
        <v>987</v>
      </c>
      <c r="E4654" t="s">
        <v>1510</v>
      </c>
      <c r="F4654" t="s">
        <v>2021</v>
      </c>
      <c r="G4654" t="s">
        <v>2248</v>
      </c>
      <c r="H4654" t="s">
        <v>2019</v>
      </c>
      <c r="I4654" t="s">
        <v>2088</v>
      </c>
      <c r="J4654">
        <v>20240304</v>
      </c>
      <c r="K4654" t="s">
        <v>12716</v>
      </c>
      <c r="L4654" t="s">
        <v>12715</v>
      </c>
      <c r="M4654" t="s">
        <v>9981</v>
      </c>
      <c r="N4654">
        <v>1501</v>
      </c>
    </row>
    <row r="4655" spans="1:14" x14ac:dyDescent="0.25">
      <c r="A4655" t="s">
        <v>12714</v>
      </c>
      <c r="B4655" t="s">
        <v>9984</v>
      </c>
      <c r="C4655" t="s">
        <v>12686</v>
      </c>
      <c r="D4655" t="s">
        <v>987</v>
      </c>
      <c r="E4655" t="s">
        <v>12713</v>
      </c>
      <c r="F4655" t="s">
        <v>2021</v>
      </c>
      <c r="G4655" t="s">
        <v>2248</v>
      </c>
      <c r="H4655" t="s">
        <v>2019</v>
      </c>
      <c r="I4655" t="s">
        <v>2088</v>
      </c>
      <c r="J4655">
        <v>20231221</v>
      </c>
      <c r="K4655" t="s">
        <v>12712</v>
      </c>
      <c r="L4655" t="s">
        <v>12711</v>
      </c>
      <c r="M4655" t="s">
        <v>9981</v>
      </c>
      <c r="N4655">
        <v>1511</v>
      </c>
    </row>
    <row r="4656" spans="1:14" x14ac:dyDescent="0.25">
      <c r="A4656" t="s">
        <v>12710</v>
      </c>
      <c r="B4656" t="s">
        <v>9984</v>
      </c>
      <c r="C4656" t="s">
        <v>12686</v>
      </c>
      <c r="D4656" t="s">
        <v>987</v>
      </c>
      <c r="E4656" t="s">
        <v>12709</v>
      </c>
      <c r="F4656" t="s">
        <v>2021</v>
      </c>
      <c r="G4656" t="s">
        <v>2248</v>
      </c>
      <c r="H4656" t="s">
        <v>2019</v>
      </c>
      <c r="I4656" t="s">
        <v>2315</v>
      </c>
      <c r="J4656">
        <v>20220223</v>
      </c>
      <c r="K4656" t="s">
        <v>12708</v>
      </c>
      <c r="L4656" t="s">
        <v>12707</v>
      </c>
      <c r="M4656" t="s">
        <v>9981</v>
      </c>
      <c r="N4656">
        <v>1498</v>
      </c>
    </row>
    <row r="4657" spans="1:14" x14ac:dyDescent="0.25">
      <c r="A4657" t="s">
        <v>12706</v>
      </c>
      <c r="B4657" t="s">
        <v>9984</v>
      </c>
      <c r="C4657" t="s">
        <v>12686</v>
      </c>
      <c r="D4657" t="s">
        <v>987</v>
      </c>
      <c r="E4657" t="s">
        <v>12705</v>
      </c>
      <c r="F4657" t="s">
        <v>2078</v>
      </c>
      <c r="G4657" t="s">
        <v>2248</v>
      </c>
      <c r="H4657" t="s">
        <v>2052</v>
      </c>
      <c r="I4657" t="s">
        <v>12704</v>
      </c>
      <c r="J4657">
        <v>20240314</v>
      </c>
      <c r="K4657" t="s">
        <v>12703</v>
      </c>
      <c r="L4657" t="s">
        <v>12702</v>
      </c>
      <c r="M4657" t="s">
        <v>9981</v>
      </c>
      <c r="N4657">
        <v>1510</v>
      </c>
    </row>
    <row r="4658" spans="1:14" x14ac:dyDescent="0.25">
      <c r="A4658">
        <v>3778</v>
      </c>
      <c r="B4658" t="s">
        <v>9984</v>
      </c>
      <c r="C4658" t="s">
        <v>12686</v>
      </c>
      <c r="D4658" t="s">
        <v>987</v>
      </c>
      <c r="E4658" t="s">
        <v>1507</v>
      </c>
      <c r="F4658" t="s">
        <v>2021</v>
      </c>
      <c r="G4658" t="s">
        <v>2248</v>
      </c>
      <c r="H4658" t="s">
        <v>2019</v>
      </c>
      <c r="I4658" t="s">
        <v>7410</v>
      </c>
      <c r="J4658">
        <v>20240228</v>
      </c>
      <c r="K4658" t="s">
        <v>12701</v>
      </c>
      <c r="L4658" t="s">
        <v>12700</v>
      </c>
      <c r="M4658" t="s">
        <v>9981</v>
      </c>
      <c r="N4658">
        <v>1508</v>
      </c>
    </row>
    <row r="4659" spans="1:14" x14ac:dyDescent="0.25">
      <c r="A4659" t="s">
        <v>12699</v>
      </c>
      <c r="B4659" t="s">
        <v>9984</v>
      </c>
      <c r="C4659" t="s">
        <v>12686</v>
      </c>
      <c r="D4659" t="s">
        <v>987</v>
      </c>
      <c r="E4659" t="s">
        <v>12698</v>
      </c>
      <c r="F4659" t="s">
        <v>2021</v>
      </c>
      <c r="G4659" t="s">
        <v>2248</v>
      </c>
      <c r="H4659" t="s">
        <v>2019</v>
      </c>
      <c r="I4659" t="s">
        <v>2088</v>
      </c>
      <c r="J4659">
        <v>20240311</v>
      </c>
      <c r="K4659" t="s">
        <v>12697</v>
      </c>
      <c r="L4659" t="s">
        <v>12696</v>
      </c>
      <c r="M4659" t="s">
        <v>9981</v>
      </c>
      <c r="N4659">
        <v>1513</v>
      </c>
    </row>
    <row r="4660" spans="1:14" x14ac:dyDescent="0.25">
      <c r="A4660" t="s">
        <v>12695</v>
      </c>
      <c r="B4660" t="s">
        <v>9984</v>
      </c>
      <c r="C4660" t="s">
        <v>12686</v>
      </c>
      <c r="D4660" t="s">
        <v>987</v>
      </c>
      <c r="E4660" t="s">
        <v>12694</v>
      </c>
      <c r="F4660" t="s">
        <v>2021</v>
      </c>
      <c r="G4660" t="s">
        <v>2248</v>
      </c>
      <c r="H4660" t="s">
        <v>2019</v>
      </c>
      <c r="I4660" t="s">
        <v>2088</v>
      </c>
      <c r="J4660">
        <v>20240306</v>
      </c>
      <c r="K4660" t="s">
        <v>12693</v>
      </c>
      <c r="L4660" t="s">
        <v>12692</v>
      </c>
      <c r="M4660" t="s">
        <v>9981</v>
      </c>
      <c r="N4660">
        <v>1516</v>
      </c>
    </row>
    <row r="4661" spans="1:14" x14ac:dyDescent="0.25">
      <c r="A4661" t="s">
        <v>12691</v>
      </c>
      <c r="B4661" t="s">
        <v>9984</v>
      </c>
      <c r="C4661" t="s">
        <v>12686</v>
      </c>
      <c r="D4661" t="s">
        <v>987</v>
      </c>
      <c r="E4661" t="s">
        <v>12690</v>
      </c>
      <c r="F4661" t="s">
        <v>2021</v>
      </c>
      <c r="G4661" t="s">
        <v>2248</v>
      </c>
      <c r="H4661" t="s">
        <v>2052</v>
      </c>
      <c r="I4661" t="s">
        <v>2088</v>
      </c>
      <c r="J4661">
        <v>20210424</v>
      </c>
      <c r="K4661" t="s">
        <v>12689</v>
      </c>
      <c r="L4661" t="s">
        <v>12688</v>
      </c>
      <c r="M4661" t="s">
        <v>9981</v>
      </c>
      <c r="N4661">
        <v>1548</v>
      </c>
    </row>
    <row r="4662" spans="1:14" x14ac:dyDescent="0.25">
      <c r="A4662" t="s">
        <v>12687</v>
      </c>
      <c r="B4662" t="s">
        <v>9984</v>
      </c>
      <c r="C4662" t="s">
        <v>12686</v>
      </c>
      <c r="D4662" t="s">
        <v>987</v>
      </c>
      <c r="E4662" t="s">
        <v>12685</v>
      </c>
      <c r="F4662" t="s">
        <v>2078</v>
      </c>
      <c r="G4662" t="s">
        <v>2248</v>
      </c>
      <c r="H4662" t="s">
        <v>2052</v>
      </c>
      <c r="I4662" t="s">
        <v>2088</v>
      </c>
      <c r="J4662">
        <v>20240307</v>
      </c>
      <c r="K4662" t="s">
        <v>12684</v>
      </c>
      <c r="L4662" t="s">
        <v>12683</v>
      </c>
      <c r="M4662" t="s">
        <v>9981</v>
      </c>
      <c r="N4662">
        <v>31</v>
      </c>
    </row>
    <row r="4663" spans="1:14" x14ac:dyDescent="0.25">
      <c r="A4663" t="s">
        <v>12682</v>
      </c>
      <c r="B4663" t="s">
        <v>9984</v>
      </c>
      <c r="C4663" t="s">
        <v>12677</v>
      </c>
      <c r="E4663" t="s">
        <v>12681</v>
      </c>
      <c r="F4663" t="s">
        <v>2021</v>
      </c>
      <c r="G4663" t="s">
        <v>2020</v>
      </c>
      <c r="H4663" t="s">
        <v>2019</v>
      </c>
      <c r="I4663" t="e">
        <f>-----F-Weekly</f>
        <v>#NAME?</v>
      </c>
      <c r="J4663">
        <v>20240315</v>
      </c>
      <c r="K4663" t="s">
        <v>12680</v>
      </c>
      <c r="L4663" t="s">
        <v>12679</v>
      </c>
      <c r="M4663" t="s">
        <v>9981</v>
      </c>
      <c r="N4663">
        <v>33</v>
      </c>
    </row>
    <row r="4664" spans="1:14" x14ac:dyDescent="0.25">
      <c r="A4664" t="s">
        <v>12678</v>
      </c>
      <c r="B4664" t="s">
        <v>9984</v>
      </c>
      <c r="C4664" t="s">
        <v>12677</v>
      </c>
      <c r="E4664" t="s">
        <v>12676</v>
      </c>
      <c r="F4664" t="s">
        <v>2078</v>
      </c>
      <c r="G4664" t="s">
        <v>2270</v>
      </c>
      <c r="H4664" t="s">
        <v>2052</v>
      </c>
      <c r="I4664" t="e">
        <f>----T--Weekly</f>
        <v>#NAME?</v>
      </c>
      <c r="J4664">
        <v>20240314</v>
      </c>
      <c r="K4664" t="s">
        <v>12675</v>
      </c>
      <c r="L4664" t="s">
        <v>12674</v>
      </c>
      <c r="M4664" t="s">
        <v>9981</v>
      </c>
      <c r="N4664">
        <v>43</v>
      </c>
    </row>
    <row r="4665" spans="1:14" x14ac:dyDescent="0.25">
      <c r="A4665" t="s">
        <v>12673</v>
      </c>
      <c r="B4665" t="s">
        <v>9984</v>
      </c>
      <c r="C4665" t="s">
        <v>12664</v>
      </c>
      <c r="E4665" t="s">
        <v>12672</v>
      </c>
      <c r="F4665" t="s">
        <v>2078</v>
      </c>
      <c r="G4665" t="s">
        <v>2255</v>
      </c>
      <c r="H4665" t="s">
        <v>2077</v>
      </c>
      <c r="I4665" t="s">
        <v>2522</v>
      </c>
      <c r="J4665">
        <v>20230601</v>
      </c>
      <c r="K4665" t="s">
        <v>12671</v>
      </c>
      <c r="L4665" t="s">
        <v>12670</v>
      </c>
      <c r="M4665" t="s">
        <v>9981</v>
      </c>
      <c r="N4665">
        <v>33</v>
      </c>
    </row>
    <row r="4666" spans="1:14" x14ac:dyDescent="0.25">
      <c r="A4666" t="s">
        <v>12669</v>
      </c>
      <c r="B4666" t="s">
        <v>9984</v>
      </c>
      <c r="C4666" t="s">
        <v>12664</v>
      </c>
      <c r="E4666" t="s">
        <v>12668</v>
      </c>
      <c r="F4666" t="s">
        <v>2078</v>
      </c>
      <c r="G4666" t="s">
        <v>2020</v>
      </c>
      <c r="H4666" t="s">
        <v>2077</v>
      </c>
      <c r="I4666" t="s">
        <v>2522</v>
      </c>
      <c r="J4666">
        <v>20230601</v>
      </c>
      <c r="K4666" t="s">
        <v>12667</v>
      </c>
      <c r="L4666" t="s">
        <v>12666</v>
      </c>
      <c r="M4666" t="s">
        <v>9981</v>
      </c>
      <c r="N4666">
        <v>40</v>
      </c>
    </row>
    <row r="4667" spans="1:14" x14ac:dyDescent="0.25">
      <c r="A4667" t="s">
        <v>12665</v>
      </c>
      <c r="B4667" t="s">
        <v>9984</v>
      </c>
      <c r="C4667" t="s">
        <v>12664</v>
      </c>
      <c r="E4667" t="s">
        <v>12663</v>
      </c>
      <c r="F4667" t="s">
        <v>2078</v>
      </c>
      <c r="G4667" t="s">
        <v>2248</v>
      </c>
      <c r="H4667" t="s">
        <v>2077</v>
      </c>
      <c r="I4667" t="s">
        <v>2522</v>
      </c>
      <c r="J4667">
        <v>20230601</v>
      </c>
      <c r="K4667" t="s">
        <v>12662</v>
      </c>
      <c r="L4667" t="s">
        <v>12661</v>
      </c>
      <c r="M4667" t="s">
        <v>9981</v>
      </c>
      <c r="N4667">
        <v>53</v>
      </c>
    </row>
    <row r="4668" spans="1:14" x14ac:dyDescent="0.25">
      <c r="A4668" t="s">
        <v>12660</v>
      </c>
      <c r="B4668" t="s">
        <v>9984</v>
      </c>
      <c r="C4668" t="s">
        <v>12659</v>
      </c>
      <c r="E4668" t="s">
        <v>1934</v>
      </c>
      <c r="F4668" t="s">
        <v>2021</v>
      </c>
      <c r="G4668" t="s">
        <v>2248</v>
      </c>
      <c r="H4668" t="s">
        <v>2019</v>
      </c>
      <c r="I4668" t="s">
        <v>2096</v>
      </c>
      <c r="J4668">
        <v>20240315</v>
      </c>
      <c r="K4668" t="s">
        <v>12658</v>
      </c>
      <c r="L4668" t="s">
        <v>12657</v>
      </c>
      <c r="M4668" t="s">
        <v>9981</v>
      </c>
      <c r="N4668">
        <v>35</v>
      </c>
    </row>
    <row r="4669" spans="1:14" x14ac:dyDescent="0.25">
      <c r="A4669" t="s">
        <v>12656</v>
      </c>
      <c r="B4669" t="s">
        <v>9984</v>
      </c>
      <c r="C4669" t="s">
        <v>12655</v>
      </c>
      <c r="E4669" t="s">
        <v>12655</v>
      </c>
      <c r="F4669" t="s">
        <v>2078</v>
      </c>
      <c r="G4669" t="s">
        <v>2248</v>
      </c>
      <c r="H4669" t="s">
        <v>2089</v>
      </c>
      <c r="I4669" t="s">
        <v>2070</v>
      </c>
      <c r="J4669">
        <v>20210923</v>
      </c>
      <c r="K4669" t="s">
        <v>12654</v>
      </c>
      <c r="L4669" t="s">
        <v>12653</v>
      </c>
      <c r="M4669" t="s">
        <v>9981</v>
      </c>
      <c r="N4669">
        <v>38</v>
      </c>
    </row>
    <row r="4670" spans="1:14" x14ac:dyDescent="0.25">
      <c r="A4670" t="s">
        <v>12652</v>
      </c>
      <c r="B4670" t="s">
        <v>9984</v>
      </c>
      <c r="C4670" t="s">
        <v>12651</v>
      </c>
      <c r="E4670" t="s">
        <v>12650</v>
      </c>
      <c r="F4670" t="s">
        <v>2078</v>
      </c>
      <c r="G4670" t="s">
        <v>2248</v>
      </c>
      <c r="H4670" t="s">
        <v>2019</v>
      </c>
      <c r="I4670" t="s">
        <v>2088</v>
      </c>
      <c r="J4670">
        <v>20221123</v>
      </c>
      <c r="K4670" t="s">
        <v>12649</v>
      </c>
      <c r="L4670" t="s">
        <v>12648</v>
      </c>
      <c r="M4670" t="s">
        <v>9981</v>
      </c>
      <c r="N4670">
        <v>319</v>
      </c>
    </row>
    <row r="4671" spans="1:14" x14ac:dyDescent="0.25">
      <c r="A4671" t="s">
        <v>12647</v>
      </c>
      <c r="B4671" t="s">
        <v>9984</v>
      </c>
      <c r="C4671" t="s">
        <v>1107</v>
      </c>
      <c r="D4671" t="s">
        <v>1107</v>
      </c>
      <c r="E4671" t="s">
        <v>12646</v>
      </c>
      <c r="F4671" t="s">
        <v>2021</v>
      </c>
      <c r="G4671" t="s">
        <v>2248</v>
      </c>
      <c r="H4671" t="s">
        <v>12645</v>
      </c>
      <c r="I4671" t="e">
        <f>------SWeekly</f>
        <v>#NAME?</v>
      </c>
      <c r="J4671">
        <v>20220205</v>
      </c>
      <c r="K4671" t="s">
        <v>12644</v>
      </c>
      <c r="L4671" t="s">
        <v>12643</v>
      </c>
      <c r="M4671" t="s">
        <v>9981</v>
      </c>
      <c r="N4671">
        <v>1525</v>
      </c>
    </row>
    <row r="4672" spans="1:14" x14ac:dyDescent="0.25">
      <c r="A4672" t="s">
        <v>12642</v>
      </c>
      <c r="B4672" t="s">
        <v>9984</v>
      </c>
      <c r="C4672" t="s">
        <v>12609</v>
      </c>
      <c r="E4672" t="s">
        <v>12641</v>
      </c>
      <c r="F4672" t="s">
        <v>2078</v>
      </c>
      <c r="G4672" t="s">
        <v>2248</v>
      </c>
      <c r="H4672" t="s">
        <v>2624</v>
      </c>
      <c r="I4672" t="s">
        <v>2076</v>
      </c>
      <c r="J4672">
        <v>20210929</v>
      </c>
      <c r="K4672" t="s">
        <v>12640</v>
      </c>
      <c r="L4672" t="s">
        <v>12639</v>
      </c>
      <c r="M4672" t="s">
        <v>9981</v>
      </c>
      <c r="N4672">
        <v>1216</v>
      </c>
    </row>
    <row r="4673" spans="1:14" x14ac:dyDescent="0.25">
      <c r="A4673" t="s">
        <v>12638</v>
      </c>
      <c r="B4673" t="s">
        <v>9984</v>
      </c>
      <c r="C4673" t="s">
        <v>12609</v>
      </c>
      <c r="E4673" t="s">
        <v>12637</v>
      </c>
      <c r="F4673" t="s">
        <v>2078</v>
      </c>
      <c r="G4673" t="s">
        <v>2248</v>
      </c>
      <c r="H4673" t="s">
        <v>2602</v>
      </c>
      <c r="I4673" t="s">
        <v>2070</v>
      </c>
      <c r="J4673">
        <v>20230414</v>
      </c>
      <c r="K4673" t="s">
        <v>12636</v>
      </c>
      <c r="L4673" t="s">
        <v>12635</v>
      </c>
      <c r="M4673" t="s">
        <v>9981</v>
      </c>
      <c r="N4673">
        <v>543</v>
      </c>
    </row>
    <row r="4674" spans="1:14" x14ac:dyDescent="0.25">
      <c r="A4674" t="s">
        <v>12634</v>
      </c>
      <c r="B4674" t="s">
        <v>9984</v>
      </c>
      <c r="C4674" t="s">
        <v>12609</v>
      </c>
      <c r="E4674" t="s">
        <v>12633</v>
      </c>
      <c r="F4674" t="s">
        <v>2078</v>
      </c>
      <c r="G4674" t="s">
        <v>2020</v>
      </c>
      <c r="H4674" t="s">
        <v>2077</v>
      </c>
      <c r="I4674" t="s">
        <v>2145</v>
      </c>
      <c r="J4674">
        <v>20231104</v>
      </c>
      <c r="K4674" t="s">
        <v>12632</v>
      </c>
      <c r="L4674" t="s">
        <v>12631</v>
      </c>
      <c r="M4674" t="s">
        <v>9981</v>
      </c>
      <c r="N4674">
        <v>463</v>
      </c>
    </row>
    <row r="4675" spans="1:14" x14ac:dyDescent="0.25">
      <c r="A4675" t="s">
        <v>12630</v>
      </c>
      <c r="B4675" t="s">
        <v>9984</v>
      </c>
      <c r="C4675" t="s">
        <v>12609</v>
      </c>
      <c r="E4675" t="s">
        <v>12629</v>
      </c>
      <c r="F4675" t="s">
        <v>2078</v>
      </c>
      <c r="G4675" t="s">
        <v>2248</v>
      </c>
      <c r="H4675" t="s">
        <v>2456</v>
      </c>
      <c r="I4675" t="s">
        <v>2070</v>
      </c>
      <c r="J4675">
        <v>20240118</v>
      </c>
      <c r="K4675" t="s">
        <v>12628</v>
      </c>
      <c r="L4675" t="s">
        <v>12627</v>
      </c>
      <c r="M4675" t="s">
        <v>9981</v>
      </c>
      <c r="N4675">
        <v>958</v>
      </c>
    </row>
    <row r="4676" spans="1:14" x14ac:dyDescent="0.25">
      <c r="A4676" t="s">
        <v>12626</v>
      </c>
      <c r="B4676" t="s">
        <v>9984</v>
      </c>
      <c r="C4676" t="s">
        <v>12609</v>
      </c>
      <c r="E4676" t="s">
        <v>12625</v>
      </c>
      <c r="F4676" t="s">
        <v>2078</v>
      </c>
      <c r="G4676" t="s">
        <v>2248</v>
      </c>
      <c r="H4676" t="s">
        <v>2077</v>
      </c>
      <c r="I4676" t="s">
        <v>2088</v>
      </c>
      <c r="J4676">
        <v>20240118</v>
      </c>
      <c r="K4676" t="s">
        <v>12624</v>
      </c>
      <c r="L4676" t="s">
        <v>12623</v>
      </c>
      <c r="M4676" t="s">
        <v>9981</v>
      </c>
      <c r="N4676">
        <v>928</v>
      </c>
    </row>
    <row r="4677" spans="1:14" x14ac:dyDescent="0.25">
      <c r="A4677" t="s">
        <v>12622</v>
      </c>
      <c r="B4677" t="s">
        <v>9984</v>
      </c>
      <c r="C4677" t="s">
        <v>12609</v>
      </c>
      <c r="E4677" t="s">
        <v>12621</v>
      </c>
      <c r="F4677" t="s">
        <v>2078</v>
      </c>
      <c r="G4677" t="s">
        <v>2293</v>
      </c>
      <c r="H4677" t="s">
        <v>2077</v>
      </c>
      <c r="I4677" t="s">
        <v>2145</v>
      </c>
      <c r="J4677">
        <v>20220502</v>
      </c>
      <c r="K4677" t="s">
        <v>12620</v>
      </c>
      <c r="L4677" t="s">
        <v>12619</v>
      </c>
      <c r="M4677" t="s">
        <v>9981</v>
      </c>
      <c r="N4677">
        <v>17301</v>
      </c>
    </row>
    <row r="4678" spans="1:14" x14ac:dyDescent="0.25">
      <c r="A4678" t="s">
        <v>12618</v>
      </c>
      <c r="B4678" t="s">
        <v>9984</v>
      </c>
      <c r="C4678" t="s">
        <v>12609</v>
      </c>
      <c r="E4678" t="s">
        <v>12617</v>
      </c>
      <c r="F4678" t="s">
        <v>2078</v>
      </c>
      <c r="G4678" t="s">
        <v>2248</v>
      </c>
      <c r="H4678" t="s">
        <v>2077</v>
      </c>
      <c r="I4678" t="s">
        <v>2145</v>
      </c>
      <c r="J4678">
        <v>20201230</v>
      </c>
      <c r="K4678" t="s">
        <v>12616</v>
      </c>
      <c r="L4678" t="s">
        <v>12615</v>
      </c>
      <c r="M4678" t="s">
        <v>9981</v>
      </c>
      <c r="N4678">
        <v>436</v>
      </c>
    </row>
    <row r="4679" spans="1:14" x14ac:dyDescent="0.25">
      <c r="A4679" t="s">
        <v>12614</v>
      </c>
      <c r="B4679" t="s">
        <v>9984</v>
      </c>
      <c r="C4679" t="s">
        <v>12609</v>
      </c>
      <c r="E4679" t="s">
        <v>12613</v>
      </c>
      <c r="F4679" t="s">
        <v>2078</v>
      </c>
      <c r="G4679" t="s">
        <v>2248</v>
      </c>
      <c r="H4679" t="s">
        <v>2077</v>
      </c>
      <c r="I4679" t="s">
        <v>2145</v>
      </c>
      <c r="J4679">
        <v>20240226</v>
      </c>
      <c r="K4679" t="s">
        <v>12612</v>
      </c>
      <c r="L4679" t="s">
        <v>12611</v>
      </c>
      <c r="M4679" t="s">
        <v>9981</v>
      </c>
      <c r="N4679">
        <v>371</v>
      </c>
    </row>
    <row r="4680" spans="1:14" x14ac:dyDescent="0.25">
      <c r="A4680" t="s">
        <v>12610</v>
      </c>
      <c r="B4680" t="s">
        <v>9984</v>
      </c>
      <c r="C4680" t="s">
        <v>12609</v>
      </c>
      <c r="E4680" t="s">
        <v>12608</v>
      </c>
      <c r="F4680" t="s">
        <v>2078</v>
      </c>
      <c r="G4680" t="s">
        <v>2270</v>
      </c>
      <c r="H4680" t="s">
        <v>2077</v>
      </c>
      <c r="I4680" t="s">
        <v>2145</v>
      </c>
      <c r="J4680">
        <v>20230307</v>
      </c>
      <c r="K4680" t="s">
        <v>12607</v>
      </c>
      <c r="L4680" t="s">
        <v>12606</v>
      </c>
      <c r="M4680" t="s">
        <v>9981</v>
      </c>
      <c r="N4680">
        <v>541</v>
      </c>
    </row>
    <row r="4681" spans="1:14" x14ac:dyDescent="0.25">
      <c r="A4681" t="s">
        <v>12605</v>
      </c>
      <c r="B4681" t="s">
        <v>9984</v>
      </c>
      <c r="C4681" t="s">
        <v>12600</v>
      </c>
      <c r="E4681" t="s">
        <v>12604</v>
      </c>
      <c r="F4681" t="s">
        <v>2078</v>
      </c>
      <c r="G4681" t="s">
        <v>2020</v>
      </c>
      <c r="H4681" t="s">
        <v>2052</v>
      </c>
      <c r="I4681" t="s">
        <v>2108</v>
      </c>
      <c r="J4681">
        <v>20231228</v>
      </c>
      <c r="K4681" t="s">
        <v>12603</v>
      </c>
      <c r="L4681" t="s">
        <v>12602</v>
      </c>
      <c r="M4681" t="s">
        <v>9981</v>
      </c>
      <c r="N4681">
        <v>5</v>
      </c>
    </row>
    <row r="4682" spans="1:14" x14ac:dyDescent="0.25">
      <c r="A4682" t="s">
        <v>12601</v>
      </c>
      <c r="B4682" t="s">
        <v>9984</v>
      </c>
      <c r="C4682" t="s">
        <v>12600</v>
      </c>
      <c r="E4682" t="s">
        <v>12599</v>
      </c>
      <c r="F4682" t="s">
        <v>2078</v>
      </c>
      <c r="G4682" t="s">
        <v>2248</v>
      </c>
      <c r="H4682" t="s">
        <v>2052</v>
      </c>
      <c r="I4682" t="s">
        <v>2108</v>
      </c>
      <c r="J4682">
        <v>20231228</v>
      </c>
      <c r="K4682" t="s">
        <v>12598</v>
      </c>
      <c r="L4682" t="s">
        <v>12597</v>
      </c>
      <c r="M4682" t="s">
        <v>9981</v>
      </c>
      <c r="N4682">
        <v>12</v>
      </c>
    </row>
    <row r="4683" spans="1:14" x14ac:dyDescent="0.25">
      <c r="A4683" t="s">
        <v>12596</v>
      </c>
      <c r="B4683" t="s">
        <v>9984</v>
      </c>
      <c r="C4683" t="s">
        <v>12595</v>
      </c>
      <c r="E4683" t="s">
        <v>12595</v>
      </c>
      <c r="F4683" t="s">
        <v>2078</v>
      </c>
      <c r="G4683" t="s">
        <v>2248</v>
      </c>
      <c r="H4683" t="s">
        <v>2456</v>
      </c>
      <c r="I4683" t="s">
        <v>2076</v>
      </c>
      <c r="J4683">
        <v>20231112</v>
      </c>
      <c r="K4683" t="s">
        <v>12594</v>
      </c>
      <c r="L4683" t="s">
        <v>12593</v>
      </c>
      <c r="M4683" t="s">
        <v>9981</v>
      </c>
      <c r="N4683">
        <v>27</v>
      </c>
    </row>
    <row r="4684" spans="1:14" x14ac:dyDescent="0.25">
      <c r="A4684" t="s">
        <v>12592</v>
      </c>
      <c r="B4684" t="s">
        <v>9984</v>
      </c>
      <c r="C4684" t="s">
        <v>12591</v>
      </c>
      <c r="E4684" t="s">
        <v>12590</v>
      </c>
      <c r="F4684" t="s">
        <v>2078</v>
      </c>
      <c r="G4684" t="s">
        <v>3516</v>
      </c>
      <c r="H4684" t="s">
        <v>2624</v>
      </c>
      <c r="I4684" t="s">
        <v>2522</v>
      </c>
      <c r="J4684">
        <v>20240109</v>
      </c>
      <c r="K4684" t="s">
        <v>12589</v>
      </c>
      <c r="L4684" t="s">
        <v>12588</v>
      </c>
      <c r="M4684" t="s">
        <v>9981</v>
      </c>
      <c r="N4684">
        <v>91</v>
      </c>
    </row>
    <row r="4685" spans="1:14" x14ac:dyDescent="0.25">
      <c r="A4685" t="s">
        <v>12587</v>
      </c>
      <c r="B4685" t="s">
        <v>9984</v>
      </c>
      <c r="C4685" t="s">
        <v>909</v>
      </c>
      <c r="E4685" t="s">
        <v>12586</v>
      </c>
      <c r="F4685" t="s">
        <v>2078</v>
      </c>
      <c r="G4685" t="s">
        <v>2248</v>
      </c>
      <c r="H4685" t="s">
        <v>2456</v>
      </c>
      <c r="I4685" t="s">
        <v>2076</v>
      </c>
      <c r="J4685">
        <v>20231130</v>
      </c>
      <c r="K4685" t="s">
        <v>12585</v>
      </c>
      <c r="L4685" t="s">
        <v>12584</v>
      </c>
      <c r="M4685" t="s">
        <v>9981</v>
      </c>
      <c r="N4685">
        <v>829</v>
      </c>
    </row>
    <row r="4686" spans="1:14" x14ac:dyDescent="0.25">
      <c r="A4686">
        <v>3871</v>
      </c>
      <c r="B4686" t="s">
        <v>9984</v>
      </c>
      <c r="C4686" t="s">
        <v>909</v>
      </c>
      <c r="E4686" t="s">
        <v>12583</v>
      </c>
      <c r="F4686" t="s">
        <v>2078</v>
      </c>
      <c r="G4686" t="s">
        <v>2248</v>
      </c>
      <c r="H4686" t="s">
        <v>2173</v>
      </c>
      <c r="I4686" t="s">
        <v>2088</v>
      </c>
      <c r="J4686">
        <v>20240220</v>
      </c>
      <c r="K4686" t="s">
        <v>12582</v>
      </c>
      <c r="L4686" t="s">
        <v>12581</v>
      </c>
      <c r="M4686" t="s">
        <v>9981</v>
      </c>
      <c r="N4686">
        <v>3061</v>
      </c>
    </row>
    <row r="4687" spans="1:14" x14ac:dyDescent="0.25">
      <c r="A4687" t="s">
        <v>12580</v>
      </c>
      <c r="B4687" t="s">
        <v>9984</v>
      </c>
      <c r="C4687" t="s">
        <v>909</v>
      </c>
      <c r="E4687" t="s">
        <v>12579</v>
      </c>
      <c r="F4687" t="s">
        <v>2078</v>
      </c>
      <c r="G4687" t="s">
        <v>2248</v>
      </c>
      <c r="H4687" t="s">
        <v>2089</v>
      </c>
      <c r="I4687" t="e">
        <f>---W---Weekly</f>
        <v>#NAME?</v>
      </c>
      <c r="J4687">
        <v>20240313</v>
      </c>
      <c r="K4687" t="s">
        <v>12578</v>
      </c>
      <c r="L4687" t="s">
        <v>12577</v>
      </c>
      <c r="M4687" t="s">
        <v>9981</v>
      </c>
      <c r="N4687">
        <v>1834</v>
      </c>
    </row>
    <row r="4688" spans="1:14" x14ac:dyDescent="0.25">
      <c r="A4688">
        <v>3877</v>
      </c>
      <c r="B4688" t="s">
        <v>9984</v>
      </c>
      <c r="C4688" t="s">
        <v>909</v>
      </c>
      <c r="E4688" t="s">
        <v>908</v>
      </c>
      <c r="F4688" t="s">
        <v>2078</v>
      </c>
      <c r="G4688" t="s">
        <v>2248</v>
      </c>
      <c r="H4688" t="s">
        <v>2292</v>
      </c>
      <c r="I4688" t="s">
        <v>2088</v>
      </c>
      <c r="J4688">
        <v>20240219</v>
      </c>
      <c r="K4688" t="s">
        <v>12576</v>
      </c>
      <c r="L4688" t="s">
        <v>12575</v>
      </c>
      <c r="M4688" t="s">
        <v>9981</v>
      </c>
      <c r="N4688">
        <v>9809</v>
      </c>
    </row>
    <row r="4689" spans="1:14" x14ac:dyDescent="0.25">
      <c r="A4689">
        <v>3792</v>
      </c>
      <c r="B4689" t="s">
        <v>9984</v>
      </c>
      <c r="C4689" t="s">
        <v>909</v>
      </c>
      <c r="E4689" t="s">
        <v>1112</v>
      </c>
      <c r="F4689" t="s">
        <v>2078</v>
      </c>
      <c r="G4689" t="s">
        <v>2248</v>
      </c>
      <c r="H4689" t="s">
        <v>3473</v>
      </c>
      <c r="I4689" t="s">
        <v>2088</v>
      </c>
      <c r="J4689">
        <v>20240221</v>
      </c>
      <c r="K4689" t="s">
        <v>12574</v>
      </c>
      <c r="L4689" t="s">
        <v>12573</v>
      </c>
      <c r="M4689" t="s">
        <v>9981</v>
      </c>
      <c r="N4689">
        <v>17787</v>
      </c>
    </row>
    <row r="4690" spans="1:14" x14ac:dyDescent="0.25">
      <c r="A4690">
        <v>3869</v>
      </c>
      <c r="B4690" t="s">
        <v>9984</v>
      </c>
      <c r="C4690" t="s">
        <v>909</v>
      </c>
      <c r="E4690" t="s">
        <v>12572</v>
      </c>
      <c r="F4690" t="s">
        <v>2078</v>
      </c>
      <c r="G4690" t="s">
        <v>2248</v>
      </c>
      <c r="H4690" t="s">
        <v>2690</v>
      </c>
      <c r="I4690" t="s">
        <v>2088</v>
      </c>
      <c r="J4690">
        <v>20230324</v>
      </c>
      <c r="K4690" t="s">
        <v>12571</v>
      </c>
      <c r="L4690" t="s">
        <v>12570</v>
      </c>
      <c r="M4690" t="s">
        <v>9981</v>
      </c>
      <c r="N4690">
        <v>1393</v>
      </c>
    </row>
    <row r="4691" spans="1:14" x14ac:dyDescent="0.25">
      <c r="A4691" t="s">
        <v>12569</v>
      </c>
      <c r="B4691" t="s">
        <v>9984</v>
      </c>
      <c r="C4691" t="s">
        <v>1274</v>
      </c>
      <c r="E4691" t="s">
        <v>1273</v>
      </c>
      <c r="F4691" t="s">
        <v>2078</v>
      </c>
      <c r="G4691" t="s">
        <v>2248</v>
      </c>
      <c r="H4691" t="s">
        <v>2052</v>
      </c>
      <c r="I4691" t="s">
        <v>2088</v>
      </c>
      <c r="J4691">
        <v>20240306</v>
      </c>
      <c r="K4691" t="s">
        <v>12568</v>
      </c>
      <c r="L4691" t="s">
        <v>12567</v>
      </c>
      <c r="M4691" t="s">
        <v>9981</v>
      </c>
      <c r="N4691">
        <v>420</v>
      </c>
    </row>
    <row r="4692" spans="1:14" x14ac:dyDescent="0.25">
      <c r="A4692" t="s">
        <v>12566</v>
      </c>
      <c r="B4692" t="s">
        <v>9984</v>
      </c>
      <c r="C4692" t="s">
        <v>746</v>
      </c>
      <c r="E4692" t="s">
        <v>12565</v>
      </c>
      <c r="F4692" t="s">
        <v>2021</v>
      </c>
      <c r="G4692" t="s">
        <v>2248</v>
      </c>
      <c r="H4692" t="s">
        <v>2019</v>
      </c>
      <c r="I4692" t="s">
        <v>2096</v>
      </c>
      <c r="J4692">
        <v>20240315</v>
      </c>
      <c r="K4692" t="s">
        <v>12564</v>
      </c>
      <c r="L4692" t="s">
        <v>12563</v>
      </c>
      <c r="M4692" t="s">
        <v>9981</v>
      </c>
      <c r="N4692">
        <v>1728</v>
      </c>
    </row>
    <row r="4693" spans="1:14" x14ac:dyDescent="0.25">
      <c r="A4693" t="s">
        <v>12562</v>
      </c>
      <c r="B4693" t="s">
        <v>9984</v>
      </c>
      <c r="C4693" t="s">
        <v>746</v>
      </c>
      <c r="E4693" t="s">
        <v>12561</v>
      </c>
      <c r="F4693" t="s">
        <v>2021</v>
      </c>
      <c r="G4693" t="s">
        <v>2248</v>
      </c>
      <c r="H4693" t="s">
        <v>2019</v>
      </c>
      <c r="I4693" t="s">
        <v>2096</v>
      </c>
      <c r="J4693">
        <v>20240315</v>
      </c>
      <c r="K4693" t="s">
        <v>12560</v>
      </c>
      <c r="L4693" t="s">
        <v>12559</v>
      </c>
      <c r="M4693" t="s">
        <v>9981</v>
      </c>
      <c r="N4693">
        <v>1846</v>
      </c>
    </row>
    <row r="4694" spans="1:14" x14ac:dyDescent="0.25">
      <c r="A4694" t="s">
        <v>12558</v>
      </c>
      <c r="B4694" t="s">
        <v>9984</v>
      </c>
      <c r="C4694" t="s">
        <v>746</v>
      </c>
      <c r="E4694" t="s">
        <v>1189</v>
      </c>
      <c r="F4694" t="s">
        <v>2021</v>
      </c>
      <c r="G4694" t="s">
        <v>2248</v>
      </c>
      <c r="H4694" t="s">
        <v>2019</v>
      </c>
      <c r="I4694" t="s">
        <v>2096</v>
      </c>
      <c r="J4694">
        <v>20240315</v>
      </c>
      <c r="K4694" t="s">
        <v>12557</v>
      </c>
      <c r="L4694" t="s">
        <v>12556</v>
      </c>
      <c r="M4694" t="s">
        <v>9981</v>
      </c>
      <c r="N4694">
        <v>1760</v>
      </c>
    </row>
    <row r="4695" spans="1:14" x14ac:dyDescent="0.25">
      <c r="A4695" t="s">
        <v>12555</v>
      </c>
      <c r="B4695" t="s">
        <v>9984</v>
      </c>
      <c r="C4695" t="s">
        <v>746</v>
      </c>
      <c r="E4695" t="s">
        <v>745</v>
      </c>
      <c r="F4695" t="s">
        <v>2021</v>
      </c>
      <c r="G4695" t="s">
        <v>2248</v>
      </c>
      <c r="H4695" t="s">
        <v>2019</v>
      </c>
      <c r="I4695" t="s">
        <v>2096</v>
      </c>
      <c r="J4695">
        <v>20240315</v>
      </c>
      <c r="K4695" t="s">
        <v>12554</v>
      </c>
      <c r="L4695" t="s">
        <v>12553</v>
      </c>
      <c r="M4695" t="s">
        <v>9981</v>
      </c>
      <c r="N4695">
        <v>2034</v>
      </c>
    </row>
    <row r="4696" spans="1:14" x14ac:dyDescent="0.25">
      <c r="A4696" t="s">
        <v>12552</v>
      </c>
      <c r="B4696" t="s">
        <v>9984</v>
      </c>
      <c r="C4696" t="s">
        <v>746</v>
      </c>
      <c r="E4696" t="s">
        <v>12551</v>
      </c>
      <c r="F4696" t="s">
        <v>2021</v>
      </c>
      <c r="G4696" t="s">
        <v>2248</v>
      </c>
      <c r="H4696" t="s">
        <v>2019</v>
      </c>
      <c r="I4696" t="s">
        <v>2096</v>
      </c>
      <c r="J4696">
        <v>20240315</v>
      </c>
      <c r="K4696" t="s">
        <v>12550</v>
      </c>
      <c r="L4696" t="s">
        <v>12549</v>
      </c>
      <c r="M4696" t="s">
        <v>9981</v>
      </c>
      <c r="N4696">
        <v>1757</v>
      </c>
    </row>
    <row r="4697" spans="1:14" x14ac:dyDescent="0.25">
      <c r="A4697" t="s">
        <v>12548</v>
      </c>
      <c r="B4697" t="s">
        <v>9984</v>
      </c>
      <c r="C4697" t="s">
        <v>746</v>
      </c>
      <c r="E4697" t="s">
        <v>953</v>
      </c>
      <c r="F4697" t="s">
        <v>2021</v>
      </c>
      <c r="G4697" t="s">
        <v>2248</v>
      </c>
      <c r="H4697" t="s">
        <v>2019</v>
      </c>
      <c r="I4697" t="s">
        <v>2096</v>
      </c>
      <c r="J4697">
        <v>20240315</v>
      </c>
      <c r="K4697" t="s">
        <v>12547</v>
      </c>
      <c r="L4697" t="s">
        <v>12546</v>
      </c>
      <c r="M4697" t="s">
        <v>9981</v>
      </c>
      <c r="N4697">
        <v>1793</v>
      </c>
    </row>
    <row r="4698" spans="1:14" x14ac:dyDescent="0.25">
      <c r="A4698" t="s">
        <v>12545</v>
      </c>
      <c r="B4698" t="s">
        <v>9984</v>
      </c>
      <c r="C4698" t="s">
        <v>746</v>
      </c>
      <c r="E4698" t="s">
        <v>951</v>
      </c>
      <c r="F4698" t="s">
        <v>2021</v>
      </c>
      <c r="G4698" t="s">
        <v>2248</v>
      </c>
      <c r="H4698" t="s">
        <v>2019</v>
      </c>
      <c r="I4698" t="s">
        <v>2096</v>
      </c>
      <c r="J4698">
        <v>20240315</v>
      </c>
      <c r="K4698" t="s">
        <v>12544</v>
      </c>
      <c r="L4698" t="s">
        <v>12543</v>
      </c>
      <c r="M4698" t="s">
        <v>9981</v>
      </c>
      <c r="N4698">
        <v>1770</v>
      </c>
    </row>
    <row r="4699" spans="1:14" x14ac:dyDescent="0.25">
      <c r="A4699" t="s">
        <v>12542</v>
      </c>
      <c r="B4699" t="s">
        <v>9984</v>
      </c>
      <c r="C4699" t="s">
        <v>746</v>
      </c>
      <c r="E4699" t="s">
        <v>12541</v>
      </c>
      <c r="F4699" t="s">
        <v>2021</v>
      </c>
      <c r="G4699" t="s">
        <v>2248</v>
      </c>
      <c r="H4699" t="s">
        <v>2019</v>
      </c>
      <c r="I4699" t="s">
        <v>2096</v>
      </c>
      <c r="J4699">
        <v>20240315</v>
      </c>
      <c r="K4699" t="s">
        <v>12540</v>
      </c>
      <c r="L4699" t="s">
        <v>12539</v>
      </c>
      <c r="M4699" t="s">
        <v>9981</v>
      </c>
      <c r="N4699">
        <v>1698</v>
      </c>
    </row>
    <row r="4700" spans="1:14" x14ac:dyDescent="0.25">
      <c r="A4700" t="s">
        <v>12538</v>
      </c>
      <c r="B4700" t="s">
        <v>9984</v>
      </c>
      <c r="C4700" t="s">
        <v>746</v>
      </c>
      <c r="E4700" t="s">
        <v>12537</v>
      </c>
      <c r="F4700" t="s">
        <v>2021</v>
      </c>
      <c r="G4700" t="s">
        <v>2248</v>
      </c>
      <c r="H4700" t="s">
        <v>2019</v>
      </c>
      <c r="I4700" t="s">
        <v>2096</v>
      </c>
      <c r="J4700">
        <v>20240315</v>
      </c>
      <c r="K4700" t="s">
        <v>12536</v>
      </c>
      <c r="L4700" t="s">
        <v>12535</v>
      </c>
      <c r="M4700" t="s">
        <v>9981</v>
      </c>
      <c r="N4700">
        <v>2019</v>
      </c>
    </row>
    <row r="4701" spans="1:14" x14ac:dyDescent="0.25">
      <c r="A4701" t="s">
        <v>12534</v>
      </c>
      <c r="B4701" t="s">
        <v>9984</v>
      </c>
      <c r="C4701" t="s">
        <v>1067</v>
      </c>
      <c r="E4701" t="s">
        <v>12533</v>
      </c>
      <c r="F4701" t="s">
        <v>2078</v>
      </c>
      <c r="G4701" t="s">
        <v>2248</v>
      </c>
      <c r="H4701" t="s">
        <v>2602</v>
      </c>
      <c r="I4701" t="s">
        <v>2088</v>
      </c>
      <c r="J4701">
        <v>20240301</v>
      </c>
      <c r="K4701" t="s">
        <v>12532</v>
      </c>
      <c r="L4701" t="s">
        <v>12531</v>
      </c>
      <c r="M4701" t="s">
        <v>9981</v>
      </c>
      <c r="N4701">
        <v>2402</v>
      </c>
    </row>
    <row r="4702" spans="1:14" x14ac:dyDescent="0.25">
      <c r="A4702" t="s">
        <v>12530</v>
      </c>
      <c r="B4702" t="s">
        <v>9984</v>
      </c>
      <c r="C4702" t="s">
        <v>1067</v>
      </c>
      <c r="E4702" t="s">
        <v>12529</v>
      </c>
      <c r="F4702" t="s">
        <v>2078</v>
      </c>
      <c r="G4702" t="s">
        <v>2248</v>
      </c>
      <c r="H4702" t="s">
        <v>4037</v>
      </c>
      <c r="I4702" t="s">
        <v>2088</v>
      </c>
      <c r="J4702">
        <v>20231015</v>
      </c>
      <c r="K4702" t="s">
        <v>12528</v>
      </c>
      <c r="L4702" t="s">
        <v>12527</v>
      </c>
      <c r="M4702" t="s">
        <v>9981</v>
      </c>
      <c r="N4702">
        <v>667</v>
      </c>
    </row>
    <row r="4703" spans="1:14" x14ac:dyDescent="0.25">
      <c r="A4703">
        <v>2492</v>
      </c>
      <c r="B4703" t="s">
        <v>9984</v>
      </c>
      <c r="C4703" t="s">
        <v>1067</v>
      </c>
      <c r="E4703" t="s">
        <v>12526</v>
      </c>
      <c r="F4703" t="s">
        <v>2078</v>
      </c>
      <c r="G4703" t="s">
        <v>2248</v>
      </c>
      <c r="H4703" t="s">
        <v>2602</v>
      </c>
      <c r="I4703" t="s">
        <v>2088</v>
      </c>
      <c r="J4703">
        <v>20240301</v>
      </c>
      <c r="K4703" t="s">
        <v>12525</v>
      </c>
      <c r="L4703" t="s">
        <v>12524</v>
      </c>
      <c r="M4703" t="s">
        <v>9981</v>
      </c>
      <c r="N4703">
        <v>3646</v>
      </c>
    </row>
    <row r="4704" spans="1:14" x14ac:dyDescent="0.25">
      <c r="A4704" t="s">
        <v>12523</v>
      </c>
      <c r="B4704" t="s">
        <v>9984</v>
      </c>
      <c r="C4704" t="s">
        <v>1067</v>
      </c>
      <c r="E4704" t="s">
        <v>12522</v>
      </c>
      <c r="F4704" t="s">
        <v>2078</v>
      </c>
      <c r="G4704" t="s">
        <v>2248</v>
      </c>
      <c r="H4704" t="s">
        <v>4037</v>
      </c>
      <c r="I4704" t="s">
        <v>2088</v>
      </c>
      <c r="J4704">
        <v>20240301</v>
      </c>
      <c r="K4704" t="s">
        <v>12521</v>
      </c>
      <c r="L4704" t="s">
        <v>12520</v>
      </c>
      <c r="M4704" t="s">
        <v>9981</v>
      </c>
      <c r="N4704">
        <v>704</v>
      </c>
    </row>
    <row r="4705" spans="1:14" x14ac:dyDescent="0.25">
      <c r="A4705">
        <v>2496</v>
      </c>
      <c r="B4705" t="s">
        <v>9984</v>
      </c>
      <c r="C4705" t="s">
        <v>1067</v>
      </c>
      <c r="E4705" t="s">
        <v>1066</v>
      </c>
      <c r="F4705" t="s">
        <v>2078</v>
      </c>
      <c r="G4705" t="s">
        <v>2248</v>
      </c>
      <c r="H4705" t="s">
        <v>3473</v>
      </c>
      <c r="I4705" t="s">
        <v>2088</v>
      </c>
      <c r="J4705">
        <v>20240301</v>
      </c>
      <c r="K4705" t="s">
        <v>12519</v>
      </c>
      <c r="L4705" t="s">
        <v>12518</v>
      </c>
      <c r="M4705" t="s">
        <v>9981</v>
      </c>
      <c r="N4705">
        <v>6673</v>
      </c>
    </row>
    <row r="4706" spans="1:14" x14ac:dyDescent="0.25">
      <c r="A4706" t="s">
        <v>12517</v>
      </c>
      <c r="B4706" t="s">
        <v>9984</v>
      </c>
      <c r="C4706" t="s">
        <v>1067</v>
      </c>
      <c r="E4706" t="s">
        <v>12516</v>
      </c>
      <c r="F4706" t="s">
        <v>2078</v>
      </c>
      <c r="G4706" t="s">
        <v>2248</v>
      </c>
      <c r="H4706" t="s">
        <v>2456</v>
      </c>
      <c r="I4706" t="s">
        <v>2088</v>
      </c>
      <c r="J4706">
        <v>20240201</v>
      </c>
      <c r="K4706" t="s">
        <v>12515</v>
      </c>
      <c r="L4706" t="s">
        <v>12514</v>
      </c>
      <c r="M4706" t="s">
        <v>9981</v>
      </c>
      <c r="N4706">
        <v>2927</v>
      </c>
    </row>
    <row r="4707" spans="1:14" x14ac:dyDescent="0.25">
      <c r="A4707" t="s">
        <v>12513</v>
      </c>
      <c r="B4707" t="s">
        <v>9984</v>
      </c>
      <c r="C4707" t="s">
        <v>1067</v>
      </c>
      <c r="E4707" t="s">
        <v>12512</v>
      </c>
      <c r="F4707" t="s">
        <v>2078</v>
      </c>
      <c r="G4707" t="s">
        <v>2248</v>
      </c>
      <c r="H4707" t="s">
        <v>2602</v>
      </c>
      <c r="I4707" t="s">
        <v>2088</v>
      </c>
      <c r="J4707">
        <v>20240301</v>
      </c>
      <c r="K4707" t="s">
        <v>12511</v>
      </c>
      <c r="L4707" t="s">
        <v>12510</v>
      </c>
      <c r="M4707" t="s">
        <v>9981</v>
      </c>
      <c r="N4707">
        <v>1593</v>
      </c>
    </row>
    <row r="4708" spans="1:14" x14ac:dyDescent="0.25">
      <c r="A4708" t="s">
        <v>12509</v>
      </c>
      <c r="B4708" t="s">
        <v>9984</v>
      </c>
      <c r="C4708" t="s">
        <v>812</v>
      </c>
      <c r="E4708" t="s">
        <v>811</v>
      </c>
      <c r="F4708" t="s">
        <v>2078</v>
      </c>
      <c r="G4708" t="s">
        <v>2248</v>
      </c>
      <c r="H4708" t="s">
        <v>2602</v>
      </c>
      <c r="I4708" t="s">
        <v>2088</v>
      </c>
      <c r="J4708">
        <v>20240223</v>
      </c>
      <c r="K4708" t="s">
        <v>12508</v>
      </c>
      <c r="L4708" t="s">
        <v>12507</v>
      </c>
      <c r="M4708" t="s">
        <v>9981</v>
      </c>
      <c r="N4708">
        <v>3165</v>
      </c>
    </row>
    <row r="4709" spans="1:14" x14ac:dyDescent="0.25">
      <c r="A4709" t="s">
        <v>12506</v>
      </c>
      <c r="B4709" t="s">
        <v>9984</v>
      </c>
      <c r="C4709" t="s">
        <v>812</v>
      </c>
      <c r="E4709" t="s">
        <v>1294</v>
      </c>
      <c r="F4709" t="s">
        <v>2078</v>
      </c>
      <c r="G4709" t="s">
        <v>2248</v>
      </c>
      <c r="H4709" t="s">
        <v>2323</v>
      </c>
      <c r="I4709" t="s">
        <v>2088</v>
      </c>
      <c r="J4709">
        <v>20240220</v>
      </c>
      <c r="K4709" t="s">
        <v>12505</v>
      </c>
      <c r="L4709" t="s">
        <v>12504</v>
      </c>
      <c r="M4709" t="s">
        <v>9981</v>
      </c>
      <c r="N4709">
        <v>4400</v>
      </c>
    </row>
    <row r="4710" spans="1:14" x14ac:dyDescent="0.25">
      <c r="A4710" t="s">
        <v>12503</v>
      </c>
      <c r="B4710" t="s">
        <v>9984</v>
      </c>
      <c r="C4710" t="s">
        <v>812</v>
      </c>
      <c r="E4710" t="s">
        <v>12502</v>
      </c>
      <c r="F4710" t="s">
        <v>2078</v>
      </c>
      <c r="G4710" t="s">
        <v>2248</v>
      </c>
      <c r="H4710" t="s">
        <v>2323</v>
      </c>
      <c r="I4710" t="e">
        <f>---W---Weekly</f>
        <v>#NAME?</v>
      </c>
      <c r="J4710">
        <v>20240313</v>
      </c>
      <c r="K4710" t="s">
        <v>12501</v>
      </c>
      <c r="L4710" t="s">
        <v>12500</v>
      </c>
      <c r="M4710" t="s">
        <v>9981</v>
      </c>
      <c r="N4710">
        <v>8629</v>
      </c>
    </row>
    <row r="4711" spans="1:14" x14ac:dyDescent="0.25">
      <c r="A4711">
        <v>2488</v>
      </c>
      <c r="B4711" t="s">
        <v>9984</v>
      </c>
      <c r="C4711" t="s">
        <v>812</v>
      </c>
      <c r="E4711" t="s">
        <v>7999</v>
      </c>
      <c r="F4711" t="s">
        <v>2078</v>
      </c>
      <c r="G4711" t="s">
        <v>2248</v>
      </c>
      <c r="H4711" t="s">
        <v>2173</v>
      </c>
      <c r="I4711" t="s">
        <v>2088</v>
      </c>
      <c r="J4711">
        <v>20240220</v>
      </c>
      <c r="K4711" t="s">
        <v>12499</v>
      </c>
      <c r="L4711" t="s">
        <v>12498</v>
      </c>
      <c r="M4711" t="s">
        <v>9981</v>
      </c>
      <c r="N4711">
        <v>8122</v>
      </c>
    </row>
    <row r="4712" spans="1:14" x14ac:dyDescent="0.25">
      <c r="A4712" t="s">
        <v>12497</v>
      </c>
      <c r="B4712" t="s">
        <v>9984</v>
      </c>
      <c r="C4712" t="s">
        <v>812</v>
      </c>
      <c r="E4712" t="s">
        <v>12496</v>
      </c>
      <c r="F4712" t="s">
        <v>2078</v>
      </c>
      <c r="G4712" t="s">
        <v>2248</v>
      </c>
      <c r="H4712" t="s">
        <v>2779</v>
      </c>
      <c r="I4712" t="s">
        <v>2088</v>
      </c>
      <c r="J4712">
        <v>20240220</v>
      </c>
      <c r="K4712" t="s">
        <v>12495</v>
      </c>
      <c r="L4712" t="s">
        <v>12494</v>
      </c>
      <c r="M4712" t="s">
        <v>9981</v>
      </c>
      <c r="N4712">
        <v>4495</v>
      </c>
    </row>
    <row r="4713" spans="1:14" x14ac:dyDescent="0.25">
      <c r="A4713" t="s">
        <v>12493</v>
      </c>
      <c r="B4713" t="s">
        <v>9984</v>
      </c>
      <c r="C4713" t="s">
        <v>812</v>
      </c>
      <c r="E4713" t="s">
        <v>12492</v>
      </c>
      <c r="F4713" t="s">
        <v>2078</v>
      </c>
      <c r="G4713" t="s">
        <v>2248</v>
      </c>
      <c r="H4713" t="s">
        <v>2456</v>
      </c>
      <c r="I4713" t="s">
        <v>2076</v>
      </c>
      <c r="J4713">
        <v>20231117</v>
      </c>
      <c r="K4713" t="s">
        <v>12491</v>
      </c>
      <c r="L4713" t="s">
        <v>12490</v>
      </c>
      <c r="M4713" t="s">
        <v>9981</v>
      </c>
      <c r="N4713">
        <v>3126</v>
      </c>
    </row>
    <row r="4714" spans="1:14" x14ac:dyDescent="0.25">
      <c r="A4714" t="s">
        <v>12489</v>
      </c>
      <c r="B4714" t="s">
        <v>9984</v>
      </c>
      <c r="C4714" t="s">
        <v>812</v>
      </c>
      <c r="E4714" t="s">
        <v>12488</v>
      </c>
      <c r="F4714" t="s">
        <v>2078</v>
      </c>
      <c r="G4714" t="s">
        <v>2248</v>
      </c>
      <c r="H4714" t="s">
        <v>2052</v>
      </c>
      <c r="I4714" t="s">
        <v>2088</v>
      </c>
      <c r="J4714">
        <v>20240223</v>
      </c>
      <c r="K4714" t="s">
        <v>12487</v>
      </c>
      <c r="L4714" t="s">
        <v>12486</v>
      </c>
      <c r="M4714" t="s">
        <v>9981</v>
      </c>
      <c r="N4714">
        <v>4040</v>
      </c>
    </row>
    <row r="4715" spans="1:14" x14ac:dyDescent="0.25">
      <c r="A4715" t="s">
        <v>12485</v>
      </c>
      <c r="B4715" t="s">
        <v>9984</v>
      </c>
      <c r="C4715" t="s">
        <v>812</v>
      </c>
      <c r="E4715" t="s">
        <v>12484</v>
      </c>
      <c r="F4715" t="s">
        <v>2078</v>
      </c>
      <c r="G4715" t="s">
        <v>2248</v>
      </c>
      <c r="H4715" t="s">
        <v>2323</v>
      </c>
      <c r="I4715" t="s">
        <v>2088</v>
      </c>
      <c r="J4715">
        <v>20240223</v>
      </c>
      <c r="K4715" t="s">
        <v>12483</v>
      </c>
      <c r="L4715" t="s">
        <v>12482</v>
      </c>
      <c r="M4715" t="s">
        <v>9981</v>
      </c>
      <c r="N4715">
        <v>6810</v>
      </c>
    </row>
    <row r="4716" spans="1:14" x14ac:dyDescent="0.25">
      <c r="A4716" t="s">
        <v>12481</v>
      </c>
      <c r="B4716" t="s">
        <v>9984</v>
      </c>
      <c r="C4716" t="s">
        <v>812</v>
      </c>
      <c r="E4716" t="s">
        <v>12480</v>
      </c>
      <c r="F4716" t="s">
        <v>2078</v>
      </c>
      <c r="G4716" t="s">
        <v>2248</v>
      </c>
      <c r="H4716" t="s">
        <v>2173</v>
      </c>
      <c r="I4716" t="s">
        <v>2088</v>
      </c>
      <c r="J4716">
        <v>20240220</v>
      </c>
      <c r="K4716" t="s">
        <v>12479</v>
      </c>
      <c r="L4716" t="s">
        <v>12478</v>
      </c>
      <c r="M4716" t="s">
        <v>9981</v>
      </c>
      <c r="N4716">
        <v>3528</v>
      </c>
    </row>
    <row r="4717" spans="1:14" x14ac:dyDescent="0.25">
      <c r="A4717" t="s">
        <v>12477</v>
      </c>
      <c r="B4717" t="s">
        <v>9984</v>
      </c>
      <c r="C4717" t="s">
        <v>812</v>
      </c>
      <c r="E4717" t="s">
        <v>818</v>
      </c>
      <c r="F4717" t="s">
        <v>2078</v>
      </c>
      <c r="G4717" t="s">
        <v>2248</v>
      </c>
      <c r="H4717" t="s">
        <v>3707</v>
      </c>
      <c r="I4717" t="s">
        <v>2088</v>
      </c>
      <c r="J4717">
        <v>20240223</v>
      </c>
      <c r="K4717" t="s">
        <v>12476</v>
      </c>
      <c r="L4717" t="s">
        <v>12475</v>
      </c>
      <c r="M4717" t="s">
        <v>9981</v>
      </c>
      <c r="N4717">
        <v>5036</v>
      </c>
    </row>
    <row r="4718" spans="1:14" x14ac:dyDescent="0.25">
      <c r="A4718" t="s">
        <v>12474</v>
      </c>
      <c r="B4718" t="s">
        <v>9984</v>
      </c>
      <c r="C4718" t="s">
        <v>812</v>
      </c>
      <c r="E4718" t="s">
        <v>12473</v>
      </c>
      <c r="F4718" t="s">
        <v>2078</v>
      </c>
      <c r="G4718" t="s">
        <v>2248</v>
      </c>
      <c r="H4718" t="s">
        <v>2779</v>
      </c>
      <c r="I4718" t="s">
        <v>2088</v>
      </c>
      <c r="J4718">
        <v>20240301</v>
      </c>
      <c r="K4718" t="s">
        <v>12472</v>
      </c>
      <c r="L4718" t="s">
        <v>12471</v>
      </c>
      <c r="M4718" t="s">
        <v>9981</v>
      </c>
      <c r="N4718">
        <v>4491</v>
      </c>
    </row>
    <row r="4719" spans="1:14" x14ac:dyDescent="0.25">
      <c r="A4719" t="s">
        <v>12470</v>
      </c>
      <c r="B4719" t="s">
        <v>9984</v>
      </c>
      <c r="C4719" t="s">
        <v>812</v>
      </c>
      <c r="E4719" t="s">
        <v>12469</v>
      </c>
      <c r="F4719" t="s">
        <v>2078</v>
      </c>
      <c r="G4719" t="s">
        <v>2248</v>
      </c>
      <c r="H4719" t="s">
        <v>2333</v>
      </c>
      <c r="I4719" t="s">
        <v>2088</v>
      </c>
      <c r="J4719">
        <v>20231222</v>
      </c>
      <c r="K4719" t="s">
        <v>12468</v>
      </c>
      <c r="L4719" t="s">
        <v>12467</v>
      </c>
      <c r="M4719" t="s">
        <v>9981</v>
      </c>
      <c r="N4719">
        <v>2348</v>
      </c>
    </row>
    <row r="4720" spans="1:14" x14ac:dyDescent="0.25">
      <c r="A4720" t="s">
        <v>12466</v>
      </c>
      <c r="B4720" t="s">
        <v>9984</v>
      </c>
      <c r="C4720" t="s">
        <v>812</v>
      </c>
      <c r="E4720" t="s">
        <v>12465</v>
      </c>
      <c r="F4720" t="s">
        <v>2078</v>
      </c>
      <c r="G4720" t="s">
        <v>2248</v>
      </c>
      <c r="H4720" t="s">
        <v>2323</v>
      </c>
      <c r="I4720" t="e">
        <f>---W---Weekly</f>
        <v>#NAME?</v>
      </c>
      <c r="J4720">
        <v>20240313</v>
      </c>
      <c r="K4720" t="s">
        <v>12464</v>
      </c>
      <c r="L4720" t="s">
        <v>12463</v>
      </c>
      <c r="M4720" t="s">
        <v>9981</v>
      </c>
      <c r="N4720">
        <v>1836</v>
      </c>
    </row>
    <row r="4721" spans="1:14" x14ac:dyDescent="0.25">
      <c r="A4721" t="s">
        <v>12462</v>
      </c>
      <c r="B4721" t="s">
        <v>9984</v>
      </c>
      <c r="C4721" t="s">
        <v>12441</v>
      </c>
      <c r="E4721" t="s">
        <v>1878</v>
      </c>
      <c r="F4721" t="s">
        <v>2021</v>
      </c>
      <c r="G4721" t="s">
        <v>2248</v>
      </c>
      <c r="H4721" t="s">
        <v>2019</v>
      </c>
      <c r="I4721" t="e">
        <f>-MTWTF-Weekly</f>
        <v>#NAME?</v>
      </c>
      <c r="J4721">
        <v>20240315</v>
      </c>
      <c r="K4721" t="s">
        <v>12461</v>
      </c>
      <c r="L4721" t="s">
        <v>12460</v>
      </c>
      <c r="M4721" t="s">
        <v>9981</v>
      </c>
      <c r="N4721">
        <v>85</v>
      </c>
    </row>
    <row r="4722" spans="1:14" x14ac:dyDescent="0.25">
      <c r="A4722" t="s">
        <v>12459</v>
      </c>
      <c r="B4722" t="s">
        <v>9984</v>
      </c>
      <c r="C4722" t="s">
        <v>12441</v>
      </c>
      <c r="E4722" t="s">
        <v>1877</v>
      </c>
      <c r="F4722" t="s">
        <v>2021</v>
      </c>
      <c r="G4722" t="s">
        <v>2248</v>
      </c>
      <c r="H4722" t="s">
        <v>2019</v>
      </c>
      <c r="I4722" t="e">
        <f>-MTWTF-Weekly</f>
        <v>#NAME?</v>
      </c>
      <c r="J4722">
        <v>20240315</v>
      </c>
      <c r="K4722" t="s">
        <v>12458</v>
      </c>
      <c r="L4722" t="s">
        <v>12457</v>
      </c>
      <c r="M4722" t="s">
        <v>9981</v>
      </c>
      <c r="N4722">
        <v>180</v>
      </c>
    </row>
    <row r="4723" spans="1:14" x14ac:dyDescent="0.25">
      <c r="A4723" t="s">
        <v>12456</v>
      </c>
      <c r="B4723" t="s">
        <v>9984</v>
      </c>
      <c r="C4723" t="s">
        <v>12441</v>
      </c>
      <c r="E4723" t="s">
        <v>12455</v>
      </c>
      <c r="F4723" t="s">
        <v>2021</v>
      </c>
      <c r="G4723" t="s">
        <v>2248</v>
      </c>
      <c r="H4723" t="s">
        <v>2019</v>
      </c>
      <c r="I4723" t="e">
        <f>-MTWTF-Weekly</f>
        <v>#NAME?</v>
      </c>
      <c r="J4723">
        <v>20240315</v>
      </c>
      <c r="K4723" t="s">
        <v>12454</v>
      </c>
      <c r="L4723" t="s">
        <v>12453</v>
      </c>
      <c r="M4723" t="s">
        <v>9981</v>
      </c>
      <c r="N4723">
        <v>35</v>
      </c>
    </row>
    <row r="4724" spans="1:14" x14ac:dyDescent="0.25">
      <c r="A4724" t="s">
        <v>12452</v>
      </c>
      <c r="B4724" t="s">
        <v>9984</v>
      </c>
      <c r="C4724" t="s">
        <v>12441</v>
      </c>
      <c r="E4724" t="s">
        <v>1879</v>
      </c>
      <c r="F4724" t="s">
        <v>2021</v>
      </c>
      <c r="G4724" t="s">
        <v>2248</v>
      </c>
      <c r="H4724" t="s">
        <v>2019</v>
      </c>
      <c r="I4724" t="e">
        <f>-MTWTF-Weekly</f>
        <v>#NAME?</v>
      </c>
      <c r="J4724">
        <v>20240315</v>
      </c>
      <c r="K4724" t="s">
        <v>12451</v>
      </c>
      <c r="L4724" t="s">
        <v>12450</v>
      </c>
      <c r="M4724" t="s">
        <v>9981</v>
      </c>
      <c r="N4724">
        <v>48</v>
      </c>
    </row>
    <row r="4725" spans="1:14" x14ac:dyDescent="0.25">
      <c r="A4725" t="s">
        <v>12449</v>
      </c>
      <c r="B4725" t="s">
        <v>9984</v>
      </c>
      <c r="C4725" t="s">
        <v>12441</v>
      </c>
      <c r="E4725" t="s">
        <v>12448</v>
      </c>
      <c r="F4725" t="s">
        <v>2078</v>
      </c>
      <c r="G4725" t="s">
        <v>2248</v>
      </c>
      <c r="H4725" t="s">
        <v>2323</v>
      </c>
      <c r="I4725" t="s">
        <v>2088</v>
      </c>
      <c r="J4725">
        <v>20230601</v>
      </c>
      <c r="K4725" t="s">
        <v>12447</v>
      </c>
      <c r="L4725" t="s">
        <v>12446</v>
      </c>
      <c r="M4725" t="s">
        <v>9981</v>
      </c>
      <c r="N4725">
        <v>253</v>
      </c>
    </row>
    <row r="4726" spans="1:14" x14ac:dyDescent="0.25">
      <c r="A4726" t="s">
        <v>12445</v>
      </c>
      <c r="B4726" t="s">
        <v>9984</v>
      </c>
      <c r="C4726" t="s">
        <v>12441</v>
      </c>
      <c r="E4726" t="s">
        <v>1876</v>
      </c>
      <c r="F4726" t="s">
        <v>2021</v>
      </c>
      <c r="G4726" t="s">
        <v>2248</v>
      </c>
      <c r="H4726" t="s">
        <v>2019</v>
      </c>
      <c r="I4726" t="s">
        <v>2096</v>
      </c>
      <c r="J4726">
        <v>20240315</v>
      </c>
      <c r="K4726" t="s">
        <v>12444</v>
      </c>
      <c r="L4726" t="s">
        <v>12443</v>
      </c>
      <c r="M4726" t="s">
        <v>9981</v>
      </c>
      <c r="N4726">
        <v>30</v>
      </c>
    </row>
    <row r="4727" spans="1:14" x14ac:dyDescent="0.25">
      <c r="A4727" t="s">
        <v>12442</v>
      </c>
      <c r="B4727" t="s">
        <v>9984</v>
      </c>
      <c r="C4727" t="s">
        <v>12441</v>
      </c>
      <c r="E4727" t="s">
        <v>1864</v>
      </c>
      <c r="F4727" t="s">
        <v>2021</v>
      </c>
      <c r="G4727" t="s">
        <v>2248</v>
      </c>
      <c r="H4727" t="s">
        <v>2019</v>
      </c>
      <c r="I4727" t="s">
        <v>2096</v>
      </c>
      <c r="J4727">
        <v>20240315</v>
      </c>
      <c r="K4727" t="s">
        <v>12440</v>
      </c>
      <c r="L4727" t="s">
        <v>12439</v>
      </c>
      <c r="M4727" t="s">
        <v>9981</v>
      </c>
      <c r="N4727">
        <v>157</v>
      </c>
    </row>
    <row r="4728" spans="1:14" x14ac:dyDescent="0.25">
      <c r="A4728" t="s">
        <v>12438</v>
      </c>
      <c r="B4728" t="s">
        <v>9984</v>
      </c>
      <c r="C4728" t="s">
        <v>1778</v>
      </c>
      <c r="E4728" t="s">
        <v>1849</v>
      </c>
      <c r="F4728" t="s">
        <v>2078</v>
      </c>
      <c r="G4728" t="s">
        <v>2248</v>
      </c>
      <c r="H4728" t="s">
        <v>10673</v>
      </c>
      <c r="I4728" t="e">
        <f>-----F-Weekly</f>
        <v>#NAME?</v>
      </c>
      <c r="J4728">
        <v>20240308</v>
      </c>
      <c r="K4728" t="s">
        <v>12437</v>
      </c>
      <c r="L4728" t="s">
        <v>12436</v>
      </c>
      <c r="M4728" t="s">
        <v>9981</v>
      </c>
      <c r="N4728">
        <v>45611</v>
      </c>
    </row>
    <row r="4729" spans="1:14" x14ac:dyDescent="0.25">
      <c r="A4729" t="s">
        <v>12435</v>
      </c>
      <c r="B4729" t="s">
        <v>9984</v>
      </c>
      <c r="C4729" t="s">
        <v>1778</v>
      </c>
      <c r="E4729" t="s">
        <v>1777</v>
      </c>
      <c r="F4729" t="s">
        <v>2078</v>
      </c>
      <c r="G4729" t="s">
        <v>2248</v>
      </c>
      <c r="H4729" t="s">
        <v>2456</v>
      </c>
      <c r="I4729" t="s">
        <v>2145</v>
      </c>
      <c r="J4729">
        <v>20231206</v>
      </c>
      <c r="K4729" t="s">
        <v>12434</v>
      </c>
      <c r="L4729" t="s">
        <v>12433</v>
      </c>
      <c r="M4729" t="s">
        <v>9981</v>
      </c>
      <c r="N4729">
        <v>5942</v>
      </c>
    </row>
    <row r="4730" spans="1:14" x14ac:dyDescent="0.25">
      <c r="A4730" t="s">
        <v>12432</v>
      </c>
      <c r="B4730" t="s">
        <v>9984</v>
      </c>
      <c r="C4730" t="s">
        <v>1778</v>
      </c>
      <c r="E4730" t="s">
        <v>12431</v>
      </c>
      <c r="F4730" t="s">
        <v>2078</v>
      </c>
      <c r="G4730" t="s">
        <v>2248</v>
      </c>
      <c r="H4730" t="s">
        <v>2173</v>
      </c>
      <c r="I4730" t="s">
        <v>2088</v>
      </c>
      <c r="J4730">
        <v>20240221</v>
      </c>
      <c r="K4730" t="s">
        <v>12430</v>
      </c>
      <c r="L4730" t="s">
        <v>12429</v>
      </c>
      <c r="M4730" t="s">
        <v>9981</v>
      </c>
      <c r="N4730">
        <v>7067</v>
      </c>
    </row>
    <row r="4731" spans="1:14" x14ac:dyDescent="0.25">
      <c r="A4731" t="s">
        <v>12428</v>
      </c>
      <c r="B4731" t="s">
        <v>9984</v>
      </c>
      <c r="C4731" t="s">
        <v>1778</v>
      </c>
      <c r="E4731" t="s">
        <v>12427</v>
      </c>
      <c r="F4731" t="s">
        <v>2078</v>
      </c>
      <c r="G4731" t="s">
        <v>2248</v>
      </c>
      <c r="H4731" t="s">
        <v>12426</v>
      </c>
      <c r="I4731" t="s">
        <v>2088</v>
      </c>
      <c r="J4731">
        <v>20240306</v>
      </c>
      <c r="K4731" t="s">
        <v>12425</v>
      </c>
      <c r="L4731" t="s">
        <v>12424</v>
      </c>
      <c r="M4731" t="s">
        <v>9981</v>
      </c>
      <c r="N4731">
        <v>6380</v>
      </c>
    </row>
    <row r="4732" spans="1:14" x14ac:dyDescent="0.25">
      <c r="A4732" t="s">
        <v>12423</v>
      </c>
      <c r="B4732" t="s">
        <v>9984</v>
      </c>
      <c r="C4732" t="s">
        <v>1778</v>
      </c>
      <c r="E4732" t="s">
        <v>12422</v>
      </c>
      <c r="F4732" t="s">
        <v>2078</v>
      </c>
      <c r="G4732" t="s">
        <v>2248</v>
      </c>
      <c r="H4732" t="s">
        <v>2173</v>
      </c>
      <c r="I4732" t="s">
        <v>2145</v>
      </c>
      <c r="J4732">
        <v>20240306</v>
      </c>
      <c r="K4732" t="s">
        <v>12421</v>
      </c>
      <c r="L4732" t="s">
        <v>12420</v>
      </c>
      <c r="M4732" t="s">
        <v>9981</v>
      </c>
      <c r="N4732">
        <v>9837</v>
      </c>
    </row>
    <row r="4733" spans="1:14" x14ac:dyDescent="0.25">
      <c r="A4733" t="s">
        <v>12419</v>
      </c>
      <c r="B4733" t="s">
        <v>9984</v>
      </c>
      <c r="C4733" t="s">
        <v>1778</v>
      </c>
      <c r="E4733" t="s">
        <v>12418</v>
      </c>
      <c r="F4733" t="s">
        <v>2078</v>
      </c>
      <c r="G4733" t="s">
        <v>2248</v>
      </c>
      <c r="H4733" t="s">
        <v>3010</v>
      </c>
      <c r="I4733" t="s">
        <v>2145</v>
      </c>
      <c r="J4733">
        <v>20230913</v>
      </c>
      <c r="K4733" t="s">
        <v>12417</v>
      </c>
      <c r="L4733" t="s">
        <v>12416</v>
      </c>
      <c r="M4733" t="s">
        <v>9981</v>
      </c>
      <c r="N4733">
        <v>3308</v>
      </c>
    </row>
    <row r="4734" spans="1:14" x14ac:dyDescent="0.25">
      <c r="A4734" t="s">
        <v>12415</v>
      </c>
      <c r="B4734" t="s">
        <v>9984</v>
      </c>
      <c r="C4734" t="s">
        <v>1778</v>
      </c>
      <c r="E4734" t="s">
        <v>12414</v>
      </c>
      <c r="F4734" t="s">
        <v>2078</v>
      </c>
      <c r="G4734" t="s">
        <v>2248</v>
      </c>
      <c r="H4734" t="s">
        <v>4234</v>
      </c>
      <c r="I4734" t="s">
        <v>2145</v>
      </c>
      <c r="J4734">
        <v>20231011</v>
      </c>
      <c r="K4734" t="s">
        <v>12413</v>
      </c>
      <c r="L4734" t="s">
        <v>12412</v>
      </c>
      <c r="M4734" t="s">
        <v>9981</v>
      </c>
      <c r="N4734">
        <v>3859</v>
      </c>
    </row>
    <row r="4735" spans="1:14" x14ac:dyDescent="0.25">
      <c r="A4735" t="s">
        <v>12411</v>
      </c>
      <c r="B4735" t="s">
        <v>9984</v>
      </c>
      <c r="C4735" t="s">
        <v>1778</v>
      </c>
      <c r="E4735" t="s">
        <v>12410</v>
      </c>
      <c r="F4735" t="s">
        <v>2078</v>
      </c>
      <c r="G4735" t="s">
        <v>2248</v>
      </c>
      <c r="H4735" t="s">
        <v>2077</v>
      </c>
      <c r="I4735" t="s">
        <v>2145</v>
      </c>
      <c r="J4735">
        <v>20231115</v>
      </c>
      <c r="K4735" t="s">
        <v>12409</v>
      </c>
      <c r="L4735" t="s">
        <v>12408</v>
      </c>
      <c r="M4735" t="s">
        <v>9981</v>
      </c>
      <c r="N4735">
        <v>5683</v>
      </c>
    </row>
    <row r="4736" spans="1:14" x14ac:dyDescent="0.25">
      <c r="A4736" t="s">
        <v>12407</v>
      </c>
      <c r="B4736" t="s">
        <v>9984</v>
      </c>
      <c r="C4736" t="s">
        <v>12403</v>
      </c>
      <c r="E4736" t="s">
        <v>1935</v>
      </c>
      <c r="F4736" t="s">
        <v>2021</v>
      </c>
      <c r="G4736" t="s">
        <v>2248</v>
      </c>
      <c r="H4736" t="s">
        <v>2019</v>
      </c>
      <c r="I4736" t="s">
        <v>2096</v>
      </c>
      <c r="J4736">
        <v>20240315</v>
      </c>
      <c r="K4736" t="s">
        <v>12406</v>
      </c>
      <c r="L4736" t="s">
        <v>12405</v>
      </c>
      <c r="M4736" t="s">
        <v>9981</v>
      </c>
      <c r="N4736">
        <v>69</v>
      </c>
    </row>
    <row r="4737" spans="1:14" x14ac:dyDescent="0.25">
      <c r="A4737" t="s">
        <v>12404</v>
      </c>
      <c r="B4737" t="s">
        <v>9984</v>
      </c>
      <c r="C4737" t="s">
        <v>12403</v>
      </c>
      <c r="D4737" t="s">
        <v>1935</v>
      </c>
      <c r="E4737" t="s">
        <v>12402</v>
      </c>
      <c r="F4737" t="s">
        <v>2021</v>
      </c>
      <c r="G4737" t="s">
        <v>2248</v>
      </c>
      <c r="H4737" t="s">
        <v>2019</v>
      </c>
      <c r="I4737" t="e">
        <f>-----F-Weekly</f>
        <v>#NAME?</v>
      </c>
      <c r="J4737">
        <v>20240315</v>
      </c>
      <c r="K4737" t="s">
        <v>12401</v>
      </c>
      <c r="L4737" t="s">
        <v>12400</v>
      </c>
      <c r="M4737" t="s">
        <v>9981</v>
      </c>
      <c r="N4737">
        <v>6</v>
      </c>
    </row>
    <row r="4738" spans="1:14" x14ac:dyDescent="0.25">
      <c r="A4738" t="s">
        <v>12399</v>
      </c>
      <c r="B4738" t="s">
        <v>9984</v>
      </c>
      <c r="C4738" t="s">
        <v>12398</v>
      </c>
      <c r="E4738" t="s">
        <v>12397</v>
      </c>
      <c r="F4738" t="s">
        <v>2078</v>
      </c>
      <c r="G4738" t="s">
        <v>2248</v>
      </c>
      <c r="H4738" t="s">
        <v>2077</v>
      </c>
      <c r="I4738" t="s">
        <v>2076</v>
      </c>
      <c r="J4738">
        <v>20190618</v>
      </c>
      <c r="K4738" t="s">
        <v>12396</v>
      </c>
      <c r="L4738" t="s">
        <v>12395</v>
      </c>
      <c r="M4738" t="s">
        <v>9981</v>
      </c>
      <c r="N4738">
        <v>19</v>
      </c>
    </row>
    <row r="4739" spans="1:14" x14ac:dyDescent="0.25">
      <c r="A4739" t="s">
        <v>12394</v>
      </c>
      <c r="B4739" t="s">
        <v>9984</v>
      </c>
      <c r="C4739" t="s">
        <v>1591</v>
      </c>
      <c r="E4739" t="s">
        <v>1590</v>
      </c>
      <c r="F4739" t="s">
        <v>2078</v>
      </c>
      <c r="G4739" t="s">
        <v>3516</v>
      </c>
      <c r="H4739" t="s">
        <v>2077</v>
      </c>
      <c r="I4739" t="s">
        <v>3089</v>
      </c>
      <c r="J4739">
        <v>20240301</v>
      </c>
      <c r="K4739" t="s">
        <v>12393</v>
      </c>
      <c r="L4739" t="s">
        <v>12392</v>
      </c>
      <c r="M4739" t="s">
        <v>9981</v>
      </c>
      <c r="N4739">
        <v>145</v>
      </c>
    </row>
    <row r="4740" spans="1:14" x14ac:dyDescent="0.25">
      <c r="A4740" t="s">
        <v>12391</v>
      </c>
      <c r="B4740" t="s">
        <v>9984</v>
      </c>
      <c r="C4740" t="s">
        <v>12390</v>
      </c>
      <c r="E4740" t="s">
        <v>12389</v>
      </c>
      <c r="F4740" t="s">
        <v>2078</v>
      </c>
      <c r="G4740" t="s">
        <v>2248</v>
      </c>
      <c r="H4740" t="s">
        <v>2052</v>
      </c>
      <c r="I4740" t="s">
        <v>2145</v>
      </c>
      <c r="J4740">
        <v>20231231</v>
      </c>
      <c r="K4740" t="s">
        <v>12388</v>
      </c>
      <c r="L4740" t="s">
        <v>12387</v>
      </c>
      <c r="M4740" t="s">
        <v>9981</v>
      </c>
      <c r="N4740">
        <v>33</v>
      </c>
    </row>
    <row r="4741" spans="1:14" x14ac:dyDescent="0.25">
      <c r="A4741">
        <v>2323</v>
      </c>
      <c r="B4741" t="s">
        <v>9984</v>
      </c>
      <c r="C4741" t="s">
        <v>12386</v>
      </c>
      <c r="E4741" t="s">
        <v>12385</v>
      </c>
      <c r="F4741" t="s">
        <v>2078</v>
      </c>
      <c r="G4741" t="s">
        <v>2248</v>
      </c>
      <c r="H4741" t="s">
        <v>2052</v>
      </c>
      <c r="I4741" t="s">
        <v>2088</v>
      </c>
      <c r="J4741">
        <v>20240223</v>
      </c>
      <c r="K4741" t="s">
        <v>12384</v>
      </c>
      <c r="L4741" t="s">
        <v>12383</v>
      </c>
      <c r="M4741" t="s">
        <v>9981</v>
      </c>
      <c r="N4741">
        <v>2580</v>
      </c>
    </row>
    <row r="4742" spans="1:14" x14ac:dyDescent="0.25">
      <c r="A4742" s="1">
        <v>240000</v>
      </c>
      <c r="B4742" t="s">
        <v>9984</v>
      </c>
      <c r="C4742" t="s">
        <v>12382</v>
      </c>
      <c r="E4742" t="s">
        <v>12382</v>
      </c>
      <c r="F4742" t="s">
        <v>2078</v>
      </c>
      <c r="G4742" t="s">
        <v>2248</v>
      </c>
      <c r="H4742" t="s">
        <v>2333</v>
      </c>
      <c r="I4742" t="s">
        <v>2088</v>
      </c>
      <c r="J4742">
        <v>20240301</v>
      </c>
      <c r="K4742" t="s">
        <v>12381</v>
      </c>
      <c r="L4742" t="s">
        <v>12380</v>
      </c>
      <c r="M4742" t="s">
        <v>9981</v>
      </c>
      <c r="N4742">
        <v>104</v>
      </c>
    </row>
    <row r="4743" spans="1:14" x14ac:dyDescent="0.25">
      <c r="A4743" t="s">
        <v>12379</v>
      </c>
      <c r="B4743" t="s">
        <v>9984</v>
      </c>
      <c r="C4743" t="s">
        <v>952</v>
      </c>
      <c r="E4743" t="s">
        <v>1147</v>
      </c>
      <c r="F4743" t="s">
        <v>2021</v>
      </c>
      <c r="G4743" t="s">
        <v>2248</v>
      </c>
      <c r="H4743" t="s">
        <v>2019</v>
      </c>
      <c r="I4743" t="s">
        <v>2096</v>
      </c>
      <c r="J4743">
        <v>20240315</v>
      </c>
      <c r="K4743" t="s">
        <v>12378</v>
      </c>
      <c r="L4743" t="s">
        <v>12377</v>
      </c>
      <c r="M4743" t="s">
        <v>9981</v>
      </c>
      <c r="N4743">
        <v>86505</v>
      </c>
    </row>
    <row r="4744" spans="1:14" x14ac:dyDescent="0.25">
      <c r="A4744" t="s">
        <v>12376</v>
      </c>
      <c r="B4744" t="s">
        <v>9984</v>
      </c>
      <c r="C4744" t="s">
        <v>952</v>
      </c>
      <c r="E4744" t="s">
        <v>12375</v>
      </c>
      <c r="F4744" t="s">
        <v>2021</v>
      </c>
      <c r="G4744" t="s">
        <v>2248</v>
      </c>
      <c r="H4744" t="s">
        <v>2019</v>
      </c>
      <c r="I4744" t="s">
        <v>2096</v>
      </c>
      <c r="J4744">
        <v>20240315</v>
      </c>
      <c r="K4744" t="s">
        <v>12374</v>
      </c>
      <c r="L4744" t="s">
        <v>12373</v>
      </c>
      <c r="M4744" t="s">
        <v>9981</v>
      </c>
      <c r="N4744">
        <v>1665</v>
      </c>
    </row>
    <row r="4745" spans="1:14" x14ac:dyDescent="0.25">
      <c r="A4745" t="s">
        <v>12372</v>
      </c>
      <c r="B4745" t="s">
        <v>9984</v>
      </c>
      <c r="C4745" t="s">
        <v>952</v>
      </c>
      <c r="E4745" t="s">
        <v>12371</v>
      </c>
      <c r="F4745" t="s">
        <v>2021</v>
      </c>
      <c r="G4745" t="s">
        <v>2248</v>
      </c>
      <c r="H4745" t="s">
        <v>2019</v>
      </c>
      <c r="I4745" t="s">
        <v>2096</v>
      </c>
      <c r="J4745">
        <v>20240315</v>
      </c>
      <c r="K4745" t="s">
        <v>12370</v>
      </c>
      <c r="L4745" t="s">
        <v>12369</v>
      </c>
      <c r="M4745" t="s">
        <v>9981</v>
      </c>
      <c r="N4745">
        <v>1641</v>
      </c>
    </row>
    <row r="4746" spans="1:14" x14ac:dyDescent="0.25">
      <c r="A4746" t="s">
        <v>12368</v>
      </c>
      <c r="B4746" t="s">
        <v>9984</v>
      </c>
      <c r="C4746" t="s">
        <v>952</v>
      </c>
      <c r="E4746" t="s">
        <v>12367</v>
      </c>
      <c r="F4746" t="s">
        <v>2021</v>
      </c>
      <c r="G4746" t="s">
        <v>2248</v>
      </c>
      <c r="H4746" t="s">
        <v>2019</v>
      </c>
      <c r="I4746" t="s">
        <v>2096</v>
      </c>
      <c r="J4746">
        <v>20240315</v>
      </c>
      <c r="K4746" t="s">
        <v>12366</v>
      </c>
      <c r="L4746" t="s">
        <v>12365</v>
      </c>
      <c r="M4746" t="s">
        <v>9981</v>
      </c>
      <c r="N4746">
        <v>1561</v>
      </c>
    </row>
    <row r="4747" spans="1:14" x14ac:dyDescent="0.25">
      <c r="A4747" t="s">
        <v>12364</v>
      </c>
      <c r="B4747" t="s">
        <v>9984</v>
      </c>
      <c r="C4747" t="s">
        <v>952</v>
      </c>
      <c r="E4747" t="s">
        <v>12329</v>
      </c>
      <c r="F4747" t="s">
        <v>2021</v>
      </c>
      <c r="G4747" t="s">
        <v>2248</v>
      </c>
      <c r="H4747" t="s">
        <v>2019</v>
      </c>
      <c r="I4747" t="s">
        <v>2096</v>
      </c>
      <c r="J4747">
        <v>20240315</v>
      </c>
      <c r="K4747" t="s">
        <v>12363</v>
      </c>
      <c r="L4747" t="s">
        <v>12362</v>
      </c>
      <c r="M4747" t="s">
        <v>9981</v>
      </c>
      <c r="N4747">
        <v>2194</v>
      </c>
    </row>
    <row r="4748" spans="1:14" x14ac:dyDescent="0.25">
      <c r="A4748" t="s">
        <v>12361</v>
      </c>
      <c r="B4748" t="s">
        <v>9984</v>
      </c>
      <c r="C4748" t="s">
        <v>952</v>
      </c>
      <c r="E4748" t="s">
        <v>12360</v>
      </c>
      <c r="F4748" t="s">
        <v>2021</v>
      </c>
      <c r="G4748" t="s">
        <v>2248</v>
      </c>
      <c r="H4748" t="s">
        <v>2019</v>
      </c>
      <c r="I4748" t="s">
        <v>2096</v>
      </c>
      <c r="J4748">
        <v>20240315</v>
      </c>
      <c r="K4748" t="s">
        <v>12359</v>
      </c>
      <c r="L4748" t="s">
        <v>12358</v>
      </c>
      <c r="M4748" t="s">
        <v>9981</v>
      </c>
      <c r="N4748">
        <v>2231</v>
      </c>
    </row>
    <row r="4749" spans="1:14" x14ac:dyDescent="0.25">
      <c r="A4749" t="s">
        <v>12357</v>
      </c>
      <c r="B4749" t="s">
        <v>9984</v>
      </c>
      <c r="C4749" t="s">
        <v>952</v>
      </c>
      <c r="D4749" t="s">
        <v>12329</v>
      </c>
      <c r="E4749" t="s">
        <v>12356</v>
      </c>
      <c r="F4749" t="s">
        <v>2021</v>
      </c>
      <c r="G4749" t="s">
        <v>2248</v>
      </c>
      <c r="H4749" t="s">
        <v>2019</v>
      </c>
      <c r="I4749" t="s">
        <v>2018</v>
      </c>
      <c r="J4749">
        <v>20240310</v>
      </c>
      <c r="K4749" t="s">
        <v>12355</v>
      </c>
      <c r="L4749" t="s">
        <v>12354</v>
      </c>
      <c r="M4749" t="s">
        <v>9981</v>
      </c>
      <c r="N4749">
        <v>1508</v>
      </c>
    </row>
    <row r="4750" spans="1:14" x14ac:dyDescent="0.25">
      <c r="A4750" t="s">
        <v>12353</v>
      </c>
      <c r="B4750" t="s">
        <v>9984</v>
      </c>
      <c r="C4750" t="s">
        <v>952</v>
      </c>
      <c r="D4750" t="s">
        <v>12329</v>
      </c>
      <c r="E4750" t="s">
        <v>1507</v>
      </c>
      <c r="F4750" t="s">
        <v>2021</v>
      </c>
      <c r="G4750" t="s">
        <v>2248</v>
      </c>
      <c r="H4750" t="s">
        <v>2019</v>
      </c>
      <c r="I4750" t="s">
        <v>2315</v>
      </c>
      <c r="J4750">
        <v>20240315</v>
      </c>
      <c r="K4750" t="s">
        <v>12352</v>
      </c>
      <c r="L4750" t="s">
        <v>12351</v>
      </c>
      <c r="M4750" t="s">
        <v>9981</v>
      </c>
      <c r="N4750">
        <v>12</v>
      </c>
    </row>
    <row r="4751" spans="1:14" x14ac:dyDescent="0.25">
      <c r="A4751" t="s">
        <v>12350</v>
      </c>
      <c r="B4751" t="s">
        <v>9984</v>
      </c>
      <c r="C4751" t="s">
        <v>952</v>
      </c>
      <c r="D4751" t="s">
        <v>12329</v>
      </c>
      <c r="E4751" t="s">
        <v>12349</v>
      </c>
      <c r="F4751" t="s">
        <v>2021</v>
      </c>
      <c r="G4751" t="s">
        <v>2248</v>
      </c>
      <c r="H4751" t="s">
        <v>2019</v>
      </c>
      <c r="I4751" t="s">
        <v>2315</v>
      </c>
      <c r="J4751">
        <v>20240126</v>
      </c>
      <c r="K4751" t="s">
        <v>12348</v>
      </c>
      <c r="L4751" t="s">
        <v>12347</v>
      </c>
      <c r="M4751" t="s">
        <v>9981</v>
      </c>
      <c r="N4751">
        <v>9</v>
      </c>
    </row>
    <row r="4752" spans="1:14" x14ac:dyDescent="0.25">
      <c r="A4752" t="s">
        <v>12346</v>
      </c>
      <c r="B4752" t="s">
        <v>9984</v>
      </c>
      <c r="C4752" t="s">
        <v>952</v>
      </c>
      <c r="D4752" t="s">
        <v>12329</v>
      </c>
      <c r="E4752" t="s">
        <v>12345</v>
      </c>
      <c r="F4752" t="s">
        <v>2021</v>
      </c>
      <c r="G4752" t="s">
        <v>2248</v>
      </c>
      <c r="H4752" t="s">
        <v>2019</v>
      </c>
      <c r="I4752" t="s">
        <v>2018</v>
      </c>
      <c r="J4752">
        <v>20201129</v>
      </c>
      <c r="K4752" t="s">
        <v>12344</v>
      </c>
      <c r="L4752" t="s">
        <v>12343</v>
      </c>
      <c r="M4752" t="s">
        <v>9981</v>
      </c>
      <c r="N4752">
        <v>9</v>
      </c>
    </row>
    <row r="4753" spans="1:14" x14ac:dyDescent="0.25">
      <c r="A4753" t="s">
        <v>12342</v>
      </c>
      <c r="B4753" t="s">
        <v>9984</v>
      </c>
      <c r="C4753" t="s">
        <v>952</v>
      </c>
      <c r="D4753" t="s">
        <v>12329</v>
      </c>
      <c r="E4753" t="s">
        <v>12341</v>
      </c>
      <c r="F4753" t="s">
        <v>2078</v>
      </c>
      <c r="G4753" t="s">
        <v>2248</v>
      </c>
      <c r="H4753" t="s">
        <v>2019</v>
      </c>
      <c r="I4753" t="s">
        <v>2088</v>
      </c>
      <c r="J4753">
        <v>20240224</v>
      </c>
      <c r="K4753" t="s">
        <v>12340</v>
      </c>
      <c r="L4753" t="s">
        <v>12339</v>
      </c>
      <c r="M4753" t="s">
        <v>9981</v>
      </c>
      <c r="N4753">
        <v>24</v>
      </c>
    </row>
    <row r="4754" spans="1:14" x14ac:dyDescent="0.25">
      <c r="A4754" t="s">
        <v>12338</v>
      </c>
      <c r="B4754" t="s">
        <v>9984</v>
      </c>
      <c r="C4754" t="s">
        <v>952</v>
      </c>
      <c r="D4754" t="s">
        <v>12329</v>
      </c>
      <c r="E4754" t="s">
        <v>12337</v>
      </c>
      <c r="F4754" t="s">
        <v>2021</v>
      </c>
      <c r="G4754" t="s">
        <v>2248</v>
      </c>
      <c r="H4754" t="s">
        <v>2323</v>
      </c>
      <c r="I4754" t="e">
        <f>-----F-Weekly</f>
        <v>#NAME?</v>
      </c>
      <c r="J4754">
        <v>20221230</v>
      </c>
      <c r="K4754" t="s">
        <v>12336</v>
      </c>
      <c r="L4754" t="s">
        <v>12335</v>
      </c>
      <c r="M4754" t="s">
        <v>9981</v>
      </c>
      <c r="N4754">
        <v>13</v>
      </c>
    </row>
    <row r="4755" spans="1:14" x14ac:dyDescent="0.25">
      <c r="A4755" t="s">
        <v>12334</v>
      </c>
      <c r="B4755" t="s">
        <v>9984</v>
      </c>
      <c r="C4755" t="s">
        <v>952</v>
      </c>
      <c r="D4755" t="s">
        <v>12329</v>
      </c>
      <c r="E4755" t="s">
        <v>12333</v>
      </c>
      <c r="F4755" t="s">
        <v>2078</v>
      </c>
      <c r="G4755" t="s">
        <v>2248</v>
      </c>
      <c r="H4755" t="s">
        <v>2118</v>
      </c>
      <c r="I4755" t="s">
        <v>2018</v>
      </c>
      <c r="J4755">
        <v>20240310</v>
      </c>
      <c r="K4755" t="s">
        <v>12332</v>
      </c>
      <c r="L4755" t="s">
        <v>12331</v>
      </c>
      <c r="M4755" t="s">
        <v>9981</v>
      </c>
      <c r="N4755">
        <v>66</v>
      </c>
    </row>
    <row r="4756" spans="1:14" x14ac:dyDescent="0.25">
      <c r="A4756" t="s">
        <v>12330</v>
      </c>
      <c r="B4756" t="s">
        <v>9984</v>
      </c>
      <c r="C4756" t="s">
        <v>952</v>
      </c>
      <c r="D4756" t="s">
        <v>12329</v>
      </c>
      <c r="E4756" t="s">
        <v>12328</v>
      </c>
      <c r="F4756" t="s">
        <v>2078</v>
      </c>
      <c r="G4756" t="s">
        <v>2248</v>
      </c>
      <c r="H4756" t="s">
        <v>10881</v>
      </c>
      <c r="I4756" t="s">
        <v>2088</v>
      </c>
      <c r="J4756">
        <v>20240223</v>
      </c>
      <c r="K4756" t="s">
        <v>12327</v>
      </c>
      <c r="L4756" t="s">
        <v>12326</v>
      </c>
      <c r="M4756" t="s">
        <v>9981</v>
      </c>
      <c r="N4756">
        <v>14</v>
      </c>
    </row>
    <row r="4757" spans="1:14" x14ac:dyDescent="0.25">
      <c r="A4757" t="s">
        <v>12325</v>
      </c>
      <c r="B4757" t="s">
        <v>9984</v>
      </c>
      <c r="C4757" t="s">
        <v>1966</v>
      </c>
      <c r="E4757" t="s">
        <v>12324</v>
      </c>
      <c r="F4757" t="s">
        <v>2021</v>
      </c>
      <c r="G4757" t="s">
        <v>2248</v>
      </c>
      <c r="H4757" t="s">
        <v>2019</v>
      </c>
      <c r="I4757" t="s">
        <v>2096</v>
      </c>
      <c r="J4757">
        <v>20240315</v>
      </c>
      <c r="K4757" t="s">
        <v>12323</v>
      </c>
      <c r="L4757" t="s">
        <v>12322</v>
      </c>
      <c r="M4757" t="s">
        <v>9981</v>
      </c>
      <c r="N4757">
        <v>16</v>
      </c>
    </row>
    <row r="4758" spans="1:14" x14ac:dyDescent="0.25">
      <c r="A4758" t="s">
        <v>12321</v>
      </c>
      <c r="B4758" t="s">
        <v>9984</v>
      </c>
      <c r="C4758" t="s">
        <v>1966</v>
      </c>
      <c r="E4758" t="s">
        <v>12320</v>
      </c>
      <c r="F4758" t="s">
        <v>2021</v>
      </c>
      <c r="G4758" t="s">
        <v>2248</v>
      </c>
      <c r="H4758" t="s">
        <v>2019</v>
      </c>
      <c r="I4758" t="s">
        <v>2096</v>
      </c>
      <c r="J4758">
        <v>20240315</v>
      </c>
      <c r="K4758" t="s">
        <v>12319</v>
      </c>
      <c r="L4758" t="s">
        <v>12318</v>
      </c>
      <c r="M4758" t="s">
        <v>9981</v>
      </c>
      <c r="N4758">
        <v>32</v>
      </c>
    </row>
    <row r="4759" spans="1:14" x14ac:dyDescent="0.25">
      <c r="A4759">
        <v>2065</v>
      </c>
      <c r="B4759" t="s">
        <v>9984</v>
      </c>
      <c r="C4759" t="s">
        <v>857</v>
      </c>
      <c r="E4759" t="s">
        <v>857</v>
      </c>
      <c r="F4759" t="s">
        <v>2021</v>
      </c>
      <c r="G4759" t="s">
        <v>2248</v>
      </c>
      <c r="H4759" t="s">
        <v>2019</v>
      </c>
      <c r="I4759" t="s">
        <v>2096</v>
      </c>
      <c r="J4759">
        <v>20240315</v>
      </c>
      <c r="K4759" t="s">
        <v>12317</v>
      </c>
      <c r="L4759" t="s">
        <v>12316</v>
      </c>
      <c r="M4759" t="s">
        <v>9981</v>
      </c>
      <c r="N4759">
        <v>27286</v>
      </c>
    </row>
    <row r="4760" spans="1:14" x14ac:dyDescent="0.25">
      <c r="A4760">
        <v>3752</v>
      </c>
      <c r="B4760" t="s">
        <v>9984</v>
      </c>
      <c r="C4760" t="s">
        <v>857</v>
      </c>
      <c r="E4760" t="s">
        <v>917</v>
      </c>
      <c r="F4760" t="s">
        <v>2021</v>
      </c>
      <c r="G4760" t="s">
        <v>9993</v>
      </c>
      <c r="H4760" t="s">
        <v>2019</v>
      </c>
      <c r="I4760" t="s">
        <v>2096</v>
      </c>
      <c r="J4760">
        <v>20240315</v>
      </c>
      <c r="K4760" t="s">
        <v>12315</v>
      </c>
      <c r="L4760" t="s">
        <v>12314</v>
      </c>
      <c r="M4760" t="s">
        <v>9981</v>
      </c>
      <c r="N4760">
        <v>7130</v>
      </c>
    </row>
    <row r="4761" spans="1:14" x14ac:dyDescent="0.25">
      <c r="A4761">
        <v>2182</v>
      </c>
      <c r="B4761" t="s">
        <v>9984</v>
      </c>
      <c r="C4761" t="s">
        <v>857</v>
      </c>
      <c r="D4761" t="s">
        <v>857</v>
      </c>
      <c r="E4761" t="s">
        <v>12306</v>
      </c>
      <c r="F4761" t="s">
        <v>2021</v>
      </c>
      <c r="G4761" t="s">
        <v>2248</v>
      </c>
      <c r="H4761" t="s">
        <v>2019</v>
      </c>
      <c r="I4761" t="e">
        <f>------SWeekly</f>
        <v>#NAME?</v>
      </c>
      <c r="J4761">
        <v>20240309</v>
      </c>
      <c r="K4761" t="s">
        <v>12313</v>
      </c>
      <c r="L4761" t="s">
        <v>12312</v>
      </c>
      <c r="M4761" t="s">
        <v>9981</v>
      </c>
      <c r="N4761">
        <v>2385</v>
      </c>
    </row>
    <row r="4762" spans="1:14" x14ac:dyDescent="0.25">
      <c r="A4762">
        <v>2189</v>
      </c>
      <c r="B4762" t="s">
        <v>9984</v>
      </c>
      <c r="C4762" t="s">
        <v>857</v>
      </c>
      <c r="D4762" t="s">
        <v>857</v>
      </c>
      <c r="E4762" t="s">
        <v>1177</v>
      </c>
      <c r="F4762" t="s">
        <v>2021</v>
      </c>
      <c r="G4762" t="s">
        <v>2248</v>
      </c>
      <c r="H4762" t="s">
        <v>2019</v>
      </c>
      <c r="I4762" t="s">
        <v>2018</v>
      </c>
      <c r="J4762">
        <v>20240310</v>
      </c>
      <c r="K4762" t="s">
        <v>12311</v>
      </c>
      <c r="L4762" t="s">
        <v>12310</v>
      </c>
      <c r="M4762" t="s">
        <v>9981</v>
      </c>
      <c r="N4762">
        <v>2409</v>
      </c>
    </row>
    <row r="4763" spans="1:14" x14ac:dyDescent="0.25">
      <c r="A4763">
        <v>2183</v>
      </c>
      <c r="B4763" t="s">
        <v>9984</v>
      </c>
      <c r="C4763" t="s">
        <v>857</v>
      </c>
      <c r="D4763" t="s">
        <v>857</v>
      </c>
      <c r="E4763" t="s">
        <v>12309</v>
      </c>
      <c r="F4763" t="s">
        <v>2021</v>
      </c>
      <c r="G4763" t="s">
        <v>9993</v>
      </c>
      <c r="H4763" t="s">
        <v>2019</v>
      </c>
      <c r="I4763" t="e">
        <f>-----F-Weekly</f>
        <v>#NAME?</v>
      </c>
      <c r="J4763">
        <v>20240315</v>
      </c>
      <c r="K4763" t="s">
        <v>12308</v>
      </c>
      <c r="L4763" t="s">
        <v>12307</v>
      </c>
      <c r="M4763" t="s">
        <v>9981</v>
      </c>
      <c r="N4763">
        <v>815</v>
      </c>
    </row>
    <row r="4764" spans="1:14" x14ac:dyDescent="0.25">
      <c r="A4764">
        <v>3754</v>
      </c>
      <c r="B4764" t="s">
        <v>9984</v>
      </c>
      <c r="C4764" t="s">
        <v>857</v>
      </c>
      <c r="D4764" t="s">
        <v>917</v>
      </c>
      <c r="E4764" t="s">
        <v>12306</v>
      </c>
      <c r="F4764" t="s">
        <v>2021</v>
      </c>
      <c r="G4764" t="s">
        <v>9993</v>
      </c>
      <c r="H4764" t="s">
        <v>2019</v>
      </c>
      <c r="I4764" t="e">
        <f>------SWeekly</f>
        <v>#NAME?</v>
      </c>
      <c r="J4764">
        <v>20240309</v>
      </c>
      <c r="K4764" t="s">
        <v>12305</v>
      </c>
      <c r="L4764" t="s">
        <v>12304</v>
      </c>
      <c r="M4764" t="s">
        <v>9981</v>
      </c>
      <c r="N4764">
        <v>594</v>
      </c>
    </row>
    <row r="4765" spans="1:14" x14ac:dyDescent="0.25">
      <c r="A4765">
        <v>3757</v>
      </c>
      <c r="B4765" t="s">
        <v>9984</v>
      </c>
      <c r="C4765" t="s">
        <v>857</v>
      </c>
      <c r="D4765" t="s">
        <v>917</v>
      </c>
      <c r="E4765" t="s">
        <v>12303</v>
      </c>
      <c r="F4765" t="s">
        <v>2021</v>
      </c>
      <c r="G4765" t="s">
        <v>9993</v>
      </c>
      <c r="H4765" t="s">
        <v>2019</v>
      </c>
      <c r="I4765" t="s">
        <v>2018</v>
      </c>
      <c r="J4765">
        <v>20240310</v>
      </c>
      <c r="K4765" t="s">
        <v>12302</v>
      </c>
      <c r="L4765" t="s">
        <v>12301</v>
      </c>
      <c r="M4765" t="s">
        <v>9981</v>
      </c>
      <c r="N4765">
        <v>577</v>
      </c>
    </row>
    <row r="4766" spans="1:14" x14ac:dyDescent="0.25">
      <c r="A4766" t="s">
        <v>12300</v>
      </c>
      <c r="B4766" t="s">
        <v>9984</v>
      </c>
      <c r="C4766" t="s">
        <v>12291</v>
      </c>
      <c r="E4766" t="s">
        <v>12299</v>
      </c>
      <c r="F4766" t="s">
        <v>2078</v>
      </c>
      <c r="G4766" t="s">
        <v>2248</v>
      </c>
      <c r="H4766" t="s">
        <v>2019</v>
      </c>
      <c r="I4766" t="s">
        <v>2088</v>
      </c>
      <c r="J4766">
        <v>20240307</v>
      </c>
      <c r="K4766" t="s">
        <v>12298</v>
      </c>
      <c r="L4766" t="s">
        <v>12297</v>
      </c>
      <c r="M4766" t="s">
        <v>9981</v>
      </c>
      <c r="N4766">
        <v>178</v>
      </c>
    </row>
    <row r="4767" spans="1:14" x14ac:dyDescent="0.25">
      <c r="A4767" t="s">
        <v>12296</v>
      </c>
      <c r="B4767" t="s">
        <v>9984</v>
      </c>
      <c r="C4767" t="s">
        <v>12291</v>
      </c>
      <c r="E4767" t="s">
        <v>12295</v>
      </c>
      <c r="F4767" t="s">
        <v>2078</v>
      </c>
      <c r="G4767" t="s">
        <v>2248</v>
      </c>
      <c r="H4767" t="s">
        <v>2019</v>
      </c>
      <c r="I4767" t="s">
        <v>2108</v>
      </c>
      <c r="J4767">
        <v>20221122</v>
      </c>
      <c r="K4767" t="s">
        <v>12294</v>
      </c>
      <c r="L4767" t="s">
        <v>12293</v>
      </c>
      <c r="M4767" t="s">
        <v>9981</v>
      </c>
      <c r="N4767">
        <v>183</v>
      </c>
    </row>
    <row r="4768" spans="1:14" x14ac:dyDescent="0.25">
      <c r="A4768" t="s">
        <v>12292</v>
      </c>
      <c r="B4768" t="s">
        <v>9984</v>
      </c>
      <c r="C4768" t="s">
        <v>12291</v>
      </c>
      <c r="E4768" t="s">
        <v>12290</v>
      </c>
      <c r="F4768" t="s">
        <v>2021</v>
      </c>
      <c r="G4768" t="s">
        <v>2248</v>
      </c>
      <c r="H4768" t="s">
        <v>2019</v>
      </c>
      <c r="I4768" t="s">
        <v>2096</v>
      </c>
      <c r="J4768">
        <v>20240315</v>
      </c>
      <c r="K4768" t="s">
        <v>12289</v>
      </c>
      <c r="L4768" t="s">
        <v>12288</v>
      </c>
      <c r="M4768" t="s">
        <v>9981</v>
      </c>
      <c r="N4768">
        <v>3062</v>
      </c>
    </row>
    <row r="4769" spans="1:14" x14ac:dyDescent="0.25">
      <c r="A4769" t="s">
        <v>12287</v>
      </c>
      <c r="B4769" t="s">
        <v>9984</v>
      </c>
      <c r="C4769" t="s">
        <v>864</v>
      </c>
      <c r="E4769" t="s">
        <v>12286</v>
      </c>
      <c r="F4769" t="s">
        <v>2021</v>
      </c>
      <c r="G4769" t="s">
        <v>2248</v>
      </c>
      <c r="H4769" t="s">
        <v>2323</v>
      </c>
      <c r="I4769" t="e">
        <f>------SWeekly</f>
        <v>#NAME?</v>
      </c>
      <c r="J4769">
        <v>20240309</v>
      </c>
      <c r="K4769" t="s">
        <v>12285</v>
      </c>
      <c r="L4769" t="s">
        <v>12284</v>
      </c>
      <c r="M4769" t="s">
        <v>9981</v>
      </c>
      <c r="N4769">
        <v>86</v>
      </c>
    </row>
    <row r="4770" spans="1:14" x14ac:dyDescent="0.25">
      <c r="A4770" t="s">
        <v>12283</v>
      </c>
      <c r="B4770" t="s">
        <v>9984</v>
      </c>
      <c r="C4770" t="s">
        <v>864</v>
      </c>
      <c r="E4770" t="s">
        <v>944</v>
      </c>
      <c r="F4770" t="s">
        <v>2021</v>
      </c>
      <c r="G4770" t="s">
        <v>2248</v>
      </c>
      <c r="H4770" t="s">
        <v>2019</v>
      </c>
      <c r="I4770" t="s">
        <v>2096</v>
      </c>
      <c r="J4770">
        <v>20240315</v>
      </c>
      <c r="K4770" t="s">
        <v>12282</v>
      </c>
      <c r="L4770" t="s">
        <v>12281</v>
      </c>
      <c r="M4770" t="s">
        <v>9981</v>
      </c>
      <c r="N4770">
        <v>7969</v>
      </c>
    </row>
    <row r="4771" spans="1:14" x14ac:dyDescent="0.25">
      <c r="A4771" t="s">
        <v>12280</v>
      </c>
      <c r="B4771" t="s">
        <v>9984</v>
      </c>
      <c r="C4771" t="s">
        <v>864</v>
      </c>
      <c r="E4771" t="s">
        <v>12133</v>
      </c>
      <c r="F4771" t="s">
        <v>2021</v>
      </c>
      <c r="G4771" t="s">
        <v>2248</v>
      </c>
      <c r="H4771" t="s">
        <v>2019</v>
      </c>
      <c r="I4771" t="s">
        <v>2096</v>
      </c>
      <c r="J4771">
        <v>20240315</v>
      </c>
      <c r="K4771" t="s">
        <v>12279</v>
      </c>
      <c r="L4771" t="s">
        <v>12278</v>
      </c>
      <c r="M4771" t="s">
        <v>9981</v>
      </c>
      <c r="N4771">
        <v>2007</v>
      </c>
    </row>
    <row r="4772" spans="1:14" x14ac:dyDescent="0.25">
      <c r="A4772" t="s">
        <v>12277</v>
      </c>
      <c r="B4772" t="s">
        <v>9984</v>
      </c>
      <c r="C4772" t="s">
        <v>864</v>
      </c>
      <c r="E4772" t="s">
        <v>1188</v>
      </c>
      <c r="F4772" t="s">
        <v>2021</v>
      </c>
      <c r="G4772" t="s">
        <v>2248</v>
      </c>
      <c r="H4772" t="s">
        <v>2019</v>
      </c>
      <c r="I4772" t="s">
        <v>2096</v>
      </c>
      <c r="J4772">
        <v>20240315</v>
      </c>
      <c r="K4772" t="s">
        <v>12276</v>
      </c>
      <c r="L4772" t="s">
        <v>12275</v>
      </c>
      <c r="M4772" t="s">
        <v>9981</v>
      </c>
      <c r="N4772">
        <v>2178</v>
      </c>
    </row>
    <row r="4773" spans="1:14" x14ac:dyDescent="0.25">
      <c r="A4773" t="s">
        <v>12274</v>
      </c>
      <c r="B4773" t="s">
        <v>9984</v>
      </c>
      <c r="C4773" t="s">
        <v>864</v>
      </c>
      <c r="E4773" t="s">
        <v>1179</v>
      </c>
      <c r="F4773" t="s">
        <v>2021</v>
      </c>
      <c r="G4773" t="s">
        <v>2248</v>
      </c>
      <c r="H4773" t="s">
        <v>2019</v>
      </c>
      <c r="I4773" t="s">
        <v>2096</v>
      </c>
      <c r="J4773">
        <v>20240315</v>
      </c>
      <c r="K4773" t="s">
        <v>12273</v>
      </c>
      <c r="L4773" t="s">
        <v>12272</v>
      </c>
      <c r="M4773" t="s">
        <v>9981</v>
      </c>
      <c r="N4773">
        <v>2343</v>
      </c>
    </row>
    <row r="4774" spans="1:14" x14ac:dyDescent="0.25">
      <c r="A4774" t="s">
        <v>12271</v>
      </c>
      <c r="B4774" t="s">
        <v>9984</v>
      </c>
      <c r="C4774" t="s">
        <v>864</v>
      </c>
      <c r="E4774" t="s">
        <v>998</v>
      </c>
      <c r="F4774" t="s">
        <v>2021</v>
      </c>
      <c r="G4774" t="s">
        <v>2248</v>
      </c>
      <c r="H4774" t="s">
        <v>2019</v>
      </c>
      <c r="I4774" t="s">
        <v>2096</v>
      </c>
      <c r="J4774">
        <v>20240315</v>
      </c>
      <c r="K4774" t="s">
        <v>12270</v>
      </c>
      <c r="L4774" t="s">
        <v>12269</v>
      </c>
      <c r="M4774" t="s">
        <v>9981</v>
      </c>
      <c r="N4774">
        <v>2332</v>
      </c>
    </row>
    <row r="4775" spans="1:14" x14ac:dyDescent="0.25">
      <c r="A4775" t="s">
        <v>12268</v>
      </c>
      <c r="B4775" t="s">
        <v>9984</v>
      </c>
      <c r="C4775" t="s">
        <v>864</v>
      </c>
      <c r="E4775" t="s">
        <v>11932</v>
      </c>
      <c r="F4775" t="s">
        <v>2021</v>
      </c>
      <c r="G4775" t="s">
        <v>2248</v>
      </c>
      <c r="H4775" t="s">
        <v>2019</v>
      </c>
      <c r="I4775" t="s">
        <v>2096</v>
      </c>
      <c r="J4775">
        <v>20240315</v>
      </c>
      <c r="K4775" t="s">
        <v>12267</v>
      </c>
      <c r="L4775" t="s">
        <v>12266</v>
      </c>
      <c r="M4775" t="s">
        <v>9981</v>
      </c>
      <c r="N4775">
        <v>1853</v>
      </c>
    </row>
    <row r="4776" spans="1:14" x14ac:dyDescent="0.25">
      <c r="A4776" t="s">
        <v>12265</v>
      </c>
      <c r="B4776" t="s">
        <v>9984</v>
      </c>
      <c r="C4776" t="s">
        <v>864</v>
      </c>
      <c r="E4776" t="s">
        <v>1002</v>
      </c>
      <c r="F4776" t="s">
        <v>2021</v>
      </c>
      <c r="G4776" t="s">
        <v>2248</v>
      </c>
      <c r="H4776" t="s">
        <v>2019</v>
      </c>
      <c r="I4776" t="s">
        <v>2096</v>
      </c>
      <c r="J4776">
        <v>20231031</v>
      </c>
      <c r="K4776" t="s">
        <v>12264</v>
      </c>
      <c r="L4776" t="s">
        <v>12263</v>
      </c>
      <c r="M4776" t="s">
        <v>9981</v>
      </c>
      <c r="N4776">
        <v>7864</v>
      </c>
    </row>
    <row r="4777" spans="1:14" x14ac:dyDescent="0.25">
      <c r="A4777" t="s">
        <v>12262</v>
      </c>
      <c r="B4777" t="s">
        <v>9984</v>
      </c>
      <c r="C4777" t="s">
        <v>864</v>
      </c>
      <c r="E4777" t="s">
        <v>1178</v>
      </c>
      <c r="F4777" t="s">
        <v>2021</v>
      </c>
      <c r="G4777" t="s">
        <v>2248</v>
      </c>
      <c r="H4777" t="s">
        <v>2019</v>
      </c>
      <c r="I4777" t="s">
        <v>2096</v>
      </c>
      <c r="J4777">
        <v>20240315</v>
      </c>
      <c r="K4777" t="s">
        <v>12261</v>
      </c>
      <c r="L4777" t="s">
        <v>12260</v>
      </c>
      <c r="M4777" t="s">
        <v>9981</v>
      </c>
      <c r="N4777">
        <v>3091</v>
      </c>
    </row>
    <row r="4778" spans="1:14" x14ac:dyDescent="0.25">
      <c r="A4778" t="s">
        <v>12259</v>
      </c>
      <c r="B4778" t="s">
        <v>9984</v>
      </c>
      <c r="C4778" t="s">
        <v>864</v>
      </c>
      <c r="E4778" t="s">
        <v>11768</v>
      </c>
      <c r="F4778" t="s">
        <v>2021</v>
      </c>
      <c r="G4778" t="s">
        <v>2248</v>
      </c>
      <c r="H4778" t="s">
        <v>2019</v>
      </c>
      <c r="I4778" t="s">
        <v>2096</v>
      </c>
      <c r="J4778">
        <v>20240315</v>
      </c>
      <c r="K4778" t="s">
        <v>12258</v>
      </c>
      <c r="L4778" t="s">
        <v>12257</v>
      </c>
      <c r="M4778" t="s">
        <v>9981</v>
      </c>
      <c r="N4778">
        <v>1808</v>
      </c>
    </row>
    <row r="4779" spans="1:14" x14ac:dyDescent="0.25">
      <c r="A4779" t="s">
        <v>12256</v>
      </c>
      <c r="B4779" t="s">
        <v>9984</v>
      </c>
      <c r="C4779" t="s">
        <v>864</v>
      </c>
      <c r="E4779" t="s">
        <v>1052</v>
      </c>
      <c r="F4779" t="s">
        <v>2021</v>
      </c>
      <c r="G4779" t="s">
        <v>2248</v>
      </c>
      <c r="H4779" t="s">
        <v>2019</v>
      </c>
      <c r="I4779" t="s">
        <v>2096</v>
      </c>
      <c r="J4779">
        <v>20240315</v>
      </c>
      <c r="K4779" t="s">
        <v>12255</v>
      </c>
      <c r="L4779" t="s">
        <v>12254</v>
      </c>
      <c r="M4779" t="s">
        <v>9981</v>
      </c>
      <c r="N4779">
        <v>2322</v>
      </c>
    </row>
    <row r="4780" spans="1:14" x14ac:dyDescent="0.25">
      <c r="A4780" t="s">
        <v>12253</v>
      </c>
      <c r="B4780" t="s">
        <v>9984</v>
      </c>
      <c r="C4780" t="s">
        <v>864</v>
      </c>
      <c r="E4780" t="s">
        <v>1164</v>
      </c>
      <c r="F4780" t="s">
        <v>2021</v>
      </c>
      <c r="G4780" t="s">
        <v>2248</v>
      </c>
      <c r="H4780" t="s">
        <v>2019</v>
      </c>
      <c r="I4780" t="s">
        <v>2096</v>
      </c>
      <c r="J4780">
        <v>20240315</v>
      </c>
      <c r="K4780" t="s">
        <v>12252</v>
      </c>
      <c r="L4780" t="s">
        <v>12251</v>
      </c>
      <c r="M4780" t="s">
        <v>9981</v>
      </c>
      <c r="N4780">
        <v>2140</v>
      </c>
    </row>
    <row r="4781" spans="1:14" x14ac:dyDescent="0.25">
      <c r="A4781" t="s">
        <v>12250</v>
      </c>
      <c r="B4781" t="s">
        <v>9984</v>
      </c>
      <c r="C4781" t="s">
        <v>864</v>
      </c>
      <c r="E4781" t="s">
        <v>1017</v>
      </c>
      <c r="F4781" t="s">
        <v>2021</v>
      </c>
      <c r="G4781" t="s">
        <v>2248</v>
      </c>
      <c r="H4781" t="s">
        <v>2019</v>
      </c>
      <c r="I4781" t="s">
        <v>2096</v>
      </c>
      <c r="J4781">
        <v>20240315</v>
      </c>
      <c r="K4781" t="s">
        <v>12249</v>
      </c>
      <c r="L4781" t="s">
        <v>12248</v>
      </c>
      <c r="M4781" t="s">
        <v>9981</v>
      </c>
      <c r="N4781">
        <v>2159</v>
      </c>
    </row>
    <row r="4782" spans="1:14" x14ac:dyDescent="0.25">
      <c r="A4782" t="s">
        <v>12247</v>
      </c>
      <c r="B4782" t="s">
        <v>9984</v>
      </c>
      <c r="C4782" t="s">
        <v>864</v>
      </c>
      <c r="E4782" t="s">
        <v>1204</v>
      </c>
      <c r="F4782" t="s">
        <v>2021</v>
      </c>
      <c r="G4782" t="s">
        <v>2248</v>
      </c>
      <c r="H4782" t="s">
        <v>2019</v>
      </c>
      <c r="I4782" t="s">
        <v>2096</v>
      </c>
      <c r="J4782">
        <v>20240315</v>
      </c>
      <c r="K4782" t="s">
        <v>12246</v>
      </c>
      <c r="L4782" t="s">
        <v>12245</v>
      </c>
      <c r="M4782" t="s">
        <v>9981</v>
      </c>
      <c r="N4782">
        <v>2637</v>
      </c>
    </row>
    <row r="4783" spans="1:14" x14ac:dyDescent="0.25">
      <c r="A4783" t="s">
        <v>12244</v>
      </c>
      <c r="B4783" t="s">
        <v>9984</v>
      </c>
      <c r="C4783" t="s">
        <v>864</v>
      </c>
      <c r="E4783" t="s">
        <v>1033</v>
      </c>
      <c r="F4783" t="s">
        <v>2021</v>
      </c>
      <c r="G4783" t="s">
        <v>2248</v>
      </c>
      <c r="H4783" t="s">
        <v>2019</v>
      </c>
      <c r="I4783" t="s">
        <v>2096</v>
      </c>
      <c r="J4783">
        <v>20240315</v>
      </c>
      <c r="K4783" t="s">
        <v>12243</v>
      </c>
      <c r="L4783" t="s">
        <v>12242</v>
      </c>
      <c r="M4783" t="s">
        <v>9981</v>
      </c>
      <c r="N4783">
        <v>2484</v>
      </c>
    </row>
    <row r="4784" spans="1:14" x14ac:dyDescent="0.25">
      <c r="A4784" t="s">
        <v>12241</v>
      </c>
      <c r="B4784" t="s">
        <v>9984</v>
      </c>
      <c r="C4784" t="s">
        <v>864</v>
      </c>
      <c r="D4784" t="s">
        <v>944</v>
      </c>
      <c r="E4784" t="s">
        <v>11533</v>
      </c>
      <c r="F4784" t="s">
        <v>2021</v>
      </c>
      <c r="G4784" t="s">
        <v>2248</v>
      </c>
      <c r="H4784" t="s">
        <v>2456</v>
      </c>
      <c r="I4784" t="s">
        <v>2018</v>
      </c>
      <c r="J4784">
        <v>20160131</v>
      </c>
      <c r="K4784" t="s">
        <v>12240</v>
      </c>
      <c r="L4784" t="s">
        <v>12239</v>
      </c>
      <c r="M4784" t="s">
        <v>9981</v>
      </c>
      <c r="N4784">
        <v>18</v>
      </c>
    </row>
    <row r="4785" spans="1:14" x14ac:dyDescent="0.25">
      <c r="A4785" t="s">
        <v>12238</v>
      </c>
      <c r="B4785" t="s">
        <v>9984</v>
      </c>
      <c r="C4785" t="s">
        <v>864</v>
      </c>
      <c r="D4785" t="s">
        <v>944</v>
      </c>
      <c r="E4785" t="s">
        <v>11013</v>
      </c>
      <c r="F4785" t="s">
        <v>2021</v>
      </c>
      <c r="G4785" t="s">
        <v>2248</v>
      </c>
      <c r="H4785" t="s">
        <v>2019</v>
      </c>
      <c r="I4785" t="s">
        <v>2315</v>
      </c>
      <c r="J4785">
        <v>20240222</v>
      </c>
      <c r="K4785" t="s">
        <v>12237</v>
      </c>
      <c r="L4785" t="s">
        <v>12236</v>
      </c>
      <c r="M4785" t="s">
        <v>9981</v>
      </c>
      <c r="N4785">
        <v>1735</v>
      </c>
    </row>
    <row r="4786" spans="1:14" x14ac:dyDescent="0.25">
      <c r="A4786" t="s">
        <v>12235</v>
      </c>
      <c r="B4786" t="s">
        <v>9984</v>
      </c>
      <c r="C4786" t="s">
        <v>864</v>
      </c>
      <c r="D4786" t="s">
        <v>944</v>
      </c>
      <c r="E4786" t="s">
        <v>11009</v>
      </c>
      <c r="F4786" t="s">
        <v>2021</v>
      </c>
      <c r="G4786" t="s">
        <v>2248</v>
      </c>
      <c r="H4786" t="s">
        <v>2019</v>
      </c>
      <c r="I4786" t="s">
        <v>2315</v>
      </c>
      <c r="J4786">
        <v>20220224</v>
      </c>
      <c r="K4786" t="s">
        <v>12234</v>
      </c>
      <c r="L4786" t="s">
        <v>12233</v>
      </c>
      <c r="M4786" t="s">
        <v>9981</v>
      </c>
      <c r="N4786">
        <v>5</v>
      </c>
    </row>
    <row r="4787" spans="1:14" x14ac:dyDescent="0.25">
      <c r="A4787" t="s">
        <v>12232</v>
      </c>
      <c r="B4787" t="s">
        <v>9984</v>
      </c>
      <c r="C4787" t="s">
        <v>864</v>
      </c>
      <c r="D4787" t="s">
        <v>944</v>
      </c>
      <c r="E4787" t="s">
        <v>11519</v>
      </c>
      <c r="F4787" t="s">
        <v>2021</v>
      </c>
      <c r="G4787" t="s">
        <v>2248</v>
      </c>
      <c r="H4787" t="s">
        <v>2543</v>
      </c>
      <c r="I4787" t="s">
        <v>2018</v>
      </c>
      <c r="J4787">
        <v>20160228</v>
      </c>
      <c r="K4787" t="s">
        <v>12231</v>
      </c>
      <c r="L4787" t="s">
        <v>12230</v>
      </c>
      <c r="M4787" t="s">
        <v>9981</v>
      </c>
      <c r="N4787">
        <v>13</v>
      </c>
    </row>
    <row r="4788" spans="1:14" x14ac:dyDescent="0.25">
      <c r="A4788" t="s">
        <v>12229</v>
      </c>
      <c r="B4788" t="s">
        <v>9984</v>
      </c>
      <c r="C4788" t="s">
        <v>864</v>
      </c>
      <c r="D4788" t="s">
        <v>944</v>
      </c>
      <c r="E4788" t="s">
        <v>11515</v>
      </c>
      <c r="F4788" t="s">
        <v>2021</v>
      </c>
      <c r="G4788" t="s">
        <v>2248</v>
      </c>
      <c r="H4788" t="s">
        <v>2323</v>
      </c>
      <c r="I4788" t="e">
        <f>-----F-Weekly</f>
        <v>#NAME?</v>
      </c>
      <c r="J4788">
        <v>20240315</v>
      </c>
      <c r="K4788" t="s">
        <v>12228</v>
      </c>
      <c r="L4788" t="s">
        <v>12227</v>
      </c>
      <c r="M4788" t="s">
        <v>9981</v>
      </c>
      <c r="N4788">
        <v>874</v>
      </c>
    </row>
    <row r="4789" spans="1:14" x14ac:dyDescent="0.25">
      <c r="A4789" t="s">
        <v>12226</v>
      </c>
      <c r="B4789" t="s">
        <v>9984</v>
      </c>
      <c r="C4789" t="s">
        <v>864</v>
      </c>
      <c r="D4789" t="s">
        <v>944</v>
      </c>
      <c r="E4789" t="s">
        <v>11511</v>
      </c>
      <c r="F4789" t="s">
        <v>2021</v>
      </c>
      <c r="G4789" t="s">
        <v>2248</v>
      </c>
      <c r="H4789" t="s">
        <v>2456</v>
      </c>
      <c r="I4789" t="e">
        <f>------SWeekly</f>
        <v>#NAME?</v>
      </c>
      <c r="J4789">
        <v>20240225</v>
      </c>
      <c r="K4789" t="s">
        <v>12225</v>
      </c>
      <c r="L4789" t="s">
        <v>12224</v>
      </c>
      <c r="M4789" t="s">
        <v>9981</v>
      </c>
      <c r="N4789">
        <v>743</v>
      </c>
    </row>
    <row r="4790" spans="1:14" x14ac:dyDescent="0.25">
      <c r="A4790" t="s">
        <v>12223</v>
      </c>
      <c r="B4790" t="s">
        <v>9984</v>
      </c>
      <c r="C4790" t="s">
        <v>864</v>
      </c>
      <c r="D4790" t="s">
        <v>944</v>
      </c>
      <c r="E4790" t="s">
        <v>11507</v>
      </c>
      <c r="F4790" t="s">
        <v>2021</v>
      </c>
      <c r="G4790" t="s">
        <v>2248</v>
      </c>
      <c r="H4790" t="s">
        <v>2323</v>
      </c>
      <c r="I4790" t="e">
        <f>-----F-Weekly</f>
        <v>#NAME?</v>
      </c>
      <c r="J4790">
        <v>20180309</v>
      </c>
      <c r="K4790" t="s">
        <v>12222</v>
      </c>
      <c r="L4790" t="s">
        <v>12221</v>
      </c>
      <c r="M4790" t="s">
        <v>9981</v>
      </c>
      <c r="N4790">
        <v>720</v>
      </c>
    </row>
    <row r="4791" spans="1:14" x14ac:dyDescent="0.25">
      <c r="A4791" t="s">
        <v>12220</v>
      </c>
      <c r="B4791" t="s">
        <v>9984</v>
      </c>
      <c r="C4791" t="s">
        <v>864</v>
      </c>
      <c r="D4791" t="s">
        <v>944</v>
      </c>
      <c r="E4791" t="s">
        <v>12219</v>
      </c>
      <c r="F4791" t="s">
        <v>2021</v>
      </c>
      <c r="G4791" t="s">
        <v>2248</v>
      </c>
      <c r="H4791" t="s">
        <v>2019</v>
      </c>
      <c r="I4791" t="s">
        <v>2096</v>
      </c>
      <c r="J4791">
        <v>20240315</v>
      </c>
      <c r="K4791" t="s">
        <v>12218</v>
      </c>
      <c r="L4791" t="s">
        <v>12217</v>
      </c>
      <c r="M4791" t="s">
        <v>9981</v>
      </c>
      <c r="N4791">
        <v>659</v>
      </c>
    </row>
    <row r="4792" spans="1:14" x14ac:dyDescent="0.25">
      <c r="A4792" t="s">
        <v>12216</v>
      </c>
      <c r="B4792" t="s">
        <v>9984</v>
      </c>
      <c r="C4792" t="s">
        <v>864</v>
      </c>
      <c r="D4792" t="s">
        <v>944</v>
      </c>
      <c r="E4792" t="s">
        <v>11499</v>
      </c>
      <c r="F4792" t="s">
        <v>2021</v>
      </c>
      <c r="G4792" t="s">
        <v>2248</v>
      </c>
      <c r="H4792" t="s">
        <v>2456</v>
      </c>
      <c r="I4792" t="s">
        <v>2315</v>
      </c>
      <c r="J4792">
        <v>20240315</v>
      </c>
      <c r="K4792" t="s">
        <v>12215</v>
      </c>
      <c r="L4792" t="s">
        <v>12214</v>
      </c>
      <c r="M4792" t="s">
        <v>9981</v>
      </c>
      <c r="N4792">
        <v>1942</v>
      </c>
    </row>
    <row r="4793" spans="1:14" x14ac:dyDescent="0.25">
      <c r="A4793" t="s">
        <v>12213</v>
      </c>
      <c r="B4793" t="s">
        <v>9984</v>
      </c>
      <c r="C4793" t="s">
        <v>864</v>
      </c>
      <c r="D4793" t="s">
        <v>944</v>
      </c>
      <c r="E4793" t="s">
        <v>11495</v>
      </c>
      <c r="F4793" t="s">
        <v>2021</v>
      </c>
      <c r="G4793" t="s">
        <v>2248</v>
      </c>
      <c r="H4793" t="s">
        <v>2333</v>
      </c>
      <c r="I4793" t="e">
        <f>---W---Weekly</f>
        <v>#NAME?</v>
      </c>
      <c r="J4793">
        <v>20240313</v>
      </c>
      <c r="K4793" t="s">
        <v>12212</v>
      </c>
      <c r="L4793" t="s">
        <v>12211</v>
      </c>
      <c r="M4793" t="s">
        <v>9981</v>
      </c>
      <c r="N4793">
        <v>636</v>
      </c>
    </row>
    <row r="4794" spans="1:14" x14ac:dyDescent="0.25">
      <c r="A4794" t="s">
        <v>12210</v>
      </c>
      <c r="B4794" t="s">
        <v>9984</v>
      </c>
      <c r="C4794" t="s">
        <v>864</v>
      </c>
      <c r="D4794" t="s">
        <v>944</v>
      </c>
      <c r="E4794" t="s">
        <v>1453</v>
      </c>
      <c r="F4794" t="s">
        <v>2021</v>
      </c>
      <c r="G4794" t="s">
        <v>2248</v>
      </c>
      <c r="H4794" t="s">
        <v>2052</v>
      </c>
      <c r="I4794" t="s">
        <v>2018</v>
      </c>
      <c r="J4794">
        <v>20240310</v>
      </c>
      <c r="K4794" t="s">
        <v>12209</v>
      </c>
      <c r="L4794" t="s">
        <v>12208</v>
      </c>
      <c r="M4794" t="s">
        <v>9981</v>
      </c>
      <c r="N4794">
        <v>906</v>
      </c>
    </row>
    <row r="4795" spans="1:14" x14ac:dyDescent="0.25">
      <c r="A4795" t="s">
        <v>12207</v>
      </c>
      <c r="B4795" t="s">
        <v>9984</v>
      </c>
      <c r="C4795" t="s">
        <v>864</v>
      </c>
      <c r="D4795" t="s">
        <v>944</v>
      </c>
      <c r="E4795" t="s">
        <v>10420</v>
      </c>
      <c r="F4795" t="s">
        <v>2021</v>
      </c>
      <c r="G4795" t="s">
        <v>2248</v>
      </c>
      <c r="H4795" t="s">
        <v>2602</v>
      </c>
      <c r="I4795" t="s">
        <v>2018</v>
      </c>
      <c r="J4795">
        <v>20240218</v>
      </c>
      <c r="K4795" t="s">
        <v>12206</v>
      </c>
      <c r="L4795" t="s">
        <v>12205</v>
      </c>
      <c r="M4795" t="s">
        <v>9981</v>
      </c>
      <c r="N4795">
        <v>2146</v>
      </c>
    </row>
    <row r="4796" spans="1:14" x14ac:dyDescent="0.25">
      <c r="A4796" t="s">
        <v>12204</v>
      </c>
      <c r="B4796" t="s">
        <v>9984</v>
      </c>
      <c r="C4796" t="s">
        <v>864</v>
      </c>
      <c r="D4796" t="s">
        <v>944</v>
      </c>
      <c r="E4796" t="s">
        <v>11481</v>
      </c>
      <c r="F4796" t="s">
        <v>2021</v>
      </c>
      <c r="G4796" t="s">
        <v>2248</v>
      </c>
      <c r="H4796" t="s">
        <v>3473</v>
      </c>
      <c r="I4796" t="s">
        <v>2315</v>
      </c>
      <c r="J4796">
        <v>20231024</v>
      </c>
      <c r="K4796" t="s">
        <v>12203</v>
      </c>
      <c r="L4796" t="s">
        <v>12202</v>
      </c>
      <c r="M4796" t="s">
        <v>9981</v>
      </c>
      <c r="N4796">
        <v>480</v>
      </c>
    </row>
    <row r="4797" spans="1:14" x14ac:dyDescent="0.25">
      <c r="A4797" t="s">
        <v>12201</v>
      </c>
      <c r="B4797" t="s">
        <v>9984</v>
      </c>
      <c r="C4797" t="s">
        <v>864</v>
      </c>
      <c r="D4797" t="s">
        <v>944</v>
      </c>
      <c r="E4797" t="s">
        <v>1279</v>
      </c>
      <c r="F4797" t="s">
        <v>2021</v>
      </c>
      <c r="G4797" t="s">
        <v>2248</v>
      </c>
      <c r="H4797" t="s">
        <v>2089</v>
      </c>
      <c r="I4797" t="s">
        <v>2018</v>
      </c>
      <c r="J4797">
        <v>20240310</v>
      </c>
      <c r="K4797" t="s">
        <v>12200</v>
      </c>
      <c r="L4797" t="s">
        <v>12199</v>
      </c>
      <c r="M4797" t="s">
        <v>9981</v>
      </c>
      <c r="N4797">
        <v>1398</v>
      </c>
    </row>
    <row r="4798" spans="1:14" x14ac:dyDescent="0.25">
      <c r="A4798" t="s">
        <v>12198</v>
      </c>
      <c r="B4798" t="s">
        <v>9984</v>
      </c>
      <c r="C4798" t="s">
        <v>864</v>
      </c>
      <c r="D4798" t="s">
        <v>944</v>
      </c>
      <c r="E4798" t="s">
        <v>1281</v>
      </c>
      <c r="F4798" t="s">
        <v>2021</v>
      </c>
      <c r="G4798" t="s">
        <v>2248</v>
      </c>
      <c r="H4798" t="s">
        <v>2624</v>
      </c>
      <c r="I4798" t="e">
        <f>------SWeekly</f>
        <v>#NAME?</v>
      </c>
      <c r="J4798">
        <v>20240309</v>
      </c>
      <c r="K4798" t="s">
        <v>12197</v>
      </c>
      <c r="L4798" t="s">
        <v>12196</v>
      </c>
      <c r="M4798" t="s">
        <v>9981</v>
      </c>
      <c r="N4798">
        <v>1134</v>
      </c>
    </row>
    <row r="4799" spans="1:14" x14ac:dyDescent="0.25">
      <c r="A4799" t="s">
        <v>12195</v>
      </c>
      <c r="B4799" t="s">
        <v>9984</v>
      </c>
      <c r="C4799" t="s">
        <v>864</v>
      </c>
      <c r="D4799" t="s">
        <v>12133</v>
      </c>
      <c r="E4799" t="s">
        <v>11764</v>
      </c>
      <c r="F4799" t="s">
        <v>2021</v>
      </c>
      <c r="G4799" t="s">
        <v>2248</v>
      </c>
      <c r="H4799" t="s">
        <v>2333</v>
      </c>
      <c r="I4799" t="e">
        <f>------SWeekly</f>
        <v>#NAME?</v>
      </c>
      <c r="J4799">
        <v>20210626</v>
      </c>
      <c r="K4799" t="s">
        <v>12194</v>
      </c>
      <c r="L4799" t="s">
        <v>12193</v>
      </c>
      <c r="M4799" t="s">
        <v>9981</v>
      </c>
      <c r="N4799">
        <v>16</v>
      </c>
    </row>
    <row r="4800" spans="1:14" x14ac:dyDescent="0.25">
      <c r="A4800" t="s">
        <v>12192</v>
      </c>
      <c r="B4800" t="s">
        <v>9984</v>
      </c>
      <c r="C4800" t="s">
        <v>864</v>
      </c>
      <c r="D4800" t="s">
        <v>12133</v>
      </c>
      <c r="E4800" t="s">
        <v>11533</v>
      </c>
      <c r="F4800" t="s">
        <v>2021</v>
      </c>
      <c r="G4800" t="s">
        <v>2248</v>
      </c>
      <c r="H4800" t="s">
        <v>2019</v>
      </c>
      <c r="I4800" t="s">
        <v>2096</v>
      </c>
      <c r="J4800">
        <v>20160131</v>
      </c>
      <c r="K4800" t="s">
        <v>12191</v>
      </c>
      <c r="L4800" t="s">
        <v>12190</v>
      </c>
      <c r="M4800" t="s">
        <v>9981</v>
      </c>
      <c r="N4800">
        <v>7</v>
      </c>
    </row>
    <row r="4801" spans="1:14" x14ac:dyDescent="0.25">
      <c r="A4801" t="s">
        <v>12189</v>
      </c>
      <c r="B4801" t="s">
        <v>9984</v>
      </c>
      <c r="C4801" t="s">
        <v>864</v>
      </c>
      <c r="D4801" t="s">
        <v>12133</v>
      </c>
      <c r="E4801" t="s">
        <v>11757</v>
      </c>
      <c r="F4801" t="s">
        <v>2021</v>
      </c>
      <c r="G4801" t="s">
        <v>2248</v>
      </c>
      <c r="H4801" t="s">
        <v>2333</v>
      </c>
      <c r="I4801" t="e">
        <f>--T----Weekly</f>
        <v>#NAME?</v>
      </c>
      <c r="J4801">
        <v>20220621</v>
      </c>
      <c r="K4801" t="s">
        <v>12188</v>
      </c>
      <c r="L4801" t="s">
        <v>12187</v>
      </c>
      <c r="M4801" t="s">
        <v>9981</v>
      </c>
      <c r="N4801">
        <v>14</v>
      </c>
    </row>
    <row r="4802" spans="1:14" x14ac:dyDescent="0.25">
      <c r="A4802" t="s">
        <v>12186</v>
      </c>
      <c r="B4802" t="s">
        <v>9984</v>
      </c>
      <c r="C4802" t="s">
        <v>864</v>
      </c>
      <c r="D4802" t="s">
        <v>12133</v>
      </c>
      <c r="E4802" t="s">
        <v>11013</v>
      </c>
      <c r="F4802" t="s">
        <v>2021</v>
      </c>
      <c r="G4802" t="s">
        <v>2248</v>
      </c>
      <c r="H4802" t="s">
        <v>2019</v>
      </c>
      <c r="I4802" t="s">
        <v>2315</v>
      </c>
      <c r="J4802">
        <v>20240309</v>
      </c>
      <c r="K4802" t="s">
        <v>12185</v>
      </c>
      <c r="L4802" t="s">
        <v>12184</v>
      </c>
      <c r="M4802" t="s">
        <v>9981</v>
      </c>
      <c r="N4802">
        <v>1518</v>
      </c>
    </row>
    <row r="4803" spans="1:14" x14ac:dyDescent="0.25">
      <c r="A4803" t="s">
        <v>12183</v>
      </c>
      <c r="B4803" t="s">
        <v>9984</v>
      </c>
      <c r="C4803" t="s">
        <v>864</v>
      </c>
      <c r="D4803" t="s">
        <v>12133</v>
      </c>
      <c r="E4803" t="s">
        <v>11009</v>
      </c>
      <c r="F4803" t="s">
        <v>2021</v>
      </c>
      <c r="G4803" t="s">
        <v>2248</v>
      </c>
      <c r="H4803" t="s">
        <v>2019</v>
      </c>
      <c r="I4803" t="s">
        <v>2315</v>
      </c>
      <c r="J4803">
        <v>20240202</v>
      </c>
      <c r="K4803" t="s">
        <v>12182</v>
      </c>
      <c r="L4803" t="s">
        <v>12181</v>
      </c>
      <c r="M4803" t="s">
        <v>9981</v>
      </c>
      <c r="N4803">
        <v>1516</v>
      </c>
    </row>
    <row r="4804" spans="1:14" x14ac:dyDescent="0.25">
      <c r="A4804" t="s">
        <v>12180</v>
      </c>
      <c r="B4804" t="s">
        <v>9984</v>
      </c>
      <c r="C4804" t="s">
        <v>864</v>
      </c>
      <c r="D4804" t="s">
        <v>12133</v>
      </c>
      <c r="E4804" t="s">
        <v>11005</v>
      </c>
      <c r="F4804" t="s">
        <v>2021</v>
      </c>
      <c r="G4804" t="s">
        <v>2248</v>
      </c>
      <c r="H4804" t="s">
        <v>2019</v>
      </c>
      <c r="I4804" t="s">
        <v>2315</v>
      </c>
      <c r="J4804">
        <v>20231230</v>
      </c>
      <c r="K4804" t="s">
        <v>12179</v>
      </c>
      <c r="L4804" t="s">
        <v>12178</v>
      </c>
      <c r="M4804" t="s">
        <v>9981</v>
      </c>
      <c r="N4804">
        <v>10</v>
      </c>
    </row>
    <row r="4805" spans="1:14" x14ac:dyDescent="0.25">
      <c r="A4805" t="s">
        <v>12177</v>
      </c>
      <c r="B4805" t="s">
        <v>9984</v>
      </c>
      <c r="C4805" t="s">
        <v>864</v>
      </c>
      <c r="D4805" t="s">
        <v>12133</v>
      </c>
      <c r="E4805" t="s">
        <v>11519</v>
      </c>
      <c r="F4805" t="s">
        <v>2021</v>
      </c>
      <c r="G4805" t="s">
        <v>2248</v>
      </c>
      <c r="H4805" t="s">
        <v>2019</v>
      </c>
      <c r="I4805" t="s">
        <v>2096</v>
      </c>
      <c r="J4805">
        <v>20160228</v>
      </c>
      <c r="K4805" t="s">
        <v>12176</v>
      </c>
      <c r="L4805" t="s">
        <v>12175</v>
      </c>
      <c r="M4805" t="s">
        <v>9981</v>
      </c>
      <c r="N4805">
        <v>6</v>
      </c>
    </row>
    <row r="4806" spans="1:14" x14ac:dyDescent="0.25">
      <c r="A4806" t="s">
        <v>12174</v>
      </c>
      <c r="B4806" t="s">
        <v>9984</v>
      </c>
      <c r="C4806" t="s">
        <v>864</v>
      </c>
      <c r="D4806" t="s">
        <v>12133</v>
      </c>
      <c r="E4806" t="s">
        <v>11515</v>
      </c>
      <c r="F4806" t="s">
        <v>2021</v>
      </c>
      <c r="G4806" t="s">
        <v>2248</v>
      </c>
      <c r="H4806" t="s">
        <v>2019</v>
      </c>
      <c r="I4806" t="s">
        <v>2096</v>
      </c>
      <c r="J4806">
        <v>20240315</v>
      </c>
      <c r="K4806" t="s">
        <v>12173</v>
      </c>
      <c r="L4806" t="s">
        <v>12172</v>
      </c>
      <c r="M4806" t="s">
        <v>9981</v>
      </c>
      <c r="N4806">
        <v>21</v>
      </c>
    </row>
    <row r="4807" spans="1:14" x14ac:dyDescent="0.25">
      <c r="A4807" t="s">
        <v>12171</v>
      </c>
      <c r="B4807" t="s">
        <v>9984</v>
      </c>
      <c r="C4807" t="s">
        <v>864</v>
      </c>
      <c r="D4807" t="s">
        <v>12133</v>
      </c>
      <c r="E4807" t="s">
        <v>11511</v>
      </c>
      <c r="F4807" t="s">
        <v>2021</v>
      </c>
      <c r="G4807" t="s">
        <v>2248</v>
      </c>
      <c r="H4807" t="s">
        <v>2019</v>
      </c>
      <c r="I4807" t="s">
        <v>2096</v>
      </c>
      <c r="J4807">
        <v>20240225</v>
      </c>
      <c r="K4807" t="s">
        <v>12170</v>
      </c>
      <c r="L4807" t="s">
        <v>12169</v>
      </c>
      <c r="M4807" t="s">
        <v>9981</v>
      </c>
      <c r="N4807">
        <v>14</v>
      </c>
    </row>
    <row r="4808" spans="1:14" x14ac:dyDescent="0.25">
      <c r="A4808" t="s">
        <v>12168</v>
      </c>
      <c r="B4808" t="s">
        <v>9984</v>
      </c>
      <c r="C4808" t="s">
        <v>864</v>
      </c>
      <c r="D4808" t="s">
        <v>12133</v>
      </c>
      <c r="E4808" t="s">
        <v>11507</v>
      </c>
      <c r="F4808" t="s">
        <v>2021</v>
      </c>
      <c r="G4808" t="s">
        <v>2248</v>
      </c>
      <c r="H4808" t="s">
        <v>2019</v>
      </c>
      <c r="I4808" t="s">
        <v>2096</v>
      </c>
      <c r="J4808">
        <v>20180309</v>
      </c>
      <c r="K4808" t="s">
        <v>12167</v>
      </c>
      <c r="L4808" t="s">
        <v>12166</v>
      </c>
      <c r="M4808" t="s">
        <v>9981</v>
      </c>
      <c r="N4808">
        <v>16</v>
      </c>
    </row>
    <row r="4809" spans="1:14" x14ac:dyDescent="0.25">
      <c r="A4809" t="s">
        <v>12165</v>
      </c>
      <c r="B4809" t="s">
        <v>9984</v>
      </c>
      <c r="C4809" t="s">
        <v>864</v>
      </c>
      <c r="D4809" t="s">
        <v>12133</v>
      </c>
      <c r="E4809" t="s">
        <v>11503</v>
      </c>
      <c r="F4809" t="s">
        <v>2021</v>
      </c>
      <c r="G4809" t="s">
        <v>2248</v>
      </c>
      <c r="H4809" t="s">
        <v>2019</v>
      </c>
      <c r="I4809" t="s">
        <v>2096</v>
      </c>
      <c r="J4809">
        <v>20180325</v>
      </c>
      <c r="K4809" t="s">
        <v>12164</v>
      </c>
      <c r="L4809" t="s">
        <v>12163</v>
      </c>
      <c r="M4809" t="s">
        <v>9981</v>
      </c>
      <c r="N4809">
        <v>13</v>
      </c>
    </row>
    <row r="4810" spans="1:14" x14ac:dyDescent="0.25">
      <c r="A4810" t="s">
        <v>12162</v>
      </c>
      <c r="B4810" t="s">
        <v>9984</v>
      </c>
      <c r="C4810" t="s">
        <v>864</v>
      </c>
      <c r="D4810" t="s">
        <v>12133</v>
      </c>
      <c r="E4810" t="s">
        <v>12161</v>
      </c>
      <c r="F4810" t="s">
        <v>2021</v>
      </c>
      <c r="G4810" t="s">
        <v>2248</v>
      </c>
      <c r="H4810" t="s">
        <v>2019</v>
      </c>
      <c r="I4810" t="s">
        <v>2096</v>
      </c>
      <c r="J4810">
        <v>20240315</v>
      </c>
      <c r="K4810" t="s">
        <v>12160</v>
      </c>
      <c r="L4810" t="s">
        <v>12159</v>
      </c>
      <c r="M4810" t="s">
        <v>9981</v>
      </c>
      <c r="N4810">
        <v>1577</v>
      </c>
    </row>
    <row r="4811" spans="1:14" x14ac:dyDescent="0.25">
      <c r="A4811" t="s">
        <v>12158</v>
      </c>
      <c r="B4811" t="s">
        <v>9984</v>
      </c>
      <c r="C4811" t="s">
        <v>864</v>
      </c>
      <c r="D4811" t="s">
        <v>12133</v>
      </c>
      <c r="E4811" t="s">
        <v>11499</v>
      </c>
      <c r="F4811" t="s">
        <v>2021</v>
      </c>
      <c r="G4811" t="s">
        <v>2248</v>
      </c>
      <c r="H4811" t="s">
        <v>2019</v>
      </c>
      <c r="I4811" t="s">
        <v>2096</v>
      </c>
      <c r="J4811">
        <v>20240315</v>
      </c>
      <c r="K4811" t="s">
        <v>12157</v>
      </c>
      <c r="L4811" t="s">
        <v>12156</v>
      </c>
      <c r="M4811" t="s">
        <v>9981</v>
      </c>
      <c r="N4811">
        <v>13</v>
      </c>
    </row>
    <row r="4812" spans="1:14" x14ac:dyDescent="0.25">
      <c r="A4812" t="s">
        <v>12155</v>
      </c>
      <c r="B4812" t="s">
        <v>9984</v>
      </c>
      <c r="C4812" t="s">
        <v>864</v>
      </c>
      <c r="D4812" t="s">
        <v>12133</v>
      </c>
      <c r="E4812" t="s">
        <v>11495</v>
      </c>
      <c r="F4812" t="s">
        <v>2021</v>
      </c>
      <c r="G4812" t="s">
        <v>2248</v>
      </c>
      <c r="H4812" t="s">
        <v>2019</v>
      </c>
      <c r="I4812" t="s">
        <v>2096</v>
      </c>
      <c r="J4812">
        <v>20240313</v>
      </c>
      <c r="K4812" t="s">
        <v>12154</v>
      </c>
      <c r="L4812" t="s">
        <v>12153</v>
      </c>
      <c r="M4812" t="s">
        <v>9981</v>
      </c>
      <c r="N4812">
        <v>14</v>
      </c>
    </row>
    <row r="4813" spans="1:14" x14ac:dyDescent="0.25">
      <c r="A4813" t="s">
        <v>12152</v>
      </c>
      <c r="B4813" t="s">
        <v>9984</v>
      </c>
      <c r="C4813" t="s">
        <v>864</v>
      </c>
      <c r="D4813" t="s">
        <v>12133</v>
      </c>
      <c r="E4813" t="s">
        <v>11718</v>
      </c>
      <c r="F4813" t="s">
        <v>2021</v>
      </c>
      <c r="G4813" t="s">
        <v>2248</v>
      </c>
      <c r="H4813" t="s">
        <v>2323</v>
      </c>
      <c r="I4813" t="e">
        <f>-M-----Weekly</f>
        <v>#NAME?</v>
      </c>
      <c r="J4813">
        <v>20240311</v>
      </c>
      <c r="K4813" t="s">
        <v>12151</v>
      </c>
      <c r="L4813" t="s">
        <v>12150</v>
      </c>
      <c r="M4813" t="s">
        <v>9981</v>
      </c>
      <c r="N4813">
        <v>19</v>
      </c>
    </row>
    <row r="4814" spans="1:14" x14ac:dyDescent="0.25">
      <c r="A4814" t="s">
        <v>12149</v>
      </c>
      <c r="B4814" t="s">
        <v>9984</v>
      </c>
      <c r="C4814" t="s">
        <v>864</v>
      </c>
      <c r="D4814" t="s">
        <v>12133</v>
      </c>
      <c r="E4814" t="s">
        <v>1453</v>
      </c>
      <c r="F4814" t="s">
        <v>2021</v>
      </c>
      <c r="G4814" t="s">
        <v>2248</v>
      </c>
      <c r="H4814" t="s">
        <v>2019</v>
      </c>
      <c r="I4814" t="s">
        <v>2096</v>
      </c>
      <c r="J4814">
        <v>20240310</v>
      </c>
      <c r="K4814" t="s">
        <v>12148</v>
      </c>
      <c r="L4814" t="s">
        <v>12147</v>
      </c>
      <c r="M4814" t="s">
        <v>9981</v>
      </c>
      <c r="N4814">
        <v>14</v>
      </c>
    </row>
    <row r="4815" spans="1:14" x14ac:dyDescent="0.25">
      <c r="A4815" t="s">
        <v>12146</v>
      </c>
      <c r="B4815" t="s">
        <v>9984</v>
      </c>
      <c r="C4815" t="s">
        <v>864</v>
      </c>
      <c r="D4815" t="s">
        <v>12133</v>
      </c>
      <c r="E4815" t="s">
        <v>10420</v>
      </c>
      <c r="F4815" t="s">
        <v>2021</v>
      </c>
      <c r="G4815" t="s">
        <v>2248</v>
      </c>
      <c r="H4815" t="s">
        <v>2019</v>
      </c>
      <c r="I4815" t="s">
        <v>2096</v>
      </c>
      <c r="J4815">
        <v>20240218</v>
      </c>
      <c r="K4815" t="s">
        <v>12145</v>
      </c>
      <c r="L4815" t="s">
        <v>12144</v>
      </c>
      <c r="M4815" t="s">
        <v>9981</v>
      </c>
      <c r="N4815">
        <v>17</v>
      </c>
    </row>
    <row r="4816" spans="1:14" x14ac:dyDescent="0.25">
      <c r="A4816" t="s">
        <v>12143</v>
      </c>
      <c r="B4816" t="s">
        <v>9984</v>
      </c>
      <c r="C4816" t="s">
        <v>864</v>
      </c>
      <c r="D4816" t="s">
        <v>12133</v>
      </c>
      <c r="E4816" t="s">
        <v>11481</v>
      </c>
      <c r="F4816" t="s">
        <v>2021</v>
      </c>
      <c r="G4816" t="s">
        <v>2248</v>
      </c>
      <c r="H4816" t="s">
        <v>3473</v>
      </c>
      <c r="I4816" t="s">
        <v>2096</v>
      </c>
      <c r="J4816">
        <v>20231024</v>
      </c>
      <c r="K4816" t="s">
        <v>12142</v>
      </c>
      <c r="L4816" t="s">
        <v>12141</v>
      </c>
      <c r="M4816" t="s">
        <v>9981</v>
      </c>
      <c r="N4816">
        <v>13</v>
      </c>
    </row>
    <row r="4817" spans="1:14" x14ac:dyDescent="0.25">
      <c r="A4817" t="s">
        <v>12140</v>
      </c>
      <c r="B4817" t="s">
        <v>9984</v>
      </c>
      <c r="C4817" t="s">
        <v>864</v>
      </c>
      <c r="D4817" t="s">
        <v>12133</v>
      </c>
      <c r="E4817" t="s">
        <v>11477</v>
      </c>
      <c r="F4817" t="s">
        <v>2021</v>
      </c>
      <c r="G4817" t="s">
        <v>2248</v>
      </c>
      <c r="H4817" t="s">
        <v>2019</v>
      </c>
      <c r="I4817" t="s">
        <v>2096</v>
      </c>
      <c r="J4817">
        <v>20180415</v>
      </c>
      <c r="K4817" t="s">
        <v>12139</v>
      </c>
      <c r="L4817" t="s">
        <v>12138</v>
      </c>
      <c r="M4817" t="s">
        <v>9981</v>
      </c>
      <c r="N4817">
        <v>13</v>
      </c>
    </row>
    <row r="4818" spans="1:14" x14ac:dyDescent="0.25">
      <c r="A4818" t="s">
        <v>12137</v>
      </c>
      <c r="B4818" t="s">
        <v>9984</v>
      </c>
      <c r="C4818" t="s">
        <v>864</v>
      </c>
      <c r="D4818" t="s">
        <v>12133</v>
      </c>
      <c r="E4818" t="s">
        <v>1279</v>
      </c>
      <c r="F4818" t="s">
        <v>2021</v>
      </c>
      <c r="G4818" t="s">
        <v>2248</v>
      </c>
      <c r="H4818" t="s">
        <v>2019</v>
      </c>
      <c r="I4818" t="s">
        <v>2096</v>
      </c>
      <c r="J4818">
        <v>20240310</v>
      </c>
      <c r="K4818" t="s">
        <v>12136</v>
      </c>
      <c r="L4818" t="s">
        <v>12135</v>
      </c>
      <c r="M4818" t="s">
        <v>9981</v>
      </c>
      <c r="N4818">
        <v>20</v>
      </c>
    </row>
    <row r="4819" spans="1:14" x14ac:dyDescent="0.25">
      <c r="A4819" t="s">
        <v>12134</v>
      </c>
      <c r="B4819" t="s">
        <v>9984</v>
      </c>
      <c r="C4819" t="s">
        <v>864</v>
      </c>
      <c r="D4819" t="s">
        <v>12133</v>
      </c>
      <c r="E4819" t="s">
        <v>1281</v>
      </c>
      <c r="F4819" t="s">
        <v>2021</v>
      </c>
      <c r="G4819" t="s">
        <v>2248</v>
      </c>
      <c r="H4819" t="s">
        <v>2019</v>
      </c>
      <c r="I4819" t="s">
        <v>2096</v>
      </c>
      <c r="J4819">
        <v>20240309</v>
      </c>
      <c r="K4819" t="s">
        <v>12132</v>
      </c>
      <c r="L4819" t="s">
        <v>12131</v>
      </c>
      <c r="M4819" t="s">
        <v>9981</v>
      </c>
      <c r="N4819">
        <v>21</v>
      </c>
    </row>
    <row r="4820" spans="1:14" x14ac:dyDescent="0.25">
      <c r="A4820" t="s">
        <v>12130</v>
      </c>
      <c r="B4820" t="s">
        <v>9984</v>
      </c>
      <c r="C4820" t="s">
        <v>864</v>
      </c>
      <c r="D4820" t="s">
        <v>1188</v>
      </c>
      <c r="E4820" t="s">
        <v>11533</v>
      </c>
      <c r="F4820" t="s">
        <v>2021</v>
      </c>
      <c r="G4820" t="s">
        <v>2248</v>
      </c>
      <c r="H4820" t="s">
        <v>2456</v>
      </c>
      <c r="I4820" t="s">
        <v>2018</v>
      </c>
      <c r="J4820">
        <v>20160131</v>
      </c>
      <c r="K4820" t="s">
        <v>12129</v>
      </c>
      <c r="L4820" t="s">
        <v>12128</v>
      </c>
      <c r="M4820" t="s">
        <v>9981</v>
      </c>
      <c r="N4820">
        <v>9</v>
      </c>
    </row>
    <row r="4821" spans="1:14" x14ac:dyDescent="0.25">
      <c r="A4821" t="s">
        <v>12127</v>
      </c>
      <c r="B4821" t="s">
        <v>9984</v>
      </c>
      <c r="C4821" t="s">
        <v>864</v>
      </c>
      <c r="D4821" t="s">
        <v>1188</v>
      </c>
      <c r="E4821" t="s">
        <v>11013</v>
      </c>
      <c r="F4821" t="s">
        <v>2021</v>
      </c>
      <c r="G4821" t="s">
        <v>2248</v>
      </c>
      <c r="H4821" t="s">
        <v>2019</v>
      </c>
      <c r="I4821" t="s">
        <v>2315</v>
      </c>
      <c r="J4821">
        <v>20240214</v>
      </c>
      <c r="K4821" t="s">
        <v>12126</v>
      </c>
      <c r="L4821" t="s">
        <v>12125</v>
      </c>
      <c r="M4821" t="s">
        <v>9981</v>
      </c>
      <c r="N4821">
        <v>1509</v>
      </c>
    </row>
    <row r="4822" spans="1:14" x14ac:dyDescent="0.25">
      <c r="A4822" t="s">
        <v>12124</v>
      </c>
      <c r="B4822" t="s">
        <v>9984</v>
      </c>
      <c r="C4822" t="s">
        <v>864</v>
      </c>
      <c r="D4822" t="s">
        <v>1188</v>
      </c>
      <c r="E4822" t="s">
        <v>11009</v>
      </c>
      <c r="F4822" t="s">
        <v>2021</v>
      </c>
      <c r="G4822" t="s">
        <v>2248</v>
      </c>
      <c r="H4822" t="s">
        <v>2019</v>
      </c>
      <c r="I4822" t="s">
        <v>2315</v>
      </c>
      <c r="J4822">
        <v>20230731</v>
      </c>
      <c r="K4822" t="s">
        <v>12123</v>
      </c>
      <c r="L4822" t="s">
        <v>12122</v>
      </c>
      <c r="M4822" t="s">
        <v>9981</v>
      </c>
      <c r="N4822">
        <v>1508</v>
      </c>
    </row>
    <row r="4823" spans="1:14" x14ac:dyDescent="0.25">
      <c r="A4823" t="s">
        <v>12121</v>
      </c>
      <c r="B4823" t="s">
        <v>9984</v>
      </c>
      <c r="C4823" t="s">
        <v>864</v>
      </c>
      <c r="D4823" t="s">
        <v>1188</v>
      </c>
      <c r="E4823" t="s">
        <v>11519</v>
      </c>
      <c r="F4823" t="s">
        <v>2021</v>
      </c>
      <c r="G4823" t="s">
        <v>2248</v>
      </c>
      <c r="H4823" t="s">
        <v>2543</v>
      </c>
      <c r="I4823" t="s">
        <v>2018</v>
      </c>
      <c r="J4823">
        <v>20160228</v>
      </c>
      <c r="K4823" t="s">
        <v>12120</v>
      </c>
      <c r="L4823" t="s">
        <v>12119</v>
      </c>
      <c r="M4823" t="s">
        <v>9981</v>
      </c>
      <c r="N4823">
        <v>7</v>
      </c>
    </row>
    <row r="4824" spans="1:14" x14ac:dyDescent="0.25">
      <c r="A4824" t="s">
        <v>12118</v>
      </c>
      <c r="B4824" t="s">
        <v>9984</v>
      </c>
      <c r="C4824" t="s">
        <v>864</v>
      </c>
      <c r="D4824" t="s">
        <v>1188</v>
      </c>
      <c r="E4824" t="s">
        <v>11515</v>
      </c>
      <c r="F4824" t="s">
        <v>2021</v>
      </c>
      <c r="G4824" t="s">
        <v>2248</v>
      </c>
      <c r="H4824" t="s">
        <v>2323</v>
      </c>
      <c r="I4824" t="e">
        <f>-----F-Weekly</f>
        <v>#NAME?</v>
      </c>
      <c r="J4824">
        <v>20240315</v>
      </c>
      <c r="K4824" t="s">
        <v>12117</v>
      </c>
      <c r="L4824" t="s">
        <v>12116</v>
      </c>
      <c r="M4824" t="s">
        <v>9981</v>
      </c>
      <c r="N4824">
        <v>12</v>
      </c>
    </row>
    <row r="4825" spans="1:14" x14ac:dyDescent="0.25">
      <c r="A4825" t="s">
        <v>12115</v>
      </c>
      <c r="B4825" t="s">
        <v>9984</v>
      </c>
      <c r="C4825" t="s">
        <v>864</v>
      </c>
      <c r="D4825" t="s">
        <v>1188</v>
      </c>
      <c r="E4825" t="s">
        <v>11511</v>
      </c>
      <c r="F4825" t="s">
        <v>2021</v>
      </c>
      <c r="G4825" t="s">
        <v>2248</v>
      </c>
      <c r="H4825" t="s">
        <v>2456</v>
      </c>
      <c r="I4825" t="s">
        <v>2018</v>
      </c>
      <c r="J4825">
        <v>20240225</v>
      </c>
      <c r="K4825" t="s">
        <v>12114</v>
      </c>
      <c r="L4825" t="s">
        <v>12113</v>
      </c>
      <c r="M4825" t="s">
        <v>9981</v>
      </c>
      <c r="N4825">
        <v>12</v>
      </c>
    </row>
    <row r="4826" spans="1:14" x14ac:dyDescent="0.25">
      <c r="A4826" t="s">
        <v>12112</v>
      </c>
      <c r="B4826" t="s">
        <v>9984</v>
      </c>
      <c r="C4826" t="s">
        <v>864</v>
      </c>
      <c r="D4826" t="s">
        <v>1188</v>
      </c>
      <c r="E4826" t="s">
        <v>11507</v>
      </c>
      <c r="F4826" t="s">
        <v>2021</v>
      </c>
      <c r="G4826" t="s">
        <v>2248</v>
      </c>
      <c r="H4826" t="s">
        <v>2323</v>
      </c>
      <c r="I4826" t="e">
        <f>-----F-Weekly</f>
        <v>#NAME?</v>
      </c>
      <c r="J4826">
        <v>20180309</v>
      </c>
      <c r="K4826" t="s">
        <v>12111</v>
      </c>
      <c r="L4826" t="s">
        <v>12110</v>
      </c>
      <c r="M4826" t="s">
        <v>9981</v>
      </c>
      <c r="N4826">
        <v>11</v>
      </c>
    </row>
    <row r="4827" spans="1:14" x14ac:dyDescent="0.25">
      <c r="A4827" t="s">
        <v>12109</v>
      </c>
      <c r="B4827" t="s">
        <v>9984</v>
      </c>
      <c r="C4827" t="s">
        <v>864</v>
      </c>
      <c r="D4827" t="s">
        <v>1188</v>
      </c>
      <c r="E4827" t="s">
        <v>11503</v>
      </c>
      <c r="F4827" t="s">
        <v>2021</v>
      </c>
      <c r="G4827" t="s">
        <v>2248</v>
      </c>
      <c r="H4827" t="s">
        <v>3473</v>
      </c>
      <c r="I4827" t="s">
        <v>2018</v>
      </c>
      <c r="J4827">
        <v>20180325</v>
      </c>
      <c r="K4827" t="s">
        <v>12108</v>
      </c>
      <c r="L4827" t="s">
        <v>12107</v>
      </c>
      <c r="M4827" t="s">
        <v>9981</v>
      </c>
      <c r="N4827">
        <v>11</v>
      </c>
    </row>
    <row r="4828" spans="1:14" x14ac:dyDescent="0.25">
      <c r="A4828" t="s">
        <v>12106</v>
      </c>
      <c r="B4828" t="s">
        <v>9984</v>
      </c>
      <c r="C4828" t="s">
        <v>864</v>
      </c>
      <c r="D4828" t="s">
        <v>1188</v>
      </c>
      <c r="E4828" t="s">
        <v>12105</v>
      </c>
      <c r="F4828" t="s">
        <v>2021</v>
      </c>
      <c r="G4828" t="s">
        <v>2248</v>
      </c>
      <c r="H4828" t="s">
        <v>2019</v>
      </c>
      <c r="I4828" t="s">
        <v>2096</v>
      </c>
      <c r="J4828">
        <v>20240315</v>
      </c>
      <c r="K4828" t="s">
        <v>12104</v>
      </c>
      <c r="L4828" t="s">
        <v>12103</v>
      </c>
      <c r="M4828" t="s">
        <v>9981</v>
      </c>
      <c r="N4828">
        <v>1513</v>
      </c>
    </row>
    <row r="4829" spans="1:14" x14ac:dyDescent="0.25">
      <c r="A4829" t="s">
        <v>12102</v>
      </c>
      <c r="B4829" t="s">
        <v>9984</v>
      </c>
      <c r="C4829" t="s">
        <v>864</v>
      </c>
      <c r="D4829" t="s">
        <v>1188</v>
      </c>
      <c r="E4829" t="s">
        <v>11499</v>
      </c>
      <c r="F4829" t="s">
        <v>2021</v>
      </c>
      <c r="G4829" t="s">
        <v>2248</v>
      </c>
      <c r="H4829" t="s">
        <v>2456</v>
      </c>
      <c r="I4829" t="s">
        <v>2315</v>
      </c>
      <c r="J4829">
        <v>20240315</v>
      </c>
      <c r="K4829" t="s">
        <v>12101</v>
      </c>
      <c r="L4829" t="s">
        <v>12100</v>
      </c>
      <c r="M4829" t="s">
        <v>9981</v>
      </c>
      <c r="N4829">
        <v>7</v>
      </c>
    </row>
    <row r="4830" spans="1:14" x14ac:dyDescent="0.25">
      <c r="A4830" t="s">
        <v>12099</v>
      </c>
      <c r="B4830" t="s">
        <v>9984</v>
      </c>
      <c r="C4830" t="s">
        <v>864</v>
      </c>
      <c r="D4830" t="s">
        <v>1188</v>
      </c>
      <c r="E4830" t="s">
        <v>11495</v>
      </c>
      <c r="F4830" t="s">
        <v>2021</v>
      </c>
      <c r="G4830" t="s">
        <v>2248</v>
      </c>
      <c r="H4830" t="s">
        <v>2333</v>
      </c>
      <c r="I4830" t="e">
        <f>---W---Weekly</f>
        <v>#NAME?</v>
      </c>
      <c r="J4830">
        <v>20240313</v>
      </c>
      <c r="K4830" t="s">
        <v>12098</v>
      </c>
      <c r="L4830" t="s">
        <v>12097</v>
      </c>
      <c r="M4830" t="s">
        <v>9981</v>
      </c>
      <c r="N4830">
        <v>9</v>
      </c>
    </row>
    <row r="4831" spans="1:14" x14ac:dyDescent="0.25">
      <c r="A4831" t="s">
        <v>12096</v>
      </c>
      <c r="B4831" t="s">
        <v>9984</v>
      </c>
      <c r="C4831" t="s">
        <v>864</v>
      </c>
      <c r="D4831" t="s">
        <v>1188</v>
      </c>
      <c r="E4831" t="s">
        <v>1453</v>
      </c>
      <c r="F4831" t="s">
        <v>2021</v>
      </c>
      <c r="G4831" t="s">
        <v>2248</v>
      </c>
      <c r="H4831" t="s">
        <v>2052</v>
      </c>
      <c r="I4831" t="s">
        <v>2018</v>
      </c>
      <c r="J4831">
        <v>20240310</v>
      </c>
      <c r="K4831" t="s">
        <v>12095</v>
      </c>
      <c r="L4831" t="s">
        <v>12094</v>
      </c>
      <c r="M4831" t="s">
        <v>9981</v>
      </c>
      <c r="N4831">
        <v>14</v>
      </c>
    </row>
    <row r="4832" spans="1:14" x14ac:dyDescent="0.25">
      <c r="A4832" t="s">
        <v>12093</v>
      </c>
      <c r="B4832" t="s">
        <v>9984</v>
      </c>
      <c r="C4832" t="s">
        <v>864</v>
      </c>
      <c r="D4832" t="s">
        <v>1188</v>
      </c>
      <c r="E4832" t="s">
        <v>10420</v>
      </c>
      <c r="F4832" t="s">
        <v>2021</v>
      </c>
      <c r="G4832" t="s">
        <v>2248</v>
      </c>
      <c r="H4832" t="s">
        <v>2602</v>
      </c>
      <c r="I4832" t="s">
        <v>2018</v>
      </c>
      <c r="J4832">
        <v>20240218</v>
      </c>
      <c r="K4832" t="s">
        <v>12092</v>
      </c>
      <c r="L4832" t="s">
        <v>12091</v>
      </c>
      <c r="M4832" t="s">
        <v>9981</v>
      </c>
      <c r="N4832">
        <v>12</v>
      </c>
    </row>
    <row r="4833" spans="1:14" x14ac:dyDescent="0.25">
      <c r="A4833" t="s">
        <v>12090</v>
      </c>
      <c r="B4833" t="s">
        <v>9984</v>
      </c>
      <c r="C4833" t="s">
        <v>864</v>
      </c>
      <c r="D4833" t="s">
        <v>1188</v>
      </c>
      <c r="E4833" t="s">
        <v>11481</v>
      </c>
      <c r="F4833" t="s">
        <v>2021</v>
      </c>
      <c r="G4833" t="s">
        <v>2248</v>
      </c>
      <c r="H4833" t="s">
        <v>3473</v>
      </c>
      <c r="I4833" t="e">
        <f>-----F-Weekly</f>
        <v>#NAME?</v>
      </c>
      <c r="J4833">
        <v>20231024</v>
      </c>
      <c r="K4833" t="s">
        <v>12089</v>
      </c>
      <c r="L4833" t="s">
        <v>12088</v>
      </c>
      <c r="M4833" t="s">
        <v>9981</v>
      </c>
      <c r="N4833">
        <v>8</v>
      </c>
    </row>
    <row r="4834" spans="1:14" x14ac:dyDescent="0.25">
      <c r="A4834" t="s">
        <v>12087</v>
      </c>
      <c r="B4834" t="s">
        <v>9984</v>
      </c>
      <c r="C4834" t="s">
        <v>864</v>
      </c>
      <c r="D4834" t="s">
        <v>1188</v>
      </c>
      <c r="E4834" t="s">
        <v>11477</v>
      </c>
      <c r="F4834" t="s">
        <v>2021</v>
      </c>
      <c r="G4834" t="s">
        <v>2248</v>
      </c>
      <c r="H4834" t="s">
        <v>2300</v>
      </c>
      <c r="I4834" t="s">
        <v>2018</v>
      </c>
      <c r="J4834">
        <v>20180415</v>
      </c>
      <c r="K4834" t="s">
        <v>12086</v>
      </c>
      <c r="L4834" t="s">
        <v>12085</v>
      </c>
      <c r="M4834" t="s">
        <v>9981</v>
      </c>
      <c r="N4834">
        <v>9</v>
      </c>
    </row>
    <row r="4835" spans="1:14" x14ac:dyDescent="0.25">
      <c r="A4835" t="s">
        <v>12084</v>
      </c>
      <c r="B4835" t="s">
        <v>9984</v>
      </c>
      <c r="C4835" t="s">
        <v>864</v>
      </c>
      <c r="D4835" t="s">
        <v>1188</v>
      </c>
      <c r="E4835" t="s">
        <v>1279</v>
      </c>
      <c r="F4835" t="s">
        <v>2021</v>
      </c>
      <c r="G4835" t="s">
        <v>2248</v>
      </c>
      <c r="H4835" t="s">
        <v>2089</v>
      </c>
      <c r="I4835" t="s">
        <v>2018</v>
      </c>
      <c r="J4835">
        <v>20240310</v>
      </c>
      <c r="K4835" t="s">
        <v>12083</v>
      </c>
      <c r="L4835" t="s">
        <v>12082</v>
      </c>
      <c r="M4835" t="s">
        <v>9981</v>
      </c>
      <c r="N4835">
        <v>17</v>
      </c>
    </row>
    <row r="4836" spans="1:14" x14ac:dyDescent="0.25">
      <c r="A4836" t="s">
        <v>12081</v>
      </c>
      <c r="B4836" t="s">
        <v>9984</v>
      </c>
      <c r="C4836" t="s">
        <v>864</v>
      </c>
      <c r="D4836" t="s">
        <v>1188</v>
      </c>
      <c r="E4836" t="s">
        <v>1281</v>
      </c>
      <c r="F4836" t="s">
        <v>2021</v>
      </c>
      <c r="G4836" t="s">
        <v>2248</v>
      </c>
      <c r="H4836" t="s">
        <v>2624</v>
      </c>
      <c r="I4836" t="e">
        <f>------SWeekly</f>
        <v>#NAME?</v>
      </c>
      <c r="J4836">
        <v>20240309</v>
      </c>
      <c r="K4836" t="s">
        <v>12080</v>
      </c>
      <c r="L4836" t="s">
        <v>12079</v>
      </c>
      <c r="M4836" t="s">
        <v>9981</v>
      </c>
      <c r="N4836">
        <v>19</v>
      </c>
    </row>
    <row r="4837" spans="1:14" x14ac:dyDescent="0.25">
      <c r="A4837" t="s">
        <v>12078</v>
      </c>
      <c r="B4837" t="s">
        <v>9984</v>
      </c>
      <c r="C4837" t="s">
        <v>864</v>
      </c>
      <c r="D4837" t="s">
        <v>1179</v>
      </c>
      <c r="E4837" t="s">
        <v>11533</v>
      </c>
      <c r="F4837" t="s">
        <v>2021</v>
      </c>
      <c r="G4837" t="s">
        <v>2248</v>
      </c>
      <c r="H4837" t="s">
        <v>2456</v>
      </c>
      <c r="I4837" t="s">
        <v>2018</v>
      </c>
      <c r="J4837">
        <v>20160131</v>
      </c>
      <c r="K4837" t="s">
        <v>12077</v>
      </c>
      <c r="L4837" t="s">
        <v>12076</v>
      </c>
      <c r="M4837" t="s">
        <v>9981</v>
      </c>
      <c r="N4837">
        <v>8</v>
      </c>
    </row>
    <row r="4838" spans="1:14" x14ac:dyDescent="0.25">
      <c r="A4838" t="s">
        <v>12075</v>
      </c>
      <c r="B4838" t="s">
        <v>9984</v>
      </c>
      <c r="C4838" t="s">
        <v>864</v>
      </c>
      <c r="D4838" t="s">
        <v>1179</v>
      </c>
      <c r="E4838" t="s">
        <v>12074</v>
      </c>
      <c r="F4838" t="s">
        <v>2021</v>
      </c>
      <c r="G4838" t="s">
        <v>2248</v>
      </c>
      <c r="H4838" t="s">
        <v>2019</v>
      </c>
      <c r="I4838" t="s">
        <v>2315</v>
      </c>
      <c r="J4838">
        <v>20230715</v>
      </c>
      <c r="K4838" t="s">
        <v>12073</v>
      </c>
      <c r="L4838" t="s">
        <v>12072</v>
      </c>
      <c r="M4838" t="s">
        <v>9981</v>
      </c>
      <c r="N4838">
        <v>1494</v>
      </c>
    </row>
    <row r="4839" spans="1:14" x14ac:dyDescent="0.25">
      <c r="A4839" t="s">
        <v>12071</v>
      </c>
      <c r="B4839" t="s">
        <v>9984</v>
      </c>
      <c r="C4839" t="s">
        <v>864</v>
      </c>
      <c r="D4839" t="s">
        <v>1179</v>
      </c>
      <c r="E4839" t="s">
        <v>11005</v>
      </c>
      <c r="F4839" t="s">
        <v>2021</v>
      </c>
      <c r="G4839" t="s">
        <v>2248</v>
      </c>
      <c r="H4839" t="s">
        <v>2019</v>
      </c>
      <c r="I4839" t="s">
        <v>2088</v>
      </c>
      <c r="J4839">
        <v>20190628</v>
      </c>
      <c r="K4839" t="s">
        <v>12070</v>
      </c>
      <c r="L4839" t="s">
        <v>12069</v>
      </c>
      <c r="M4839" t="s">
        <v>9981</v>
      </c>
      <c r="N4839">
        <v>3</v>
      </c>
    </row>
    <row r="4840" spans="1:14" x14ac:dyDescent="0.25">
      <c r="A4840" t="s">
        <v>12068</v>
      </c>
      <c r="B4840" t="s">
        <v>9984</v>
      </c>
      <c r="C4840" t="s">
        <v>864</v>
      </c>
      <c r="D4840" t="s">
        <v>1179</v>
      </c>
      <c r="E4840" t="s">
        <v>12067</v>
      </c>
      <c r="F4840" t="s">
        <v>2021</v>
      </c>
      <c r="G4840" t="s">
        <v>2248</v>
      </c>
      <c r="H4840" t="s">
        <v>2019</v>
      </c>
      <c r="I4840" t="s">
        <v>2315</v>
      </c>
      <c r="J4840">
        <v>20240224</v>
      </c>
      <c r="K4840" t="s">
        <v>12066</v>
      </c>
      <c r="L4840" t="s">
        <v>12065</v>
      </c>
      <c r="M4840" t="s">
        <v>9981</v>
      </c>
      <c r="N4840">
        <v>1524</v>
      </c>
    </row>
    <row r="4841" spans="1:14" x14ac:dyDescent="0.25">
      <c r="A4841" t="s">
        <v>12064</v>
      </c>
      <c r="B4841" t="s">
        <v>9984</v>
      </c>
      <c r="C4841" t="s">
        <v>864</v>
      </c>
      <c r="D4841" t="s">
        <v>1179</v>
      </c>
      <c r="E4841" t="s">
        <v>11511</v>
      </c>
      <c r="F4841" t="s">
        <v>2021</v>
      </c>
      <c r="G4841" t="s">
        <v>2248</v>
      </c>
      <c r="H4841" t="s">
        <v>2456</v>
      </c>
      <c r="I4841" t="s">
        <v>2018</v>
      </c>
      <c r="J4841">
        <v>20240225</v>
      </c>
      <c r="K4841" t="s">
        <v>12063</v>
      </c>
      <c r="L4841" t="s">
        <v>12062</v>
      </c>
      <c r="M4841" t="s">
        <v>9981</v>
      </c>
      <c r="N4841">
        <v>12</v>
      </c>
    </row>
    <row r="4842" spans="1:14" x14ac:dyDescent="0.25">
      <c r="A4842" t="s">
        <v>12061</v>
      </c>
      <c r="B4842" t="s">
        <v>9984</v>
      </c>
      <c r="C4842" t="s">
        <v>864</v>
      </c>
      <c r="D4842" t="s">
        <v>1179</v>
      </c>
      <c r="E4842" t="s">
        <v>11507</v>
      </c>
      <c r="F4842" t="s">
        <v>2021</v>
      </c>
      <c r="G4842" t="s">
        <v>2248</v>
      </c>
      <c r="H4842" t="s">
        <v>2323</v>
      </c>
      <c r="I4842" t="e">
        <f>-----F-Weekly</f>
        <v>#NAME?</v>
      </c>
      <c r="J4842">
        <v>20180309</v>
      </c>
      <c r="K4842" t="s">
        <v>12060</v>
      </c>
      <c r="L4842" t="s">
        <v>12059</v>
      </c>
      <c r="M4842" t="s">
        <v>9981</v>
      </c>
      <c r="N4842">
        <v>13</v>
      </c>
    </row>
    <row r="4843" spans="1:14" x14ac:dyDescent="0.25">
      <c r="A4843" t="s">
        <v>12058</v>
      </c>
      <c r="B4843" t="s">
        <v>9984</v>
      </c>
      <c r="C4843" t="s">
        <v>864</v>
      </c>
      <c r="D4843" t="s">
        <v>1179</v>
      </c>
      <c r="E4843" t="s">
        <v>11503</v>
      </c>
      <c r="F4843" t="s">
        <v>2021</v>
      </c>
      <c r="G4843" t="s">
        <v>2248</v>
      </c>
      <c r="H4843" t="s">
        <v>3473</v>
      </c>
      <c r="I4843" t="s">
        <v>2018</v>
      </c>
      <c r="J4843">
        <v>20180325</v>
      </c>
      <c r="K4843" t="s">
        <v>12057</v>
      </c>
      <c r="L4843" t="s">
        <v>12056</v>
      </c>
      <c r="M4843" t="s">
        <v>9981</v>
      </c>
      <c r="N4843">
        <v>8</v>
      </c>
    </row>
    <row r="4844" spans="1:14" x14ac:dyDescent="0.25">
      <c r="A4844" t="s">
        <v>12055</v>
      </c>
      <c r="B4844" t="s">
        <v>9984</v>
      </c>
      <c r="C4844" t="s">
        <v>864</v>
      </c>
      <c r="D4844" t="s">
        <v>1179</v>
      </c>
      <c r="E4844" t="s">
        <v>11499</v>
      </c>
      <c r="F4844" t="s">
        <v>2021</v>
      </c>
      <c r="G4844" t="s">
        <v>2248</v>
      </c>
      <c r="H4844" t="s">
        <v>2456</v>
      </c>
      <c r="I4844" t="s">
        <v>2315</v>
      </c>
      <c r="J4844">
        <v>20240315</v>
      </c>
      <c r="K4844" t="s">
        <v>12054</v>
      </c>
      <c r="L4844" t="s">
        <v>12053</v>
      </c>
      <c r="M4844" t="s">
        <v>9981</v>
      </c>
      <c r="N4844">
        <v>9</v>
      </c>
    </row>
    <row r="4845" spans="1:14" x14ac:dyDescent="0.25">
      <c r="A4845" t="s">
        <v>12052</v>
      </c>
      <c r="B4845" t="s">
        <v>9984</v>
      </c>
      <c r="C4845" t="s">
        <v>864</v>
      </c>
      <c r="D4845" t="s">
        <v>1179</v>
      </c>
      <c r="E4845" t="s">
        <v>11495</v>
      </c>
      <c r="F4845" t="s">
        <v>2021</v>
      </c>
      <c r="G4845" t="s">
        <v>2248</v>
      </c>
      <c r="H4845" t="s">
        <v>2333</v>
      </c>
      <c r="I4845" t="e">
        <f>---W---Weekly</f>
        <v>#NAME?</v>
      </c>
      <c r="J4845">
        <v>20240313</v>
      </c>
      <c r="K4845" t="s">
        <v>12051</v>
      </c>
      <c r="L4845" t="s">
        <v>12050</v>
      </c>
      <c r="M4845" t="s">
        <v>9981</v>
      </c>
      <c r="N4845">
        <v>12</v>
      </c>
    </row>
    <row r="4846" spans="1:14" x14ac:dyDescent="0.25">
      <c r="A4846" t="s">
        <v>12049</v>
      </c>
      <c r="B4846" t="s">
        <v>9984</v>
      </c>
      <c r="C4846" t="s">
        <v>864</v>
      </c>
      <c r="D4846" t="s">
        <v>1179</v>
      </c>
      <c r="E4846" t="s">
        <v>1453</v>
      </c>
      <c r="F4846" t="s">
        <v>2021</v>
      </c>
      <c r="G4846" t="s">
        <v>2248</v>
      </c>
      <c r="H4846" t="s">
        <v>2052</v>
      </c>
      <c r="I4846" t="s">
        <v>2018</v>
      </c>
      <c r="J4846">
        <v>20240310</v>
      </c>
      <c r="K4846" t="s">
        <v>12048</v>
      </c>
      <c r="L4846" t="s">
        <v>12047</v>
      </c>
      <c r="M4846" t="s">
        <v>9981</v>
      </c>
      <c r="N4846">
        <v>12</v>
      </c>
    </row>
    <row r="4847" spans="1:14" x14ac:dyDescent="0.25">
      <c r="A4847" t="s">
        <v>12046</v>
      </c>
      <c r="B4847" t="s">
        <v>9984</v>
      </c>
      <c r="C4847" t="s">
        <v>864</v>
      </c>
      <c r="D4847" t="s">
        <v>1179</v>
      </c>
      <c r="E4847" t="s">
        <v>10420</v>
      </c>
      <c r="F4847" t="s">
        <v>2021</v>
      </c>
      <c r="G4847" t="s">
        <v>2248</v>
      </c>
      <c r="H4847" t="s">
        <v>2602</v>
      </c>
      <c r="I4847" t="s">
        <v>2018</v>
      </c>
      <c r="J4847">
        <v>20240218</v>
      </c>
      <c r="K4847" t="s">
        <v>12045</v>
      </c>
      <c r="L4847" t="s">
        <v>12044</v>
      </c>
      <c r="M4847" t="s">
        <v>9981</v>
      </c>
      <c r="N4847">
        <v>9</v>
      </c>
    </row>
    <row r="4848" spans="1:14" x14ac:dyDescent="0.25">
      <c r="A4848" t="s">
        <v>12043</v>
      </c>
      <c r="B4848" t="s">
        <v>9984</v>
      </c>
      <c r="C4848" t="s">
        <v>864</v>
      </c>
      <c r="D4848" t="s">
        <v>1179</v>
      </c>
      <c r="E4848" t="s">
        <v>11481</v>
      </c>
      <c r="F4848" t="s">
        <v>2021</v>
      </c>
      <c r="G4848" t="s">
        <v>2248</v>
      </c>
      <c r="H4848" t="s">
        <v>3473</v>
      </c>
      <c r="I4848" t="e">
        <f>-----F-Weekly</f>
        <v>#NAME?</v>
      </c>
      <c r="J4848">
        <v>20231024</v>
      </c>
      <c r="K4848" t="s">
        <v>12042</v>
      </c>
      <c r="L4848" t="s">
        <v>12041</v>
      </c>
      <c r="M4848" t="s">
        <v>9981</v>
      </c>
      <c r="N4848">
        <v>8</v>
      </c>
    </row>
    <row r="4849" spans="1:14" x14ac:dyDescent="0.25">
      <c r="A4849" t="s">
        <v>12040</v>
      </c>
      <c r="B4849" t="s">
        <v>9984</v>
      </c>
      <c r="C4849" t="s">
        <v>864</v>
      </c>
      <c r="D4849" t="s">
        <v>1179</v>
      </c>
      <c r="E4849" t="s">
        <v>11477</v>
      </c>
      <c r="F4849" t="s">
        <v>2021</v>
      </c>
      <c r="G4849" t="s">
        <v>2248</v>
      </c>
      <c r="H4849" t="s">
        <v>2300</v>
      </c>
      <c r="I4849" t="s">
        <v>2018</v>
      </c>
      <c r="J4849">
        <v>20180415</v>
      </c>
      <c r="K4849" t="s">
        <v>12039</v>
      </c>
      <c r="L4849" t="s">
        <v>12038</v>
      </c>
      <c r="M4849" t="s">
        <v>9981</v>
      </c>
      <c r="N4849">
        <v>11</v>
      </c>
    </row>
    <row r="4850" spans="1:14" x14ac:dyDescent="0.25">
      <c r="A4850" t="s">
        <v>12037</v>
      </c>
      <c r="B4850" t="s">
        <v>9984</v>
      </c>
      <c r="C4850" t="s">
        <v>864</v>
      </c>
      <c r="D4850" t="s">
        <v>1179</v>
      </c>
      <c r="E4850" t="s">
        <v>1281</v>
      </c>
      <c r="F4850" t="s">
        <v>2021</v>
      </c>
      <c r="G4850" t="s">
        <v>2248</v>
      </c>
      <c r="H4850" t="s">
        <v>2624</v>
      </c>
      <c r="I4850" t="s">
        <v>2018</v>
      </c>
      <c r="J4850">
        <v>20240309</v>
      </c>
      <c r="K4850" t="s">
        <v>12036</v>
      </c>
      <c r="L4850" t="s">
        <v>12035</v>
      </c>
      <c r="M4850" t="s">
        <v>9981</v>
      </c>
      <c r="N4850">
        <v>23</v>
      </c>
    </row>
    <row r="4851" spans="1:14" x14ac:dyDescent="0.25">
      <c r="A4851" t="s">
        <v>12034</v>
      </c>
      <c r="B4851" t="s">
        <v>9984</v>
      </c>
      <c r="C4851" t="s">
        <v>864</v>
      </c>
      <c r="D4851" t="s">
        <v>998</v>
      </c>
      <c r="E4851" t="s">
        <v>11533</v>
      </c>
      <c r="F4851" t="s">
        <v>2021</v>
      </c>
      <c r="G4851" t="s">
        <v>2248</v>
      </c>
      <c r="H4851" t="s">
        <v>2456</v>
      </c>
      <c r="I4851" t="s">
        <v>2018</v>
      </c>
      <c r="J4851">
        <v>20160131</v>
      </c>
      <c r="K4851" t="s">
        <v>12033</v>
      </c>
      <c r="L4851" t="s">
        <v>12032</v>
      </c>
      <c r="M4851" t="s">
        <v>9981</v>
      </c>
      <c r="N4851">
        <v>6</v>
      </c>
    </row>
    <row r="4852" spans="1:14" x14ac:dyDescent="0.25">
      <c r="A4852" t="s">
        <v>12031</v>
      </c>
      <c r="B4852" t="s">
        <v>9984</v>
      </c>
      <c r="C4852" t="s">
        <v>864</v>
      </c>
      <c r="D4852" t="s">
        <v>998</v>
      </c>
      <c r="E4852" t="s">
        <v>11013</v>
      </c>
      <c r="F4852" t="s">
        <v>2021</v>
      </c>
      <c r="G4852" t="s">
        <v>2248</v>
      </c>
      <c r="H4852" t="s">
        <v>2019</v>
      </c>
      <c r="I4852" t="s">
        <v>2315</v>
      </c>
      <c r="J4852">
        <v>20240229</v>
      </c>
      <c r="K4852" t="s">
        <v>12030</v>
      </c>
      <c r="L4852" t="s">
        <v>12029</v>
      </c>
      <c r="M4852" t="s">
        <v>9981</v>
      </c>
      <c r="N4852">
        <v>1528</v>
      </c>
    </row>
    <row r="4853" spans="1:14" x14ac:dyDescent="0.25">
      <c r="A4853" t="s">
        <v>12028</v>
      </c>
      <c r="B4853" t="s">
        <v>9984</v>
      </c>
      <c r="C4853" t="s">
        <v>864</v>
      </c>
      <c r="D4853" t="s">
        <v>998</v>
      </c>
      <c r="E4853" t="s">
        <v>11009</v>
      </c>
      <c r="F4853" t="s">
        <v>2021</v>
      </c>
      <c r="G4853" t="s">
        <v>2248</v>
      </c>
      <c r="H4853" t="s">
        <v>2456</v>
      </c>
      <c r="I4853" t="s">
        <v>2315</v>
      </c>
      <c r="J4853">
        <v>20220224</v>
      </c>
      <c r="K4853" t="s">
        <v>12027</v>
      </c>
      <c r="L4853" t="s">
        <v>12026</v>
      </c>
      <c r="M4853" t="s">
        <v>9981</v>
      </c>
      <c r="N4853">
        <v>1518</v>
      </c>
    </row>
    <row r="4854" spans="1:14" x14ac:dyDescent="0.25">
      <c r="A4854" t="s">
        <v>12025</v>
      </c>
      <c r="B4854" t="s">
        <v>9984</v>
      </c>
      <c r="C4854" t="s">
        <v>864</v>
      </c>
      <c r="D4854" t="s">
        <v>998</v>
      </c>
      <c r="E4854" t="s">
        <v>11519</v>
      </c>
      <c r="F4854" t="s">
        <v>2021</v>
      </c>
      <c r="G4854" t="s">
        <v>2248</v>
      </c>
      <c r="H4854" t="s">
        <v>2543</v>
      </c>
      <c r="I4854" t="s">
        <v>2018</v>
      </c>
      <c r="J4854">
        <v>20160228</v>
      </c>
      <c r="K4854" t="s">
        <v>12024</v>
      </c>
      <c r="L4854" t="s">
        <v>12023</v>
      </c>
      <c r="M4854" t="s">
        <v>9981</v>
      </c>
      <c r="N4854">
        <v>6</v>
      </c>
    </row>
    <row r="4855" spans="1:14" x14ac:dyDescent="0.25">
      <c r="A4855" t="s">
        <v>12022</v>
      </c>
      <c r="B4855" t="s">
        <v>9984</v>
      </c>
      <c r="C4855" t="s">
        <v>864</v>
      </c>
      <c r="D4855" t="s">
        <v>998</v>
      </c>
      <c r="E4855" t="s">
        <v>11515</v>
      </c>
      <c r="F4855" t="s">
        <v>2021</v>
      </c>
      <c r="G4855" t="s">
        <v>2248</v>
      </c>
      <c r="H4855" t="s">
        <v>2323</v>
      </c>
      <c r="I4855" t="e">
        <f>-----F-Weekly</f>
        <v>#NAME?</v>
      </c>
      <c r="J4855">
        <v>20240315</v>
      </c>
      <c r="K4855" t="s">
        <v>12021</v>
      </c>
      <c r="L4855" t="s">
        <v>12020</v>
      </c>
      <c r="M4855" t="s">
        <v>9981</v>
      </c>
      <c r="N4855">
        <v>15</v>
      </c>
    </row>
    <row r="4856" spans="1:14" x14ac:dyDescent="0.25">
      <c r="A4856" t="s">
        <v>12019</v>
      </c>
      <c r="B4856" t="s">
        <v>9984</v>
      </c>
      <c r="C4856" t="s">
        <v>864</v>
      </c>
      <c r="D4856" t="s">
        <v>998</v>
      </c>
      <c r="E4856" t="s">
        <v>11511</v>
      </c>
      <c r="F4856" t="s">
        <v>2021</v>
      </c>
      <c r="G4856" t="s">
        <v>2248</v>
      </c>
      <c r="H4856" t="s">
        <v>2456</v>
      </c>
      <c r="I4856" t="s">
        <v>2018</v>
      </c>
      <c r="J4856">
        <v>20240225</v>
      </c>
      <c r="K4856" t="s">
        <v>12018</v>
      </c>
      <c r="L4856" t="s">
        <v>12017</v>
      </c>
      <c r="M4856" t="s">
        <v>9981</v>
      </c>
      <c r="N4856">
        <v>14</v>
      </c>
    </row>
    <row r="4857" spans="1:14" x14ac:dyDescent="0.25">
      <c r="A4857" t="s">
        <v>12016</v>
      </c>
      <c r="B4857" t="s">
        <v>9984</v>
      </c>
      <c r="C4857" t="s">
        <v>864</v>
      </c>
      <c r="D4857" t="s">
        <v>998</v>
      </c>
      <c r="E4857" t="s">
        <v>11507</v>
      </c>
      <c r="F4857" t="s">
        <v>2021</v>
      </c>
      <c r="G4857" t="s">
        <v>2248</v>
      </c>
      <c r="H4857" t="s">
        <v>2323</v>
      </c>
      <c r="I4857" t="e">
        <f>-----F-Weekly</f>
        <v>#NAME?</v>
      </c>
      <c r="J4857">
        <v>20180309</v>
      </c>
      <c r="K4857" t="s">
        <v>12015</v>
      </c>
      <c r="L4857" t="s">
        <v>12014</v>
      </c>
      <c r="M4857" t="s">
        <v>9981</v>
      </c>
      <c r="N4857">
        <v>18</v>
      </c>
    </row>
    <row r="4858" spans="1:14" x14ac:dyDescent="0.25">
      <c r="A4858" t="s">
        <v>12013</v>
      </c>
      <c r="B4858" t="s">
        <v>9984</v>
      </c>
      <c r="C4858" t="s">
        <v>864</v>
      </c>
      <c r="D4858" t="s">
        <v>998</v>
      </c>
      <c r="E4858" t="s">
        <v>11503</v>
      </c>
      <c r="F4858" t="s">
        <v>2021</v>
      </c>
      <c r="G4858" t="s">
        <v>2248</v>
      </c>
      <c r="H4858" t="s">
        <v>3473</v>
      </c>
      <c r="I4858" t="s">
        <v>2018</v>
      </c>
      <c r="J4858">
        <v>20180325</v>
      </c>
      <c r="K4858" t="s">
        <v>12012</v>
      </c>
      <c r="L4858" t="s">
        <v>12011</v>
      </c>
      <c r="M4858" t="s">
        <v>9981</v>
      </c>
      <c r="N4858">
        <v>14</v>
      </c>
    </row>
    <row r="4859" spans="1:14" x14ac:dyDescent="0.25">
      <c r="A4859" t="s">
        <v>12010</v>
      </c>
      <c r="B4859" t="s">
        <v>9984</v>
      </c>
      <c r="C4859" t="s">
        <v>864</v>
      </c>
      <c r="D4859" t="s">
        <v>998</v>
      </c>
      <c r="E4859" t="s">
        <v>12009</v>
      </c>
      <c r="F4859" t="s">
        <v>2021</v>
      </c>
      <c r="G4859" t="s">
        <v>2248</v>
      </c>
      <c r="H4859" t="s">
        <v>2019</v>
      </c>
      <c r="I4859" t="s">
        <v>2096</v>
      </c>
      <c r="J4859">
        <v>20240315</v>
      </c>
      <c r="K4859" t="s">
        <v>12008</v>
      </c>
      <c r="L4859" t="s">
        <v>12007</v>
      </c>
      <c r="M4859" t="s">
        <v>9981</v>
      </c>
      <c r="N4859">
        <v>79</v>
      </c>
    </row>
    <row r="4860" spans="1:14" x14ac:dyDescent="0.25">
      <c r="A4860" t="s">
        <v>12006</v>
      </c>
      <c r="B4860" t="s">
        <v>9984</v>
      </c>
      <c r="C4860" t="s">
        <v>864</v>
      </c>
      <c r="D4860" t="s">
        <v>998</v>
      </c>
      <c r="E4860" t="s">
        <v>11499</v>
      </c>
      <c r="F4860" t="s">
        <v>2021</v>
      </c>
      <c r="G4860" t="s">
        <v>2248</v>
      </c>
      <c r="H4860" t="s">
        <v>2456</v>
      </c>
      <c r="I4860" t="s">
        <v>2315</v>
      </c>
      <c r="J4860">
        <v>20240315</v>
      </c>
      <c r="K4860" t="s">
        <v>12005</v>
      </c>
      <c r="L4860" t="s">
        <v>12004</v>
      </c>
      <c r="M4860" t="s">
        <v>9981</v>
      </c>
      <c r="N4860">
        <v>15</v>
      </c>
    </row>
    <row r="4861" spans="1:14" x14ac:dyDescent="0.25">
      <c r="A4861" t="s">
        <v>12003</v>
      </c>
      <c r="B4861" t="s">
        <v>9984</v>
      </c>
      <c r="C4861" t="s">
        <v>864</v>
      </c>
      <c r="D4861" t="s">
        <v>998</v>
      </c>
      <c r="E4861" t="s">
        <v>11495</v>
      </c>
      <c r="F4861" t="s">
        <v>2021</v>
      </c>
      <c r="G4861" t="s">
        <v>2248</v>
      </c>
      <c r="H4861" t="s">
        <v>2333</v>
      </c>
      <c r="I4861" t="e">
        <f>---W---Weekly</f>
        <v>#NAME?</v>
      </c>
      <c r="J4861">
        <v>20240313</v>
      </c>
      <c r="K4861" t="s">
        <v>12002</v>
      </c>
      <c r="L4861" t="s">
        <v>12001</v>
      </c>
      <c r="M4861" t="s">
        <v>9981</v>
      </c>
      <c r="N4861">
        <v>13</v>
      </c>
    </row>
    <row r="4862" spans="1:14" x14ac:dyDescent="0.25">
      <c r="A4862" t="s">
        <v>12000</v>
      </c>
      <c r="B4862" t="s">
        <v>9984</v>
      </c>
      <c r="C4862" t="s">
        <v>864</v>
      </c>
      <c r="D4862" t="s">
        <v>998</v>
      </c>
      <c r="E4862" t="s">
        <v>1453</v>
      </c>
      <c r="F4862" t="s">
        <v>2021</v>
      </c>
      <c r="G4862" t="s">
        <v>2248</v>
      </c>
      <c r="H4862" t="s">
        <v>2052</v>
      </c>
      <c r="I4862" t="s">
        <v>2018</v>
      </c>
      <c r="J4862">
        <v>20240310</v>
      </c>
      <c r="K4862" t="s">
        <v>11999</v>
      </c>
      <c r="L4862" t="s">
        <v>11998</v>
      </c>
      <c r="M4862" t="s">
        <v>9981</v>
      </c>
      <c r="N4862">
        <v>14</v>
      </c>
    </row>
    <row r="4863" spans="1:14" x14ac:dyDescent="0.25">
      <c r="A4863" t="s">
        <v>11997</v>
      </c>
      <c r="B4863" t="s">
        <v>9984</v>
      </c>
      <c r="C4863" t="s">
        <v>864</v>
      </c>
      <c r="D4863" t="s">
        <v>998</v>
      </c>
      <c r="E4863" t="s">
        <v>10420</v>
      </c>
      <c r="F4863" t="s">
        <v>2021</v>
      </c>
      <c r="G4863" t="s">
        <v>2248</v>
      </c>
      <c r="H4863" t="s">
        <v>2602</v>
      </c>
      <c r="I4863" t="s">
        <v>2018</v>
      </c>
      <c r="J4863">
        <v>20240218</v>
      </c>
      <c r="K4863" t="s">
        <v>11996</v>
      </c>
      <c r="L4863" t="s">
        <v>11995</v>
      </c>
      <c r="M4863" t="s">
        <v>9981</v>
      </c>
      <c r="N4863">
        <v>16</v>
      </c>
    </row>
    <row r="4864" spans="1:14" x14ac:dyDescent="0.25">
      <c r="A4864" t="s">
        <v>11994</v>
      </c>
      <c r="B4864" t="s">
        <v>9984</v>
      </c>
      <c r="C4864" t="s">
        <v>864</v>
      </c>
      <c r="D4864" t="s">
        <v>998</v>
      </c>
      <c r="E4864" t="s">
        <v>11481</v>
      </c>
      <c r="F4864" t="s">
        <v>2021</v>
      </c>
      <c r="G4864" t="s">
        <v>2248</v>
      </c>
      <c r="H4864" t="s">
        <v>3473</v>
      </c>
      <c r="I4864" t="s">
        <v>11842</v>
      </c>
      <c r="J4864">
        <v>20231024</v>
      </c>
      <c r="K4864" t="s">
        <v>11993</v>
      </c>
      <c r="L4864" t="s">
        <v>11992</v>
      </c>
      <c r="M4864" t="s">
        <v>9981</v>
      </c>
      <c r="N4864">
        <v>14</v>
      </c>
    </row>
    <row r="4865" spans="1:14" x14ac:dyDescent="0.25">
      <c r="A4865" t="s">
        <v>11991</v>
      </c>
      <c r="B4865" t="s">
        <v>9984</v>
      </c>
      <c r="C4865" t="s">
        <v>864</v>
      </c>
      <c r="D4865" t="s">
        <v>998</v>
      </c>
      <c r="E4865" t="s">
        <v>11477</v>
      </c>
      <c r="F4865" t="s">
        <v>2021</v>
      </c>
      <c r="G4865" t="s">
        <v>2248</v>
      </c>
      <c r="H4865" t="s">
        <v>2300</v>
      </c>
      <c r="I4865" t="s">
        <v>2018</v>
      </c>
      <c r="J4865">
        <v>20180415</v>
      </c>
      <c r="K4865" t="s">
        <v>11990</v>
      </c>
      <c r="L4865" t="s">
        <v>11989</v>
      </c>
      <c r="M4865" t="s">
        <v>9981</v>
      </c>
      <c r="N4865">
        <v>16</v>
      </c>
    </row>
    <row r="4866" spans="1:14" x14ac:dyDescent="0.25">
      <c r="A4866" t="s">
        <v>11988</v>
      </c>
      <c r="B4866" t="s">
        <v>9984</v>
      </c>
      <c r="C4866" t="s">
        <v>864</v>
      </c>
      <c r="D4866" t="s">
        <v>998</v>
      </c>
      <c r="E4866" t="s">
        <v>1279</v>
      </c>
      <c r="F4866" t="s">
        <v>2021</v>
      </c>
      <c r="G4866" t="s">
        <v>2248</v>
      </c>
      <c r="H4866" t="s">
        <v>2089</v>
      </c>
      <c r="I4866" t="s">
        <v>2018</v>
      </c>
      <c r="J4866">
        <v>20240310</v>
      </c>
      <c r="K4866" t="s">
        <v>11987</v>
      </c>
      <c r="L4866" t="s">
        <v>11986</v>
      </c>
      <c r="M4866" t="s">
        <v>9981</v>
      </c>
      <c r="N4866">
        <v>23</v>
      </c>
    </row>
    <row r="4867" spans="1:14" x14ac:dyDescent="0.25">
      <c r="A4867" t="s">
        <v>11985</v>
      </c>
      <c r="B4867" t="s">
        <v>9984</v>
      </c>
      <c r="C4867" t="s">
        <v>864</v>
      </c>
      <c r="D4867" t="s">
        <v>998</v>
      </c>
      <c r="E4867" t="s">
        <v>1281</v>
      </c>
      <c r="F4867" t="s">
        <v>2021</v>
      </c>
      <c r="G4867" t="s">
        <v>2248</v>
      </c>
      <c r="H4867" t="s">
        <v>2624</v>
      </c>
      <c r="I4867" t="e">
        <f>------SWeekly</f>
        <v>#NAME?</v>
      </c>
      <c r="J4867">
        <v>20240309</v>
      </c>
      <c r="K4867" t="s">
        <v>11984</v>
      </c>
      <c r="L4867" t="s">
        <v>11983</v>
      </c>
      <c r="M4867" t="s">
        <v>9981</v>
      </c>
      <c r="N4867">
        <v>22</v>
      </c>
    </row>
    <row r="4868" spans="1:14" x14ac:dyDescent="0.25">
      <c r="A4868" t="s">
        <v>11982</v>
      </c>
      <c r="B4868" t="s">
        <v>9984</v>
      </c>
      <c r="C4868" t="s">
        <v>864</v>
      </c>
      <c r="D4868" t="s">
        <v>11932</v>
      </c>
      <c r="E4868" t="s">
        <v>11533</v>
      </c>
      <c r="F4868" t="s">
        <v>2021</v>
      </c>
      <c r="G4868" t="s">
        <v>2248</v>
      </c>
      <c r="H4868" t="s">
        <v>2456</v>
      </c>
      <c r="I4868" t="s">
        <v>2018</v>
      </c>
      <c r="J4868">
        <v>20160131</v>
      </c>
      <c r="K4868" t="s">
        <v>11981</v>
      </c>
      <c r="L4868" t="s">
        <v>11980</v>
      </c>
      <c r="M4868" t="s">
        <v>9981</v>
      </c>
      <c r="N4868">
        <v>7</v>
      </c>
    </row>
    <row r="4869" spans="1:14" x14ac:dyDescent="0.25">
      <c r="A4869" t="s">
        <v>11979</v>
      </c>
      <c r="B4869" t="s">
        <v>9984</v>
      </c>
      <c r="C4869" t="s">
        <v>864</v>
      </c>
      <c r="D4869" t="s">
        <v>11932</v>
      </c>
      <c r="E4869" t="s">
        <v>11013</v>
      </c>
      <c r="F4869" t="s">
        <v>2021</v>
      </c>
      <c r="G4869" t="s">
        <v>2248</v>
      </c>
      <c r="H4869" t="s">
        <v>2019</v>
      </c>
      <c r="I4869" t="s">
        <v>2315</v>
      </c>
      <c r="J4869">
        <v>20240214</v>
      </c>
      <c r="K4869" t="s">
        <v>11978</v>
      </c>
      <c r="L4869" t="s">
        <v>11977</v>
      </c>
      <c r="M4869" t="s">
        <v>9981</v>
      </c>
      <c r="N4869">
        <v>1498</v>
      </c>
    </row>
    <row r="4870" spans="1:14" x14ac:dyDescent="0.25">
      <c r="A4870" t="s">
        <v>11976</v>
      </c>
      <c r="B4870" t="s">
        <v>9984</v>
      </c>
      <c r="C4870" t="s">
        <v>864</v>
      </c>
      <c r="D4870" t="s">
        <v>11932</v>
      </c>
      <c r="E4870" t="s">
        <v>11009</v>
      </c>
      <c r="F4870" t="s">
        <v>2021</v>
      </c>
      <c r="G4870" t="s">
        <v>2248</v>
      </c>
      <c r="H4870" t="s">
        <v>2019</v>
      </c>
      <c r="I4870" t="s">
        <v>2315</v>
      </c>
      <c r="J4870">
        <v>20230731</v>
      </c>
      <c r="K4870" t="s">
        <v>11975</v>
      </c>
      <c r="L4870" t="s">
        <v>11974</v>
      </c>
      <c r="M4870" t="s">
        <v>9981</v>
      </c>
      <c r="N4870">
        <v>1499</v>
      </c>
    </row>
    <row r="4871" spans="1:14" x14ac:dyDescent="0.25">
      <c r="A4871" t="s">
        <v>11973</v>
      </c>
      <c r="B4871" t="s">
        <v>9984</v>
      </c>
      <c r="C4871" t="s">
        <v>864</v>
      </c>
      <c r="D4871" t="s">
        <v>11932</v>
      </c>
      <c r="E4871" t="s">
        <v>11519</v>
      </c>
      <c r="F4871" t="s">
        <v>2021</v>
      </c>
      <c r="G4871" t="s">
        <v>2248</v>
      </c>
      <c r="H4871" t="s">
        <v>2543</v>
      </c>
      <c r="I4871" t="s">
        <v>2018</v>
      </c>
      <c r="J4871">
        <v>20160228</v>
      </c>
      <c r="K4871" t="s">
        <v>11972</v>
      </c>
      <c r="L4871" t="s">
        <v>11971</v>
      </c>
      <c r="M4871" t="s">
        <v>9981</v>
      </c>
      <c r="N4871">
        <v>7</v>
      </c>
    </row>
    <row r="4872" spans="1:14" x14ac:dyDescent="0.25">
      <c r="A4872" t="s">
        <v>11970</v>
      </c>
      <c r="B4872" t="s">
        <v>9984</v>
      </c>
      <c r="C4872" t="s">
        <v>864</v>
      </c>
      <c r="D4872" t="s">
        <v>11932</v>
      </c>
      <c r="E4872" t="s">
        <v>11515</v>
      </c>
      <c r="F4872" t="s">
        <v>2021</v>
      </c>
      <c r="G4872" t="s">
        <v>2248</v>
      </c>
      <c r="H4872" t="s">
        <v>2323</v>
      </c>
      <c r="I4872" t="e">
        <f>-----F-Weekly</f>
        <v>#NAME?</v>
      </c>
      <c r="J4872">
        <v>20240315</v>
      </c>
      <c r="K4872" t="s">
        <v>11969</v>
      </c>
      <c r="L4872" t="s">
        <v>11968</v>
      </c>
      <c r="M4872" t="s">
        <v>9981</v>
      </c>
      <c r="N4872">
        <v>7</v>
      </c>
    </row>
    <row r="4873" spans="1:14" x14ac:dyDescent="0.25">
      <c r="A4873" t="s">
        <v>11967</v>
      </c>
      <c r="B4873" t="s">
        <v>9984</v>
      </c>
      <c r="C4873" t="s">
        <v>864</v>
      </c>
      <c r="D4873" t="s">
        <v>11932</v>
      </c>
      <c r="E4873" t="s">
        <v>11511</v>
      </c>
      <c r="F4873" t="s">
        <v>2021</v>
      </c>
      <c r="G4873" t="s">
        <v>2248</v>
      </c>
      <c r="H4873" t="s">
        <v>2456</v>
      </c>
      <c r="I4873" t="s">
        <v>2018</v>
      </c>
      <c r="J4873">
        <v>20240225</v>
      </c>
      <c r="K4873" t="s">
        <v>11966</v>
      </c>
      <c r="L4873" t="s">
        <v>11965</v>
      </c>
      <c r="M4873" t="s">
        <v>9981</v>
      </c>
      <c r="N4873">
        <v>7</v>
      </c>
    </row>
    <row r="4874" spans="1:14" x14ac:dyDescent="0.25">
      <c r="A4874" t="s">
        <v>11964</v>
      </c>
      <c r="B4874" t="s">
        <v>9984</v>
      </c>
      <c r="C4874" t="s">
        <v>864</v>
      </c>
      <c r="D4874" t="s">
        <v>11932</v>
      </c>
      <c r="E4874" t="s">
        <v>11507</v>
      </c>
      <c r="F4874" t="s">
        <v>2021</v>
      </c>
      <c r="G4874" t="s">
        <v>2248</v>
      </c>
      <c r="H4874" t="s">
        <v>2323</v>
      </c>
      <c r="I4874" t="e">
        <f>-----F-Weekly</f>
        <v>#NAME?</v>
      </c>
      <c r="J4874">
        <v>20180309</v>
      </c>
      <c r="K4874" t="s">
        <v>11963</v>
      </c>
      <c r="L4874" t="s">
        <v>11962</v>
      </c>
      <c r="M4874" t="s">
        <v>9981</v>
      </c>
      <c r="N4874">
        <v>9</v>
      </c>
    </row>
    <row r="4875" spans="1:14" x14ac:dyDescent="0.25">
      <c r="A4875" t="s">
        <v>11961</v>
      </c>
      <c r="B4875" t="s">
        <v>9984</v>
      </c>
      <c r="C4875" t="s">
        <v>864</v>
      </c>
      <c r="D4875" t="s">
        <v>11932</v>
      </c>
      <c r="E4875" t="s">
        <v>11503</v>
      </c>
      <c r="F4875" t="s">
        <v>2021</v>
      </c>
      <c r="G4875" t="s">
        <v>2248</v>
      </c>
      <c r="H4875" t="s">
        <v>3473</v>
      </c>
      <c r="I4875" t="s">
        <v>2018</v>
      </c>
      <c r="J4875">
        <v>20180325</v>
      </c>
      <c r="K4875" t="s">
        <v>11960</v>
      </c>
      <c r="L4875" t="s">
        <v>11959</v>
      </c>
      <c r="M4875" t="s">
        <v>9981</v>
      </c>
      <c r="N4875">
        <v>7</v>
      </c>
    </row>
    <row r="4876" spans="1:14" x14ac:dyDescent="0.25">
      <c r="A4876" t="s">
        <v>11958</v>
      </c>
      <c r="B4876" t="s">
        <v>9984</v>
      </c>
      <c r="C4876" t="s">
        <v>864</v>
      </c>
      <c r="D4876" t="s">
        <v>11932</v>
      </c>
      <c r="E4876" t="s">
        <v>11957</v>
      </c>
      <c r="F4876" t="s">
        <v>2021</v>
      </c>
      <c r="G4876" t="s">
        <v>2248</v>
      </c>
      <c r="H4876" t="s">
        <v>2019</v>
      </c>
      <c r="I4876" t="s">
        <v>2096</v>
      </c>
      <c r="J4876">
        <v>20240315</v>
      </c>
      <c r="K4876" t="s">
        <v>11956</v>
      </c>
      <c r="L4876" t="s">
        <v>11955</v>
      </c>
      <c r="M4876" t="s">
        <v>9981</v>
      </c>
      <c r="N4876">
        <v>1512</v>
      </c>
    </row>
    <row r="4877" spans="1:14" x14ac:dyDescent="0.25">
      <c r="A4877" t="s">
        <v>11954</v>
      </c>
      <c r="B4877" t="s">
        <v>9984</v>
      </c>
      <c r="C4877" t="s">
        <v>864</v>
      </c>
      <c r="D4877" t="s">
        <v>11932</v>
      </c>
      <c r="E4877" t="s">
        <v>11499</v>
      </c>
      <c r="F4877" t="s">
        <v>2021</v>
      </c>
      <c r="G4877" t="s">
        <v>2248</v>
      </c>
      <c r="H4877" t="s">
        <v>2456</v>
      </c>
      <c r="I4877" t="s">
        <v>2315</v>
      </c>
      <c r="J4877">
        <v>20240315</v>
      </c>
      <c r="K4877" t="s">
        <v>11953</v>
      </c>
      <c r="L4877" t="s">
        <v>11952</v>
      </c>
      <c r="M4877" t="s">
        <v>9981</v>
      </c>
      <c r="N4877">
        <v>8</v>
      </c>
    </row>
    <row r="4878" spans="1:14" x14ac:dyDescent="0.25">
      <c r="A4878" t="s">
        <v>11951</v>
      </c>
      <c r="B4878" t="s">
        <v>9984</v>
      </c>
      <c r="C4878" t="s">
        <v>864</v>
      </c>
      <c r="D4878" t="s">
        <v>11932</v>
      </c>
      <c r="E4878" t="s">
        <v>11495</v>
      </c>
      <c r="F4878" t="s">
        <v>2021</v>
      </c>
      <c r="G4878" t="s">
        <v>2248</v>
      </c>
      <c r="H4878" t="s">
        <v>2333</v>
      </c>
      <c r="I4878" t="e">
        <f>---W---Weekly</f>
        <v>#NAME?</v>
      </c>
      <c r="J4878">
        <v>20240313</v>
      </c>
      <c r="K4878" t="s">
        <v>11950</v>
      </c>
      <c r="L4878" t="s">
        <v>11949</v>
      </c>
      <c r="M4878" t="s">
        <v>9981</v>
      </c>
      <c r="N4878">
        <v>6</v>
      </c>
    </row>
    <row r="4879" spans="1:14" x14ac:dyDescent="0.25">
      <c r="A4879" t="s">
        <v>11948</v>
      </c>
      <c r="B4879" t="s">
        <v>9984</v>
      </c>
      <c r="C4879" t="s">
        <v>864</v>
      </c>
      <c r="D4879" t="s">
        <v>11932</v>
      </c>
      <c r="E4879" t="s">
        <v>1453</v>
      </c>
      <c r="F4879" t="s">
        <v>2021</v>
      </c>
      <c r="G4879" t="s">
        <v>2248</v>
      </c>
      <c r="H4879" t="s">
        <v>2052</v>
      </c>
      <c r="I4879" t="s">
        <v>2018</v>
      </c>
      <c r="J4879">
        <v>20240310</v>
      </c>
      <c r="K4879" t="s">
        <v>11947</v>
      </c>
      <c r="L4879" t="s">
        <v>11946</v>
      </c>
      <c r="M4879" t="s">
        <v>9981</v>
      </c>
      <c r="N4879">
        <v>8</v>
      </c>
    </row>
    <row r="4880" spans="1:14" x14ac:dyDescent="0.25">
      <c r="A4880" t="s">
        <v>11945</v>
      </c>
      <c r="B4880" t="s">
        <v>9984</v>
      </c>
      <c r="C4880" t="s">
        <v>864</v>
      </c>
      <c r="D4880" t="s">
        <v>11932</v>
      </c>
      <c r="E4880" t="s">
        <v>10420</v>
      </c>
      <c r="F4880" t="s">
        <v>2021</v>
      </c>
      <c r="G4880" t="s">
        <v>2248</v>
      </c>
      <c r="H4880" t="s">
        <v>2602</v>
      </c>
      <c r="I4880" t="s">
        <v>2018</v>
      </c>
      <c r="J4880">
        <v>20240218</v>
      </c>
      <c r="K4880" t="s">
        <v>11944</v>
      </c>
      <c r="L4880" t="s">
        <v>11943</v>
      </c>
      <c r="M4880" t="s">
        <v>9981</v>
      </c>
      <c r="N4880">
        <v>8</v>
      </c>
    </row>
    <row r="4881" spans="1:14" x14ac:dyDescent="0.25">
      <c r="A4881" t="s">
        <v>11942</v>
      </c>
      <c r="B4881" t="s">
        <v>9984</v>
      </c>
      <c r="C4881" t="s">
        <v>864</v>
      </c>
      <c r="D4881" t="s">
        <v>11932</v>
      </c>
      <c r="E4881" t="s">
        <v>11481</v>
      </c>
      <c r="F4881" t="s">
        <v>2021</v>
      </c>
      <c r="G4881" t="s">
        <v>2248</v>
      </c>
      <c r="H4881" t="s">
        <v>3473</v>
      </c>
      <c r="I4881" t="e">
        <f>-----F-Weekly</f>
        <v>#NAME?</v>
      </c>
      <c r="J4881">
        <v>20231024</v>
      </c>
      <c r="K4881" t="s">
        <v>11941</v>
      </c>
      <c r="L4881" t="s">
        <v>11940</v>
      </c>
      <c r="M4881" t="s">
        <v>9981</v>
      </c>
      <c r="N4881">
        <v>7</v>
      </c>
    </row>
    <row r="4882" spans="1:14" x14ac:dyDescent="0.25">
      <c r="A4882" t="s">
        <v>11939</v>
      </c>
      <c r="B4882" t="s">
        <v>9984</v>
      </c>
      <c r="C4882" t="s">
        <v>864</v>
      </c>
      <c r="D4882" t="s">
        <v>11932</v>
      </c>
      <c r="E4882" t="s">
        <v>11477</v>
      </c>
      <c r="F4882" t="s">
        <v>2021</v>
      </c>
      <c r="G4882" t="s">
        <v>2248</v>
      </c>
      <c r="H4882" t="s">
        <v>2300</v>
      </c>
      <c r="I4882" t="s">
        <v>2018</v>
      </c>
      <c r="J4882">
        <v>20180415</v>
      </c>
      <c r="K4882" t="s">
        <v>11938</v>
      </c>
      <c r="L4882" t="s">
        <v>11937</v>
      </c>
      <c r="M4882" t="s">
        <v>9981</v>
      </c>
      <c r="N4882">
        <v>7</v>
      </c>
    </row>
    <row r="4883" spans="1:14" x14ac:dyDescent="0.25">
      <c r="A4883" t="s">
        <v>11936</v>
      </c>
      <c r="B4883" t="s">
        <v>9984</v>
      </c>
      <c r="C4883" t="s">
        <v>864</v>
      </c>
      <c r="D4883" t="s">
        <v>11932</v>
      </c>
      <c r="E4883" t="s">
        <v>1279</v>
      </c>
      <c r="F4883" t="s">
        <v>2021</v>
      </c>
      <c r="G4883" t="s">
        <v>2248</v>
      </c>
      <c r="H4883" t="s">
        <v>2089</v>
      </c>
      <c r="I4883" t="s">
        <v>2018</v>
      </c>
      <c r="J4883">
        <v>20240310</v>
      </c>
      <c r="K4883" t="s">
        <v>11935</v>
      </c>
      <c r="L4883" t="s">
        <v>11934</v>
      </c>
      <c r="M4883" t="s">
        <v>9981</v>
      </c>
      <c r="N4883">
        <v>7</v>
      </c>
    </row>
    <row r="4884" spans="1:14" x14ac:dyDescent="0.25">
      <c r="A4884" t="s">
        <v>11933</v>
      </c>
      <c r="B4884" t="s">
        <v>9984</v>
      </c>
      <c r="C4884" t="s">
        <v>864</v>
      </c>
      <c r="D4884" t="s">
        <v>11932</v>
      </c>
      <c r="E4884" t="s">
        <v>1281</v>
      </c>
      <c r="F4884" t="s">
        <v>2021</v>
      </c>
      <c r="G4884" t="s">
        <v>2248</v>
      </c>
      <c r="H4884" t="s">
        <v>2624</v>
      </c>
      <c r="I4884" t="e">
        <f>------SWeekly</f>
        <v>#NAME?</v>
      </c>
      <c r="J4884">
        <v>20240309</v>
      </c>
      <c r="K4884" t="s">
        <v>11931</v>
      </c>
      <c r="L4884" t="s">
        <v>11930</v>
      </c>
      <c r="M4884" t="s">
        <v>9981</v>
      </c>
      <c r="N4884">
        <v>11</v>
      </c>
    </row>
    <row r="4885" spans="1:14" x14ac:dyDescent="0.25">
      <c r="A4885" t="s">
        <v>11929</v>
      </c>
      <c r="B4885" t="s">
        <v>9984</v>
      </c>
      <c r="C4885" t="s">
        <v>864</v>
      </c>
      <c r="D4885" t="s">
        <v>1002</v>
      </c>
      <c r="E4885" t="s">
        <v>11533</v>
      </c>
      <c r="F4885" t="s">
        <v>2021</v>
      </c>
      <c r="G4885" t="s">
        <v>2248</v>
      </c>
      <c r="H4885" t="s">
        <v>2456</v>
      </c>
      <c r="I4885" t="s">
        <v>2018</v>
      </c>
      <c r="J4885">
        <v>20160131</v>
      </c>
      <c r="K4885" t="s">
        <v>11928</v>
      </c>
      <c r="L4885" t="s">
        <v>11927</v>
      </c>
      <c r="M4885" t="s">
        <v>9981</v>
      </c>
      <c r="N4885">
        <v>16</v>
      </c>
    </row>
    <row r="4886" spans="1:14" x14ac:dyDescent="0.25">
      <c r="A4886" t="s">
        <v>11926</v>
      </c>
      <c r="B4886" t="s">
        <v>9984</v>
      </c>
      <c r="C4886" t="s">
        <v>864</v>
      </c>
      <c r="D4886" t="s">
        <v>1002</v>
      </c>
      <c r="E4886" t="s">
        <v>11519</v>
      </c>
      <c r="F4886" t="s">
        <v>2021</v>
      </c>
      <c r="G4886" t="s">
        <v>2248</v>
      </c>
      <c r="H4886" t="s">
        <v>2543</v>
      </c>
      <c r="I4886" t="s">
        <v>2018</v>
      </c>
      <c r="J4886">
        <v>20160228</v>
      </c>
      <c r="K4886" t="s">
        <v>11925</v>
      </c>
      <c r="L4886" t="s">
        <v>11924</v>
      </c>
      <c r="M4886" t="s">
        <v>9981</v>
      </c>
      <c r="N4886">
        <v>9</v>
      </c>
    </row>
    <row r="4887" spans="1:14" x14ac:dyDescent="0.25">
      <c r="A4887" t="s">
        <v>11923</v>
      </c>
      <c r="B4887" t="s">
        <v>9984</v>
      </c>
      <c r="C4887" t="s">
        <v>864</v>
      </c>
      <c r="D4887" t="s">
        <v>1002</v>
      </c>
      <c r="E4887" t="s">
        <v>11515</v>
      </c>
      <c r="F4887" t="s">
        <v>2021</v>
      </c>
      <c r="G4887" t="s">
        <v>2248</v>
      </c>
      <c r="H4887" t="s">
        <v>2323</v>
      </c>
      <c r="I4887" t="s">
        <v>2018</v>
      </c>
      <c r="J4887">
        <v>20240315</v>
      </c>
      <c r="K4887" t="s">
        <v>11922</v>
      </c>
      <c r="L4887" t="s">
        <v>11921</v>
      </c>
      <c r="M4887" t="s">
        <v>9981</v>
      </c>
      <c r="N4887">
        <v>25</v>
      </c>
    </row>
    <row r="4888" spans="1:14" x14ac:dyDescent="0.25">
      <c r="A4888" t="s">
        <v>11920</v>
      </c>
      <c r="B4888" t="s">
        <v>9984</v>
      </c>
      <c r="C4888" t="s">
        <v>864</v>
      </c>
      <c r="D4888" t="s">
        <v>1002</v>
      </c>
      <c r="E4888" t="s">
        <v>11511</v>
      </c>
      <c r="F4888" t="s">
        <v>2021</v>
      </c>
      <c r="G4888" t="s">
        <v>2248</v>
      </c>
      <c r="H4888" t="s">
        <v>2456</v>
      </c>
      <c r="I4888" t="s">
        <v>2018</v>
      </c>
      <c r="J4888">
        <v>20240225</v>
      </c>
      <c r="K4888" t="s">
        <v>11919</v>
      </c>
      <c r="L4888" t="s">
        <v>11918</v>
      </c>
      <c r="M4888" t="s">
        <v>9981</v>
      </c>
      <c r="N4888">
        <v>28</v>
      </c>
    </row>
    <row r="4889" spans="1:14" x14ac:dyDescent="0.25">
      <c r="A4889" t="s">
        <v>11917</v>
      </c>
      <c r="B4889" t="s">
        <v>9984</v>
      </c>
      <c r="C4889" t="s">
        <v>864</v>
      </c>
      <c r="D4889" t="s">
        <v>1002</v>
      </c>
      <c r="E4889" t="s">
        <v>11507</v>
      </c>
      <c r="F4889" t="s">
        <v>2021</v>
      </c>
      <c r="G4889" t="s">
        <v>2248</v>
      </c>
      <c r="H4889" t="s">
        <v>2323</v>
      </c>
      <c r="I4889" t="e">
        <f>-----F-Weekly</f>
        <v>#NAME?</v>
      </c>
      <c r="J4889">
        <v>20180309</v>
      </c>
      <c r="K4889" t="s">
        <v>11916</v>
      </c>
      <c r="L4889" t="s">
        <v>11915</v>
      </c>
      <c r="M4889" t="s">
        <v>9981</v>
      </c>
      <c r="N4889">
        <v>33</v>
      </c>
    </row>
    <row r="4890" spans="1:14" x14ac:dyDescent="0.25">
      <c r="A4890" t="s">
        <v>11914</v>
      </c>
      <c r="B4890" t="s">
        <v>9984</v>
      </c>
      <c r="C4890" t="s">
        <v>864</v>
      </c>
      <c r="D4890" t="s">
        <v>1002</v>
      </c>
      <c r="E4890" t="s">
        <v>11503</v>
      </c>
      <c r="F4890" t="s">
        <v>2021</v>
      </c>
      <c r="G4890" t="s">
        <v>2248</v>
      </c>
      <c r="H4890" t="s">
        <v>3473</v>
      </c>
      <c r="I4890" t="s">
        <v>2018</v>
      </c>
      <c r="J4890">
        <v>20180325</v>
      </c>
      <c r="K4890" t="s">
        <v>11913</v>
      </c>
      <c r="L4890" t="s">
        <v>11912</v>
      </c>
      <c r="M4890" t="s">
        <v>9981</v>
      </c>
      <c r="N4890">
        <v>22</v>
      </c>
    </row>
    <row r="4891" spans="1:14" x14ac:dyDescent="0.25">
      <c r="A4891" t="s">
        <v>11911</v>
      </c>
      <c r="B4891" t="s">
        <v>9984</v>
      </c>
      <c r="C4891" t="s">
        <v>864</v>
      </c>
      <c r="D4891" t="s">
        <v>1002</v>
      </c>
      <c r="E4891" t="s">
        <v>11499</v>
      </c>
      <c r="F4891" t="s">
        <v>2021</v>
      </c>
      <c r="G4891" t="s">
        <v>2248</v>
      </c>
      <c r="H4891" t="s">
        <v>2456</v>
      </c>
      <c r="I4891" t="s">
        <v>2315</v>
      </c>
      <c r="J4891">
        <v>20240315</v>
      </c>
      <c r="K4891" t="s">
        <v>11910</v>
      </c>
      <c r="L4891" t="s">
        <v>11909</v>
      </c>
      <c r="M4891" t="s">
        <v>9981</v>
      </c>
      <c r="N4891">
        <v>16</v>
      </c>
    </row>
    <row r="4892" spans="1:14" x14ac:dyDescent="0.25">
      <c r="A4892" t="s">
        <v>11908</v>
      </c>
      <c r="B4892" t="s">
        <v>9984</v>
      </c>
      <c r="C4892" t="s">
        <v>864</v>
      </c>
      <c r="D4892" t="s">
        <v>1002</v>
      </c>
      <c r="E4892" t="s">
        <v>11495</v>
      </c>
      <c r="F4892" t="s">
        <v>2021</v>
      </c>
      <c r="G4892" t="s">
        <v>2248</v>
      </c>
      <c r="H4892" t="s">
        <v>2333</v>
      </c>
      <c r="I4892" t="e">
        <f>-----F-Weekly</f>
        <v>#NAME?</v>
      </c>
      <c r="J4892">
        <v>20240313</v>
      </c>
      <c r="K4892" t="s">
        <v>11907</v>
      </c>
      <c r="L4892" t="s">
        <v>11906</v>
      </c>
      <c r="M4892" t="s">
        <v>9981</v>
      </c>
      <c r="N4892">
        <v>21</v>
      </c>
    </row>
    <row r="4893" spans="1:14" x14ac:dyDescent="0.25">
      <c r="A4893" t="s">
        <v>11905</v>
      </c>
      <c r="B4893" t="s">
        <v>9984</v>
      </c>
      <c r="C4893" t="s">
        <v>864</v>
      </c>
      <c r="D4893" t="s">
        <v>1002</v>
      </c>
      <c r="E4893" t="s">
        <v>1453</v>
      </c>
      <c r="F4893" t="s">
        <v>2021</v>
      </c>
      <c r="G4893" t="s">
        <v>2248</v>
      </c>
      <c r="H4893" t="s">
        <v>2052</v>
      </c>
      <c r="I4893" t="s">
        <v>2018</v>
      </c>
      <c r="J4893">
        <v>20240310</v>
      </c>
      <c r="K4893" t="s">
        <v>11904</v>
      </c>
      <c r="L4893" t="s">
        <v>11903</v>
      </c>
      <c r="M4893" t="s">
        <v>9981</v>
      </c>
      <c r="N4893">
        <v>41</v>
      </c>
    </row>
    <row r="4894" spans="1:14" x14ac:dyDescent="0.25">
      <c r="A4894" t="s">
        <v>11902</v>
      </c>
      <c r="B4894" t="s">
        <v>9984</v>
      </c>
      <c r="C4894" t="s">
        <v>864</v>
      </c>
      <c r="D4894" t="s">
        <v>1002</v>
      </c>
      <c r="E4894" t="s">
        <v>10420</v>
      </c>
      <c r="F4894" t="s">
        <v>2021</v>
      </c>
      <c r="G4894" t="s">
        <v>2248</v>
      </c>
      <c r="H4894" t="s">
        <v>2602</v>
      </c>
      <c r="I4894" t="s">
        <v>2018</v>
      </c>
      <c r="J4894">
        <v>20240218</v>
      </c>
      <c r="K4894" t="s">
        <v>11901</v>
      </c>
      <c r="L4894" t="s">
        <v>11900</v>
      </c>
      <c r="M4894" t="s">
        <v>9981</v>
      </c>
      <c r="N4894">
        <v>28</v>
      </c>
    </row>
    <row r="4895" spans="1:14" x14ac:dyDescent="0.25">
      <c r="A4895" t="s">
        <v>11899</v>
      </c>
      <c r="B4895" t="s">
        <v>9984</v>
      </c>
      <c r="C4895" t="s">
        <v>864</v>
      </c>
      <c r="D4895" t="s">
        <v>1002</v>
      </c>
      <c r="E4895" t="s">
        <v>11481</v>
      </c>
      <c r="F4895" t="s">
        <v>2021</v>
      </c>
      <c r="G4895" t="s">
        <v>2248</v>
      </c>
      <c r="H4895" t="s">
        <v>3473</v>
      </c>
      <c r="I4895" t="e">
        <f>-----F-Weekly</f>
        <v>#NAME?</v>
      </c>
      <c r="J4895">
        <v>20231024</v>
      </c>
      <c r="K4895" t="s">
        <v>11898</v>
      </c>
      <c r="L4895" t="s">
        <v>11897</v>
      </c>
      <c r="M4895" t="s">
        <v>9981</v>
      </c>
      <c r="N4895">
        <v>19</v>
      </c>
    </row>
    <row r="4896" spans="1:14" x14ac:dyDescent="0.25">
      <c r="A4896" t="s">
        <v>11896</v>
      </c>
      <c r="B4896" t="s">
        <v>9984</v>
      </c>
      <c r="C4896" t="s">
        <v>864</v>
      </c>
      <c r="D4896" t="s">
        <v>1002</v>
      </c>
      <c r="E4896" t="s">
        <v>11477</v>
      </c>
      <c r="F4896" t="s">
        <v>2021</v>
      </c>
      <c r="G4896" t="s">
        <v>2248</v>
      </c>
      <c r="H4896" t="s">
        <v>2300</v>
      </c>
      <c r="I4896" t="s">
        <v>2018</v>
      </c>
      <c r="J4896">
        <v>20180415</v>
      </c>
      <c r="K4896" t="s">
        <v>11895</v>
      </c>
      <c r="L4896" t="s">
        <v>11894</v>
      </c>
      <c r="M4896" t="s">
        <v>9981</v>
      </c>
      <c r="N4896">
        <v>26</v>
      </c>
    </row>
    <row r="4897" spans="1:14" x14ac:dyDescent="0.25">
      <c r="A4897" t="s">
        <v>11893</v>
      </c>
      <c r="B4897" t="s">
        <v>9984</v>
      </c>
      <c r="C4897" t="s">
        <v>864</v>
      </c>
      <c r="D4897" t="s">
        <v>1002</v>
      </c>
      <c r="E4897" t="s">
        <v>1279</v>
      </c>
      <c r="F4897" t="s">
        <v>2021</v>
      </c>
      <c r="G4897" t="s">
        <v>2248</v>
      </c>
      <c r="H4897" t="s">
        <v>2089</v>
      </c>
      <c r="I4897" t="s">
        <v>2018</v>
      </c>
      <c r="J4897">
        <v>20240310</v>
      </c>
      <c r="K4897" t="s">
        <v>11892</v>
      </c>
      <c r="L4897" t="s">
        <v>11891</v>
      </c>
      <c r="M4897" t="s">
        <v>9981</v>
      </c>
      <c r="N4897">
        <v>119</v>
      </c>
    </row>
    <row r="4898" spans="1:14" x14ac:dyDescent="0.25">
      <c r="A4898" t="s">
        <v>11890</v>
      </c>
      <c r="B4898" t="s">
        <v>9984</v>
      </c>
      <c r="C4898" t="s">
        <v>864</v>
      </c>
      <c r="D4898" t="s">
        <v>1002</v>
      </c>
      <c r="E4898" t="s">
        <v>1281</v>
      </c>
      <c r="F4898" t="s">
        <v>2021</v>
      </c>
      <c r="G4898" t="s">
        <v>2248</v>
      </c>
      <c r="H4898" t="s">
        <v>2624</v>
      </c>
      <c r="I4898" t="e">
        <f>------SWeekly</f>
        <v>#NAME?</v>
      </c>
      <c r="J4898">
        <v>20240309</v>
      </c>
      <c r="K4898" t="s">
        <v>11889</v>
      </c>
      <c r="L4898" t="s">
        <v>11888</v>
      </c>
      <c r="M4898" t="s">
        <v>9981</v>
      </c>
      <c r="N4898">
        <v>54</v>
      </c>
    </row>
    <row r="4899" spans="1:14" x14ac:dyDescent="0.25">
      <c r="A4899" t="s">
        <v>11887</v>
      </c>
      <c r="B4899" t="s">
        <v>9984</v>
      </c>
      <c r="C4899" t="s">
        <v>864</v>
      </c>
      <c r="D4899" t="s">
        <v>1178</v>
      </c>
      <c r="E4899" t="s">
        <v>11533</v>
      </c>
      <c r="F4899" t="s">
        <v>2021</v>
      </c>
      <c r="G4899" t="s">
        <v>2248</v>
      </c>
      <c r="H4899" t="s">
        <v>2456</v>
      </c>
      <c r="I4899" t="s">
        <v>2018</v>
      </c>
      <c r="J4899">
        <v>20160131</v>
      </c>
      <c r="K4899" t="s">
        <v>11886</v>
      </c>
      <c r="L4899" t="s">
        <v>11885</v>
      </c>
      <c r="M4899" t="s">
        <v>9981</v>
      </c>
      <c r="N4899">
        <v>7</v>
      </c>
    </row>
    <row r="4900" spans="1:14" x14ac:dyDescent="0.25">
      <c r="A4900" t="s">
        <v>11884</v>
      </c>
      <c r="B4900" t="s">
        <v>9984</v>
      </c>
      <c r="C4900" t="s">
        <v>864</v>
      </c>
      <c r="D4900" t="s">
        <v>1178</v>
      </c>
      <c r="E4900" t="s">
        <v>11883</v>
      </c>
      <c r="F4900" t="s">
        <v>2021</v>
      </c>
      <c r="G4900" t="s">
        <v>2248</v>
      </c>
      <c r="H4900" t="s">
        <v>2019</v>
      </c>
      <c r="I4900" t="s">
        <v>2088</v>
      </c>
      <c r="J4900">
        <v>20240215</v>
      </c>
      <c r="K4900" t="s">
        <v>11882</v>
      </c>
      <c r="L4900" t="s">
        <v>11881</v>
      </c>
      <c r="M4900" t="s">
        <v>9981</v>
      </c>
      <c r="N4900">
        <v>180</v>
      </c>
    </row>
    <row r="4901" spans="1:14" x14ac:dyDescent="0.25">
      <c r="A4901" t="s">
        <v>11880</v>
      </c>
      <c r="B4901" t="s">
        <v>9984</v>
      </c>
      <c r="C4901" t="s">
        <v>864</v>
      </c>
      <c r="D4901" t="s">
        <v>1178</v>
      </c>
      <c r="E4901" t="s">
        <v>11013</v>
      </c>
      <c r="F4901" t="s">
        <v>2021</v>
      </c>
      <c r="G4901" t="s">
        <v>2248</v>
      </c>
      <c r="H4901" t="s">
        <v>2019</v>
      </c>
      <c r="I4901" t="s">
        <v>2315</v>
      </c>
      <c r="J4901">
        <v>20240302</v>
      </c>
      <c r="K4901" t="s">
        <v>11879</v>
      </c>
      <c r="L4901" t="s">
        <v>11878</v>
      </c>
      <c r="M4901" t="s">
        <v>9981</v>
      </c>
      <c r="N4901">
        <v>1609</v>
      </c>
    </row>
    <row r="4902" spans="1:14" x14ac:dyDescent="0.25">
      <c r="A4902" t="s">
        <v>11877</v>
      </c>
      <c r="B4902" t="s">
        <v>9984</v>
      </c>
      <c r="C4902" t="s">
        <v>864</v>
      </c>
      <c r="D4902" t="s">
        <v>1178</v>
      </c>
      <c r="E4902" t="s">
        <v>11009</v>
      </c>
      <c r="F4902" t="s">
        <v>2021</v>
      </c>
      <c r="G4902" t="s">
        <v>2248</v>
      </c>
      <c r="H4902" t="s">
        <v>2019</v>
      </c>
      <c r="I4902" t="s">
        <v>2315</v>
      </c>
      <c r="J4902">
        <v>20230325</v>
      </c>
      <c r="K4902" t="s">
        <v>11876</v>
      </c>
      <c r="L4902" t="s">
        <v>11875</v>
      </c>
      <c r="M4902" t="s">
        <v>9981</v>
      </c>
      <c r="N4902">
        <v>1497</v>
      </c>
    </row>
    <row r="4903" spans="1:14" x14ac:dyDescent="0.25">
      <c r="A4903" t="s">
        <v>11874</v>
      </c>
      <c r="B4903" t="s">
        <v>9984</v>
      </c>
      <c r="C4903" t="s">
        <v>864</v>
      </c>
      <c r="D4903" t="s">
        <v>1178</v>
      </c>
      <c r="E4903" t="s">
        <v>11519</v>
      </c>
      <c r="F4903" t="s">
        <v>2021</v>
      </c>
      <c r="G4903" t="s">
        <v>2248</v>
      </c>
      <c r="H4903" t="s">
        <v>2543</v>
      </c>
      <c r="I4903" t="s">
        <v>2018</v>
      </c>
      <c r="J4903">
        <v>20160228</v>
      </c>
      <c r="K4903" t="s">
        <v>11873</v>
      </c>
      <c r="L4903" t="s">
        <v>11872</v>
      </c>
      <c r="M4903" t="s">
        <v>9981</v>
      </c>
      <c r="N4903">
        <v>7</v>
      </c>
    </row>
    <row r="4904" spans="1:14" x14ac:dyDescent="0.25">
      <c r="A4904" t="s">
        <v>11871</v>
      </c>
      <c r="B4904" t="s">
        <v>9984</v>
      </c>
      <c r="C4904" t="s">
        <v>864</v>
      </c>
      <c r="D4904" t="s">
        <v>1178</v>
      </c>
      <c r="E4904" t="s">
        <v>11515</v>
      </c>
      <c r="F4904" t="s">
        <v>2021</v>
      </c>
      <c r="G4904" t="s">
        <v>2248</v>
      </c>
      <c r="H4904" t="s">
        <v>2323</v>
      </c>
      <c r="I4904" t="e">
        <f>-----F-Weekly</f>
        <v>#NAME?</v>
      </c>
      <c r="J4904">
        <v>20240315</v>
      </c>
      <c r="K4904" t="s">
        <v>11870</v>
      </c>
      <c r="L4904" t="s">
        <v>11869</v>
      </c>
      <c r="M4904" t="s">
        <v>9981</v>
      </c>
      <c r="N4904">
        <v>46</v>
      </c>
    </row>
    <row r="4905" spans="1:14" x14ac:dyDescent="0.25">
      <c r="A4905" t="s">
        <v>11868</v>
      </c>
      <c r="B4905" t="s">
        <v>9984</v>
      </c>
      <c r="C4905" t="s">
        <v>864</v>
      </c>
      <c r="D4905" t="s">
        <v>1178</v>
      </c>
      <c r="E4905" t="s">
        <v>11511</v>
      </c>
      <c r="F4905" t="s">
        <v>2021</v>
      </c>
      <c r="G4905" t="s">
        <v>2248</v>
      </c>
      <c r="H4905" t="s">
        <v>2456</v>
      </c>
      <c r="I4905" t="s">
        <v>2018</v>
      </c>
      <c r="J4905">
        <v>20240225</v>
      </c>
      <c r="K4905" t="s">
        <v>11867</v>
      </c>
      <c r="L4905" t="s">
        <v>11866</v>
      </c>
      <c r="M4905" t="s">
        <v>9981</v>
      </c>
      <c r="N4905">
        <v>44</v>
      </c>
    </row>
    <row r="4906" spans="1:14" x14ac:dyDescent="0.25">
      <c r="A4906" t="s">
        <v>11865</v>
      </c>
      <c r="B4906" t="s">
        <v>9984</v>
      </c>
      <c r="C4906" t="s">
        <v>864</v>
      </c>
      <c r="D4906" t="s">
        <v>1178</v>
      </c>
      <c r="E4906" t="s">
        <v>11507</v>
      </c>
      <c r="F4906" t="s">
        <v>2021</v>
      </c>
      <c r="G4906" t="s">
        <v>2248</v>
      </c>
      <c r="H4906" t="s">
        <v>2323</v>
      </c>
      <c r="I4906" t="e">
        <f>-----F-Weekly</f>
        <v>#NAME?</v>
      </c>
      <c r="J4906">
        <v>20180309</v>
      </c>
      <c r="K4906" t="s">
        <v>11864</v>
      </c>
      <c r="L4906" t="s">
        <v>11863</v>
      </c>
      <c r="M4906" t="s">
        <v>9981</v>
      </c>
      <c r="N4906">
        <v>34</v>
      </c>
    </row>
    <row r="4907" spans="1:14" x14ac:dyDescent="0.25">
      <c r="A4907" t="s">
        <v>11862</v>
      </c>
      <c r="B4907" t="s">
        <v>9984</v>
      </c>
      <c r="C4907" t="s">
        <v>864</v>
      </c>
      <c r="D4907" t="s">
        <v>1178</v>
      </c>
      <c r="E4907" t="s">
        <v>11503</v>
      </c>
      <c r="F4907" t="s">
        <v>2021</v>
      </c>
      <c r="G4907" t="s">
        <v>2248</v>
      </c>
      <c r="H4907" t="s">
        <v>3473</v>
      </c>
      <c r="I4907" t="s">
        <v>2018</v>
      </c>
      <c r="J4907">
        <v>20180325</v>
      </c>
      <c r="K4907" t="s">
        <v>11861</v>
      </c>
      <c r="L4907" t="s">
        <v>11860</v>
      </c>
      <c r="M4907" t="s">
        <v>9981</v>
      </c>
      <c r="N4907">
        <v>27</v>
      </c>
    </row>
    <row r="4908" spans="1:14" x14ac:dyDescent="0.25">
      <c r="A4908" t="s">
        <v>11859</v>
      </c>
      <c r="B4908" t="s">
        <v>9984</v>
      </c>
      <c r="C4908" t="s">
        <v>864</v>
      </c>
      <c r="D4908" t="s">
        <v>1178</v>
      </c>
      <c r="E4908" t="s">
        <v>11858</v>
      </c>
      <c r="F4908" t="s">
        <v>2021</v>
      </c>
      <c r="G4908" t="s">
        <v>2248</v>
      </c>
      <c r="H4908" t="s">
        <v>2019</v>
      </c>
      <c r="I4908" t="s">
        <v>2096</v>
      </c>
      <c r="J4908">
        <v>20240315</v>
      </c>
      <c r="K4908" t="s">
        <v>11857</v>
      </c>
      <c r="L4908" t="s">
        <v>11856</v>
      </c>
      <c r="M4908" t="s">
        <v>9981</v>
      </c>
      <c r="N4908">
        <v>260</v>
      </c>
    </row>
    <row r="4909" spans="1:14" x14ac:dyDescent="0.25">
      <c r="A4909" t="s">
        <v>11855</v>
      </c>
      <c r="B4909" t="s">
        <v>9984</v>
      </c>
      <c r="C4909" t="s">
        <v>864</v>
      </c>
      <c r="D4909" t="s">
        <v>1178</v>
      </c>
      <c r="E4909" t="s">
        <v>11499</v>
      </c>
      <c r="F4909" t="s">
        <v>2021</v>
      </c>
      <c r="G4909" t="s">
        <v>2248</v>
      </c>
      <c r="H4909" t="s">
        <v>2456</v>
      </c>
      <c r="I4909" t="s">
        <v>2315</v>
      </c>
      <c r="J4909">
        <v>20240315</v>
      </c>
      <c r="K4909" t="s">
        <v>11854</v>
      </c>
      <c r="L4909" t="s">
        <v>11853</v>
      </c>
      <c r="M4909" t="s">
        <v>9981</v>
      </c>
      <c r="N4909">
        <v>29</v>
      </c>
    </row>
    <row r="4910" spans="1:14" x14ac:dyDescent="0.25">
      <c r="A4910" t="s">
        <v>11852</v>
      </c>
      <c r="B4910" t="s">
        <v>9984</v>
      </c>
      <c r="C4910" t="s">
        <v>864</v>
      </c>
      <c r="D4910" t="s">
        <v>1178</v>
      </c>
      <c r="E4910" t="s">
        <v>11495</v>
      </c>
      <c r="F4910" t="s">
        <v>2021</v>
      </c>
      <c r="G4910" t="s">
        <v>2248</v>
      </c>
      <c r="H4910" t="s">
        <v>2333</v>
      </c>
      <c r="I4910" t="e">
        <f>---W---Weekly</f>
        <v>#NAME?</v>
      </c>
      <c r="J4910">
        <v>20240313</v>
      </c>
      <c r="K4910" t="s">
        <v>11851</v>
      </c>
      <c r="L4910" t="s">
        <v>11850</v>
      </c>
      <c r="M4910" t="s">
        <v>9981</v>
      </c>
      <c r="N4910">
        <v>36</v>
      </c>
    </row>
    <row r="4911" spans="1:14" x14ac:dyDescent="0.25">
      <c r="A4911" t="s">
        <v>11849</v>
      </c>
      <c r="B4911" t="s">
        <v>9984</v>
      </c>
      <c r="C4911" t="s">
        <v>864</v>
      </c>
      <c r="D4911" t="s">
        <v>1178</v>
      </c>
      <c r="E4911" t="s">
        <v>1453</v>
      </c>
      <c r="F4911" t="s">
        <v>2021</v>
      </c>
      <c r="G4911" t="s">
        <v>2248</v>
      </c>
      <c r="H4911" t="s">
        <v>2052</v>
      </c>
      <c r="I4911" t="s">
        <v>2018</v>
      </c>
      <c r="J4911">
        <v>20240310</v>
      </c>
      <c r="K4911" t="s">
        <v>11848</v>
      </c>
      <c r="L4911" t="s">
        <v>11847</v>
      </c>
      <c r="M4911" t="s">
        <v>9981</v>
      </c>
      <c r="N4911">
        <v>41</v>
      </c>
    </row>
    <row r="4912" spans="1:14" x14ac:dyDescent="0.25">
      <c r="A4912" t="s">
        <v>11846</v>
      </c>
      <c r="B4912" t="s">
        <v>9984</v>
      </c>
      <c r="C4912" t="s">
        <v>864</v>
      </c>
      <c r="D4912" t="s">
        <v>1178</v>
      </c>
      <c r="E4912" t="s">
        <v>10420</v>
      </c>
      <c r="F4912" t="s">
        <v>2021</v>
      </c>
      <c r="G4912" t="s">
        <v>2248</v>
      </c>
      <c r="H4912" t="s">
        <v>2602</v>
      </c>
      <c r="I4912" t="s">
        <v>2018</v>
      </c>
      <c r="J4912">
        <v>20240218</v>
      </c>
      <c r="K4912" t="s">
        <v>11845</v>
      </c>
      <c r="L4912" t="s">
        <v>11844</v>
      </c>
      <c r="M4912" t="s">
        <v>9981</v>
      </c>
      <c r="N4912">
        <v>35</v>
      </c>
    </row>
    <row r="4913" spans="1:14" x14ac:dyDescent="0.25">
      <c r="A4913" t="s">
        <v>11843</v>
      </c>
      <c r="B4913" t="s">
        <v>9984</v>
      </c>
      <c r="C4913" t="s">
        <v>864</v>
      </c>
      <c r="D4913" t="s">
        <v>1178</v>
      </c>
      <c r="E4913" t="s">
        <v>11481</v>
      </c>
      <c r="F4913" t="s">
        <v>2021</v>
      </c>
      <c r="G4913" t="s">
        <v>2248</v>
      </c>
      <c r="H4913" t="s">
        <v>3473</v>
      </c>
      <c r="I4913" t="s">
        <v>11842</v>
      </c>
      <c r="J4913">
        <v>20231024</v>
      </c>
      <c r="K4913" t="s">
        <v>11841</v>
      </c>
      <c r="L4913" t="s">
        <v>11840</v>
      </c>
      <c r="M4913" t="s">
        <v>9981</v>
      </c>
      <c r="N4913">
        <v>25</v>
      </c>
    </row>
    <row r="4914" spans="1:14" x14ac:dyDescent="0.25">
      <c r="A4914" t="s">
        <v>11839</v>
      </c>
      <c r="B4914" t="s">
        <v>9984</v>
      </c>
      <c r="C4914" t="s">
        <v>864</v>
      </c>
      <c r="D4914" t="s">
        <v>1178</v>
      </c>
      <c r="E4914" t="s">
        <v>11477</v>
      </c>
      <c r="F4914" t="s">
        <v>2021</v>
      </c>
      <c r="G4914" t="s">
        <v>2248</v>
      </c>
      <c r="H4914" t="s">
        <v>2300</v>
      </c>
      <c r="I4914" t="s">
        <v>2018</v>
      </c>
      <c r="J4914">
        <v>20180415</v>
      </c>
      <c r="K4914" t="s">
        <v>11838</v>
      </c>
      <c r="L4914" t="s">
        <v>11837</v>
      </c>
      <c r="M4914" t="s">
        <v>9981</v>
      </c>
      <c r="N4914">
        <v>33</v>
      </c>
    </row>
    <row r="4915" spans="1:14" x14ac:dyDescent="0.25">
      <c r="A4915" t="s">
        <v>11836</v>
      </c>
      <c r="B4915" t="s">
        <v>9984</v>
      </c>
      <c r="C4915" t="s">
        <v>864</v>
      </c>
      <c r="D4915" t="s">
        <v>1178</v>
      </c>
      <c r="E4915" t="s">
        <v>1279</v>
      </c>
      <c r="F4915" t="s">
        <v>2021</v>
      </c>
      <c r="G4915" t="s">
        <v>2248</v>
      </c>
      <c r="H4915" t="s">
        <v>2089</v>
      </c>
      <c r="I4915" t="s">
        <v>2018</v>
      </c>
      <c r="J4915">
        <v>20240310</v>
      </c>
      <c r="K4915" t="s">
        <v>11835</v>
      </c>
      <c r="L4915" t="s">
        <v>11834</v>
      </c>
      <c r="M4915" t="s">
        <v>9981</v>
      </c>
      <c r="N4915">
        <v>73</v>
      </c>
    </row>
    <row r="4916" spans="1:14" x14ac:dyDescent="0.25">
      <c r="A4916" t="s">
        <v>11833</v>
      </c>
      <c r="B4916" t="s">
        <v>9984</v>
      </c>
      <c r="C4916" t="s">
        <v>864</v>
      </c>
      <c r="D4916" t="s">
        <v>1178</v>
      </c>
      <c r="E4916" t="s">
        <v>1281</v>
      </c>
      <c r="F4916" t="s">
        <v>2021</v>
      </c>
      <c r="G4916" t="s">
        <v>2248</v>
      </c>
      <c r="H4916" t="s">
        <v>2624</v>
      </c>
      <c r="I4916" t="e">
        <f>------SWeekly</f>
        <v>#NAME?</v>
      </c>
      <c r="J4916">
        <v>20240309</v>
      </c>
      <c r="K4916" t="s">
        <v>11832</v>
      </c>
      <c r="L4916" t="s">
        <v>11831</v>
      </c>
      <c r="M4916" t="s">
        <v>9981</v>
      </c>
      <c r="N4916">
        <v>63</v>
      </c>
    </row>
    <row r="4917" spans="1:14" x14ac:dyDescent="0.25">
      <c r="A4917" t="s">
        <v>11830</v>
      </c>
      <c r="B4917" t="s">
        <v>9984</v>
      </c>
      <c r="C4917" t="s">
        <v>864</v>
      </c>
      <c r="D4917" t="s">
        <v>11768</v>
      </c>
      <c r="E4917" t="s">
        <v>11764</v>
      </c>
      <c r="F4917" t="s">
        <v>2021</v>
      </c>
      <c r="G4917" t="s">
        <v>2248</v>
      </c>
      <c r="H4917" t="s">
        <v>2333</v>
      </c>
      <c r="I4917" t="e">
        <f>------SWeekly</f>
        <v>#NAME?</v>
      </c>
      <c r="J4917">
        <v>20210626</v>
      </c>
      <c r="K4917" t="s">
        <v>11829</v>
      </c>
      <c r="L4917" t="s">
        <v>11828</v>
      </c>
      <c r="M4917" t="s">
        <v>9981</v>
      </c>
      <c r="N4917">
        <v>8</v>
      </c>
    </row>
    <row r="4918" spans="1:14" x14ac:dyDescent="0.25">
      <c r="A4918" t="s">
        <v>11827</v>
      </c>
      <c r="B4918" t="s">
        <v>9984</v>
      </c>
      <c r="C4918" t="s">
        <v>864</v>
      </c>
      <c r="D4918" t="s">
        <v>11768</v>
      </c>
      <c r="E4918" t="s">
        <v>11533</v>
      </c>
      <c r="F4918" t="s">
        <v>2021</v>
      </c>
      <c r="G4918" t="s">
        <v>2248</v>
      </c>
      <c r="H4918" t="s">
        <v>2019</v>
      </c>
      <c r="I4918" t="s">
        <v>2096</v>
      </c>
      <c r="J4918">
        <v>20160131</v>
      </c>
      <c r="K4918" t="s">
        <v>11826</v>
      </c>
      <c r="L4918" t="s">
        <v>11825</v>
      </c>
      <c r="M4918" t="s">
        <v>9981</v>
      </c>
      <c r="N4918">
        <v>6</v>
      </c>
    </row>
    <row r="4919" spans="1:14" x14ac:dyDescent="0.25">
      <c r="A4919" t="s">
        <v>11824</v>
      </c>
      <c r="B4919" t="s">
        <v>9984</v>
      </c>
      <c r="C4919" t="s">
        <v>864</v>
      </c>
      <c r="D4919" t="s">
        <v>11768</v>
      </c>
      <c r="E4919" t="s">
        <v>11757</v>
      </c>
      <c r="F4919" t="s">
        <v>2021</v>
      </c>
      <c r="G4919" t="s">
        <v>2248</v>
      </c>
      <c r="H4919" t="s">
        <v>2333</v>
      </c>
      <c r="I4919" t="e">
        <f>--T----Weekly</f>
        <v>#NAME?</v>
      </c>
      <c r="J4919">
        <v>20220621</v>
      </c>
      <c r="K4919" t="s">
        <v>11823</v>
      </c>
      <c r="L4919" t="s">
        <v>11822</v>
      </c>
      <c r="M4919" t="s">
        <v>9981</v>
      </c>
      <c r="N4919">
        <v>8</v>
      </c>
    </row>
    <row r="4920" spans="1:14" x14ac:dyDescent="0.25">
      <c r="A4920" t="s">
        <v>11821</v>
      </c>
      <c r="B4920" t="s">
        <v>9984</v>
      </c>
      <c r="C4920" t="s">
        <v>864</v>
      </c>
      <c r="D4920" t="s">
        <v>11768</v>
      </c>
      <c r="E4920" t="s">
        <v>11013</v>
      </c>
      <c r="F4920" t="s">
        <v>2021</v>
      </c>
      <c r="G4920" t="s">
        <v>2248</v>
      </c>
      <c r="H4920" t="s">
        <v>2019</v>
      </c>
      <c r="I4920" t="s">
        <v>2145</v>
      </c>
      <c r="J4920">
        <v>20240309</v>
      </c>
      <c r="K4920" t="s">
        <v>11820</v>
      </c>
      <c r="L4920" t="s">
        <v>11819</v>
      </c>
      <c r="M4920" t="s">
        <v>9981</v>
      </c>
      <c r="N4920">
        <v>1502</v>
      </c>
    </row>
    <row r="4921" spans="1:14" x14ac:dyDescent="0.25">
      <c r="A4921" t="s">
        <v>11818</v>
      </c>
      <c r="B4921" t="s">
        <v>9984</v>
      </c>
      <c r="C4921" t="s">
        <v>864</v>
      </c>
      <c r="D4921" t="s">
        <v>11768</v>
      </c>
      <c r="E4921" t="s">
        <v>11009</v>
      </c>
      <c r="F4921" t="s">
        <v>2021</v>
      </c>
      <c r="G4921" t="s">
        <v>2248</v>
      </c>
      <c r="H4921" t="s">
        <v>2019</v>
      </c>
      <c r="I4921" t="s">
        <v>2315</v>
      </c>
      <c r="J4921">
        <v>20240202</v>
      </c>
      <c r="K4921" t="s">
        <v>11817</v>
      </c>
      <c r="L4921" t="s">
        <v>11816</v>
      </c>
      <c r="M4921" t="s">
        <v>9981</v>
      </c>
      <c r="N4921">
        <v>1493</v>
      </c>
    </row>
    <row r="4922" spans="1:14" x14ac:dyDescent="0.25">
      <c r="A4922" t="s">
        <v>11815</v>
      </c>
      <c r="B4922" t="s">
        <v>9984</v>
      </c>
      <c r="C4922" t="s">
        <v>864</v>
      </c>
      <c r="D4922" t="s">
        <v>11768</v>
      </c>
      <c r="E4922" t="s">
        <v>11005</v>
      </c>
      <c r="F4922" t="s">
        <v>2021</v>
      </c>
      <c r="G4922" t="s">
        <v>2248</v>
      </c>
      <c r="H4922" t="s">
        <v>2019</v>
      </c>
      <c r="I4922" t="s">
        <v>2145</v>
      </c>
      <c r="J4922">
        <v>20231230</v>
      </c>
      <c r="K4922" t="s">
        <v>11814</v>
      </c>
      <c r="L4922" t="s">
        <v>11813</v>
      </c>
      <c r="M4922" t="s">
        <v>9981</v>
      </c>
      <c r="N4922">
        <v>1490</v>
      </c>
    </row>
    <row r="4923" spans="1:14" x14ac:dyDescent="0.25">
      <c r="A4923" t="s">
        <v>11812</v>
      </c>
      <c r="B4923" t="s">
        <v>9984</v>
      </c>
      <c r="C4923" t="s">
        <v>864</v>
      </c>
      <c r="D4923" t="s">
        <v>11768</v>
      </c>
      <c r="E4923" t="s">
        <v>11519</v>
      </c>
      <c r="F4923" t="s">
        <v>2021</v>
      </c>
      <c r="G4923" t="s">
        <v>2248</v>
      </c>
      <c r="H4923" t="s">
        <v>2019</v>
      </c>
      <c r="I4923" t="s">
        <v>2096</v>
      </c>
      <c r="J4923">
        <v>20160228</v>
      </c>
      <c r="K4923" t="s">
        <v>11811</v>
      </c>
      <c r="L4923" t="s">
        <v>11810</v>
      </c>
      <c r="M4923" t="s">
        <v>9981</v>
      </c>
      <c r="N4923">
        <v>6</v>
      </c>
    </row>
    <row r="4924" spans="1:14" x14ac:dyDescent="0.25">
      <c r="A4924" t="s">
        <v>11809</v>
      </c>
      <c r="B4924" t="s">
        <v>9984</v>
      </c>
      <c r="C4924" t="s">
        <v>864</v>
      </c>
      <c r="D4924" t="s">
        <v>11768</v>
      </c>
      <c r="E4924" t="s">
        <v>11515</v>
      </c>
      <c r="F4924" t="s">
        <v>2021</v>
      </c>
      <c r="G4924" t="s">
        <v>2248</v>
      </c>
      <c r="H4924" t="s">
        <v>2019</v>
      </c>
      <c r="I4924" t="s">
        <v>2096</v>
      </c>
      <c r="J4924">
        <v>20240315</v>
      </c>
      <c r="K4924" t="s">
        <v>11808</v>
      </c>
      <c r="L4924" t="s">
        <v>11807</v>
      </c>
      <c r="M4924" t="s">
        <v>9981</v>
      </c>
      <c r="N4924">
        <v>7</v>
      </c>
    </row>
    <row r="4925" spans="1:14" x14ac:dyDescent="0.25">
      <c r="A4925" t="s">
        <v>11806</v>
      </c>
      <c r="B4925" t="s">
        <v>9984</v>
      </c>
      <c r="C4925" t="s">
        <v>864</v>
      </c>
      <c r="D4925" t="s">
        <v>11768</v>
      </c>
      <c r="E4925" t="s">
        <v>11511</v>
      </c>
      <c r="F4925" t="s">
        <v>2021</v>
      </c>
      <c r="G4925" t="s">
        <v>2248</v>
      </c>
      <c r="H4925" t="s">
        <v>2019</v>
      </c>
      <c r="I4925" t="s">
        <v>2096</v>
      </c>
      <c r="J4925">
        <v>20240225</v>
      </c>
      <c r="K4925" t="s">
        <v>11805</v>
      </c>
      <c r="L4925" t="s">
        <v>11804</v>
      </c>
      <c r="M4925" t="s">
        <v>9981</v>
      </c>
      <c r="N4925">
        <v>9</v>
      </c>
    </row>
    <row r="4926" spans="1:14" x14ac:dyDescent="0.25">
      <c r="A4926" t="s">
        <v>11803</v>
      </c>
      <c r="B4926" t="s">
        <v>9984</v>
      </c>
      <c r="C4926" t="s">
        <v>864</v>
      </c>
      <c r="D4926" t="s">
        <v>11768</v>
      </c>
      <c r="E4926" t="s">
        <v>11507</v>
      </c>
      <c r="F4926" t="s">
        <v>2021</v>
      </c>
      <c r="G4926" t="s">
        <v>2248</v>
      </c>
      <c r="H4926" t="s">
        <v>2019</v>
      </c>
      <c r="I4926" t="s">
        <v>2096</v>
      </c>
      <c r="J4926">
        <v>20180309</v>
      </c>
      <c r="K4926" t="s">
        <v>11802</v>
      </c>
      <c r="L4926" t="s">
        <v>11801</v>
      </c>
      <c r="M4926" t="s">
        <v>9981</v>
      </c>
      <c r="N4926">
        <v>8</v>
      </c>
    </row>
    <row r="4927" spans="1:14" x14ac:dyDescent="0.25">
      <c r="A4927" t="s">
        <v>11800</v>
      </c>
      <c r="B4927" t="s">
        <v>9984</v>
      </c>
      <c r="C4927" t="s">
        <v>864</v>
      </c>
      <c r="D4927" t="s">
        <v>11768</v>
      </c>
      <c r="E4927" t="s">
        <v>11503</v>
      </c>
      <c r="F4927" t="s">
        <v>2021</v>
      </c>
      <c r="G4927" t="s">
        <v>2248</v>
      </c>
      <c r="H4927" t="s">
        <v>2019</v>
      </c>
      <c r="I4927" t="s">
        <v>2096</v>
      </c>
      <c r="J4927">
        <v>20180325</v>
      </c>
      <c r="K4927" t="s">
        <v>11799</v>
      </c>
      <c r="L4927" t="s">
        <v>11798</v>
      </c>
      <c r="M4927" t="s">
        <v>9981</v>
      </c>
      <c r="N4927">
        <v>7</v>
      </c>
    </row>
    <row r="4928" spans="1:14" x14ac:dyDescent="0.25">
      <c r="A4928" t="s">
        <v>11797</v>
      </c>
      <c r="B4928" t="s">
        <v>9984</v>
      </c>
      <c r="C4928" t="s">
        <v>864</v>
      </c>
      <c r="D4928" t="s">
        <v>11768</v>
      </c>
      <c r="E4928" t="s">
        <v>11499</v>
      </c>
      <c r="F4928" t="s">
        <v>2021</v>
      </c>
      <c r="G4928" t="s">
        <v>2248</v>
      </c>
      <c r="H4928" t="s">
        <v>2019</v>
      </c>
      <c r="I4928" t="s">
        <v>2096</v>
      </c>
      <c r="J4928">
        <v>20240315</v>
      </c>
      <c r="K4928" t="s">
        <v>11796</v>
      </c>
      <c r="L4928" t="s">
        <v>11795</v>
      </c>
      <c r="M4928" t="s">
        <v>9981</v>
      </c>
      <c r="N4928">
        <v>10</v>
      </c>
    </row>
    <row r="4929" spans="1:14" x14ac:dyDescent="0.25">
      <c r="A4929" t="s">
        <v>11794</v>
      </c>
      <c r="B4929" t="s">
        <v>9984</v>
      </c>
      <c r="C4929" t="s">
        <v>864</v>
      </c>
      <c r="D4929" t="s">
        <v>11768</v>
      </c>
      <c r="E4929" t="s">
        <v>11495</v>
      </c>
      <c r="F4929" t="s">
        <v>2021</v>
      </c>
      <c r="G4929" t="s">
        <v>2248</v>
      </c>
      <c r="H4929" t="s">
        <v>2019</v>
      </c>
      <c r="I4929" t="s">
        <v>2096</v>
      </c>
      <c r="J4929">
        <v>20240313</v>
      </c>
      <c r="K4929" t="s">
        <v>11793</v>
      </c>
      <c r="L4929" t="s">
        <v>11792</v>
      </c>
      <c r="M4929" t="s">
        <v>9981</v>
      </c>
      <c r="N4929">
        <v>10</v>
      </c>
    </row>
    <row r="4930" spans="1:14" x14ac:dyDescent="0.25">
      <c r="A4930" t="s">
        <v>11791</v>
      </c>
      <c r="B4930" t="s">
        <v>9984</v>
      </c>
      <c r="C4930" t="s">
        <v>864</v>
      </c>
      <c r="D4930" t="s">
        <v>11768</v>
      </c>
      <c r="E4930" t="s">
        <v>11790</v>
      </c>
      <c r="F4930" t="s">
        <v>2021</v>
      </c>
      <c r="G4930" t="s">
        <v>2248</v>
      </c>
      <c r="H4930" t="s">
        <v>2019</v>
      </c>
      <c r="I4930" t="s">
        <v>2096</v>
      </c>
      <c r="J4930">
        <v>20240315</v>
      </c>
      <c r="K4930" t="s">
        <v>11789</v>
      </c>
      <c r="L4930" t="s">
        <v>11788</v>
      </c>
      <c r="M4930" t="s">
        <v>9981</v>
      </c>
      <c r="N4930">
        <v>1517</v>
      </c>
    </row>
    <row r="4931" spans="1:14" x14ac:dyDescent="0.25">
      <c r="A4931" t="s">
        <v>11787</v>
      </c>
      <c r="B4931" t="s">
        <v>9984</v>
      </c>
      <c r="C4931" t="s">
        <v>864</v>
      </c>
      <c r="D4931" t="s">
        <v>11768</v>
      </c>
      <c r="E4931" t="s">
        <v>11718</v>
      </c>
      <c r="F4931" t="s">
        <v>2021</v>
      </c>
      <c r="G4931" t="s">
        <v>2248</v>
      </c>
      <c r="H4931" t="s">
        <v>2323</v>
      </c>
      <c r="I4931" t="e">
        <f>-M-----Weekly</f>
        <v>#NAME?</v>
      </c>
      <c r="J4931">
        <v>20240311</v>
      </c>
      <c r="K4931" t="s">
        <v>11786</v>
      </c>
      <c r="L4931" t="s">
        <v>11785</v>
      </c>
      <c r="M4931" t="s">
        <v>9981</v>
      </c>
      <c r="N4931">
        <v>7</v>
      </c>
    </row>
    <row r="4932" spans="1:14" x14ac:dyDescent="0.25">
      <c r="A4932" t="s">
        <v>11784</v>
      </c>
      <c r="B4932" t="s">
        <v>9984</v>
      </c>
      <c r="C4932" t="s">
        <v>864</v>
      </c>
      <c r="D4932" t="s">
        <v>11768</v>
      </c>
      <c r="E4932" t="s">
        <v>1453</v>
      </c>
      <c r="F4932" t="s">
        <v>2021</v>
      </c>
      <c r="G4932" t="s">
        <v>2248</v>
      </c>
      <c r="H4932" t="s">
        <v>2019</v>
      </c>
      <c r="I4932" t="s">
        <v>2096</v>
      </c>
      <c r="J4932">
        <v>20240310</v>
      </c>
      <c r="K4932" t="s">
        <v>11783</v>
      </c>
      <c r="L4932" t="s">
        <v>11782</v>
      </c>
      <c r="M4932" t="s">
        <v>9981</v>
      </c>
      <c r="N4932">
        <v>9</v>
      </c>
    </row>
    <row r="4933" spans="1:14" x14ac:dyDescent="0.25">
      <c r="A4933" t="s">
        <v>11781</v>
      </c>
      <c r="B4933" t="s">
        <v>9984</v>
      </c>
      <c r="C4933" t="s">
        <v>864</v>
      </c>
      <c r="D4933" t="s">
        <v>11768</v>
      </c>
      <c r="E4933" t="s">
        <v>10420</v>
      </c>
      <c r="F4933" t="s">
        <v>2021</v>
      </c>
      <c r="G4933" t="s">
        <v>2248</v>
      </c>
      <c r="H4933" t="s">
        <v>2019</v>
      </c>
      <c r="I4933" t="s">
        <v>2096</v>
      </c>
      <c r="J4933">
        <v>20240218</v>
      </c>
      <c r="K4933" t="s">
        <v>11780</v>
      </c>
      <c r="L4933" t="s">
        <v>11779</v>
      </c>
      <c r="M4933" t="s">
        <v>9981</v>
      </c>
      <c r="N4933">
        <v>9</v>
      </c>
    </row>
    <row r="4934" spans="1:14" x14ac:dyDescent="0.25">
      <c r="A4934" t="s">
        <v>11778</v>
      </c>
      <c r="B4934" t="s">
        <v>9984</v>
      </c>
      <c r="C4934" t="s">
        <v>864</v>
      </c>
      <c r="D4934" t="s">
        <v>11768</v>
      </c>
      <c r="E4934" t="s">
        <v>11481</v>
      </c>
      <c r="F4934" t="s">
        <v>2021</v>
      </c>
      <c r="G4934" t="s">
        <v>2248</v>
      </c>
      <c r="H4934" t="s">
        <v>2019</v>
      </c>
      <c r="I4934" t="s">
        <v>2096</v>
      </c>
      <c r="J4934">
        <v>20231024</v>
      </c>
      <c r="K4934" t="s">
        <v>11777</v>
      </c>
      <c r="L4934" t="s">
        <v>11776</v>
      </c>
      <c r="M4934" t="s">
        <v>9981</v>
      </c>
      <c r="N4934">
        <v>10</v>
      </c>
    </row>
    <row r="4935" spans="1:14" x14ac:dyDescent="0.25">
      <c r="A4935" t="s">
        <v>11775</v>
      </c>
      <c r="B4935" t="s">
        <v>9984</v>
      </c>
      <c r="C4935" t="s">
        <v>864</v>
      </c>
      <c r="D4935" t="s">
        <v>11768</v>
      </c>
      <c r="E4935" t="s">
        <v>11477</v>
      </c>
      <c r="F4935" t="s">
        <v>2021</v>
      </c>
      <c r="G4935" t="s">
        <v>2248</v>
      </c>
      <c r="H4935" t="s">
        <v>2019</v>
      </c>
      <c r="I4935" t="s">
        <v>2096</v>
      </c>
      <c r="J4935">
        <v>20180415</v>
      </c>
      <c r="K4935" t="s">
        <v>11774</v>
      </c>
      <c r="L4935" t="s">
        <v>11773</v>
      </c>
      <c r="M4935" t="s">
        <v>9981</v>
      </c>
      <c r="N4935">
        <v>9</v>
      </c>
    </row>
    <row r="4936" spans="1:14" x14ac:dyDescent="0.25">
      <c r="A4936" t="s">
        <v>11772</v>
      </c>
      <c r="B4936" t="s">
        <v>9984</v>
      </c>
      <c r="C4936" t="s">
        <v>864</v>
      </c>
      <c r="D4936" t="s">
        <v>11768</v>
      </c>
      <c r="E4936" t="s">
        <v>1279</v>
      </c>
      <c r="F4936" t="s">
        <v>2021</v>
      </c>
      <c r="G4936" t="s">
        <v>2248</v>
      </c>
      <c r="H4936" t="s">
        <v>2019</v>
      </c>
      <c r="I4936" t="s">
        <v>2096</v>
      </c>
      <c r="J4936">
        <v>20240310</v>
      </c>
      <c r="K4936" t="s">
        <v>11771</v>
      </c>
      <c r="L4936" t="s">
        <v>11770</v>
      </c>
      <c r="M4936" t="s">
        <v>9981</v>
      </c>
      <c r="N4936">
        <v>12</v>
      </c>
    </row>
    <row r="4937" spans="1:14" x14ac:dyDescent="0.25">
      <c r="A4937" t="s">
        <v>11769</v>
      </c>
      <c r="B4937" t="s">
        <v>9984</v>
      </c>
      <c r="C4937" t="s">
        <v>864</v>
      </c>
      <c r="D4937" t="s">
        <v>11768</v>
      </c>
      <c r="E4937" t="s">
        <v>1281</v>
      </c>
      <c r="F4937" t="s">
        <v>2021</v>
      </c>
      <c r="G4937" t="s">
        <v>2248</v>
      </c>
      <c r="H4937" t="s">
        <v>2019</v>
      </c>
      <c r="I4937" t="s">
        <v>2096</v>
      </c>
      <c r="J4937">
        <v>20240309</v>
      </c>
      <c r="K4937" t="s">
        <v>11767</v>
      </c>
      <c r="L4937" t="s">
        <v>11766</v>
      </c>
      <c r="M4937" t="s">
        <v>9981</v>
      </c>
      <c r="N4937">
        <v>30</v>
      </c>
    </row>
    <row r="4938" spans="1:14" x14ac:dyDescent="0.25">
      <c r="A4938" t="s">
        <v>11765</v>
      </c>
      <c r="B4938" t="s">
        <v>9984</v>
      </c>
      <c r="C4938" t="s">
        <v>864</v>
      </c>
      <c r="D4938" t="s">
        <v>1052</v>
      </c>
      <c r="E4938" t="s">
        <v>11764</v>
      </c>
      <c r="F4938" t="s">
        <v>2021</v>
      </c>
      <c r="G4938" t="s">
        <v>2248</v>
      </c>
      <c r="H4938" t="s">
        <v>2333</v>
      </c>
      <c r="I4938" t="e">
        <f>------SWeekly</f>
        <v>#NAME?</v>
      </c>
      <c r="J4938">
        <v>20210626</v>
      </c>
      <c r="K4938" t="s">
        <v>11763</v>
      </c>
      <c r="L4938" t="s">
        <v>11762</v>
      </c>
      <c r="M4938" t="s">
        <v>9981</v>
      </c>
      <c r="N4938">
        <v>1524</v>
      </c>
    </row>
    <row r="4939" spans="1:14" x14ac:dyDescent="0.25">
      <c r="A4939" t="s">
        <v>11761</v>
      </c>
      <c r="B4939" t="s">
        <v>9984</v>
      </c>
      <c r="C4939" t="s">
        <v>864</v>
      </c>
      <c r="D4939" t="s">
        <v>1052</v>
      </c>
      <c r="E4939" t="s">
        <v>11533</v>
      </c>
      <c r="F4939" t="s">
        <v>2021</v>
      </c>
      <c r="G4939" t="s">
        <v>2248</v>
      </c>
      <c r="H4939" t="s">
        <v>2456</v>
      </c>
      <c r="I4939" t="s">
        <v>2018</v>
      </c>
      <c r="J4939">
        <v>20160131</v>
      </c>
      <c r="K4939" t="s">
        <v>11760</v>
      </c>
      <c r="L4939" t="s">
        <v>11759</v>
      </c>
      <c r="M4939" t="s">
        <v>9981</v>
      </c>
      <c r="N4939">
        <v>8</v>
      </c>
    </row>
    <row r="4940" spans="1:14" x14ac:dyDescent="0.25">
      <c r="A4940" t="s">
        <v>11758</v>
      </c>
      <c r="B4940" t="s">
        <v>9984</v>
      </c>
      <c r="C4940" t="s">
        <v>864</v>
      </c>
      <c r="D4940" t="s">
        <v>1052</v>
      </c>
      <c r="E4940" t="s">
        <v>11757</v>
      </c>
      <c r="F4940" t="s">
        <v>2021</v>
      </c>
      <c r="G4940" t="s">
        <v>2248</v>
      </c>
      <c r="H4940" t="s">
        <v>2019</v>
      </c>
      <c r="I4940" t="e">
        <f>--T----Weekly</f>
        <v>#NAME?</v>
      </c>
      <c r="J4940">
        <v>20220621</v>
      </c>
      <c r="K4940" t="s">
        <v>11756</v>
      </c>
      <c r="L4940" t="s">
        <v>11755</v>
      </c>
      <c r="M4940" t="s">
        <v>9981</v>
      </c>
      <c r="N4940">
        <v>42</v>
      </c>
    </row>
    <row r="4941" spans="1:14" x14ac:dyDescent="0.25">
      <c r="A4941" t="s">
        <v>11754</v>
      </c>
      <c r="B4941" t="s">
        <v>9984</v>
      </c>
      <c r="C4941" t="s">
        <v>864</v>
      </c>
      <c r="D4941" t="s">
        <v>1052</v>
      </c>
      <c r="E4941" t="s">
        <v>11013</v>
      </c>
      <c r="F4941" t="s">
        <v>2021</v>
      </c>
      <c r="G4941" t="s">
        <v>2248</v>
      </c>
      <c r="H4941" t="s">
        <v>2019</v>
      </c>
      <c r="I4941" t="s">
        <v>2145</v>
      </c>
      <c r="J4941">
        <v>20240309</v>
      </c>
      <c r="K4941" t="s">
        <v>11753</v>
      </c>
      <c r="L4941" t="s">
        <v>11752</v>
      </c>
      <c r="M4941" t="s">
        <v>9981</v>
      </c>
      <c r="N4941">
        <v>1531</v>
      </c>
    </row>
    <row r="4942" spans="1:14" x14ac:dyDescent="0.25">
      <c r="A4942" t="s">
        <v>11751</v>
      </c>
      <c r="B4942" t="s">
        <v>9984</v>
      </c>
      <c r="C4942" t="s">
        <v>864</v>
      </c>
      <c r="D4942" t="s">
        <v>1052</v>
      </c>
      <c r="E4942" t="s">
        <v>11009</v>
      </c>
      <c r="F4942" t="s">
        <v>2021</v>
      </c>
      <c r="G4942" t="s">
        <v>2248</v>
      </c>
      <c r="H4942" t="s">
        <v>2019</v>
      </c>
      <c r="I4942" t="s">
        <v>2315</v>
      </c>
      <c r="J4942">
        <v>20240202</v>
      </c>
      <c r="K4942" t="s">
        <v>11750</v>
      </c>
      <c r="L4942" t="s">
        <v>11749</v>
      </c>
      <c r="M4942" t="s">
        <v>9981</v>
      </c>
      <c r="N4942">
        <v>1523</v>
      </c>
    </row>
    <row r="4943" spans="1:14" x14ac:dyDescent="0.25">
      <c r="A4943" t="s">
        <v>11748</v>
      </c>
      <c r="B4943" t="s">
        <v>9984</v>
      </c>
      <c r="C4943" t="s">
        <v>864</v>
      </c>
      <c r="D4943" t="s">
        <v>1052</v>
      </c>
      <c r="E4943" t="s">
        <v>11005</v>
      </c>
      <c r="F4943" t="s">
        <v>2021</v>
      </c>
      <c r="G4943" t="s">
        <v>2248</v>
      </c>
      <c r="H4943" t="s">
        <v>2019</v>
      </c>
      <c r="I4943" t="s">
        <v>2145</v>
      </c>
      <c r="J4943">
        <v>20231230</v>
      </c>
      <c r="K4943" t="s">
        <v>11747</v>
      </c>
      <c r="L4943" t="s">
        <v>11746</v>
      </c>
      <c r="M4943" t="s">
        <v>9981</v>
      </c>
      <c r="N4943">
        <v>1491</v>
      </c>
    </row>
    <row r="4944" spans="1:14" x14ac:dyDescent="0.25">
      <c r="A4944" t="s">
        <v>11745</v>
      </c>
      <c r="B4944" t="s">
        <v>9984</v>
      </c>
      <c r="C4944" t="s">
        <v>864</v>
      </c>
      <c r="D4944" t="s">
        <v>1052</v>
      </c>
      <c r="E4944" t="s">
        <v>11519</v>
      </c>
      <c r="F4944" t="s">
        <v>2021</v>
      </c>
      <c r="G4944" t="s">
        <v>2248</v>
      </c>
      <c r="H4944" t="s">
        <v>2543</v>
      </c>
      <c r="I4944" t="s">
        <v>2018</v>
      </c>
      <c r="J4944">
        <v>20160228</v>
      </c>
      <c r="K4944" t="s">
        <v>11744</v>
      </c>
      <c r="L4944" t="s">
        <v>11743</v>
      </c>
      <c r="M4944" t="s">
        <v>9981</v>
      </c>
      <c r="N4944">
        <v>8</v>
      </c>
    </row>
    <row r="4945" spans="1:14" x14ac:dyDescent="0.25">
      <c r="A4945" t="s">
        <v>11742</v>
      </c>
      <c r="B4945" t="s">
        <v>9984</v>
      </c>
      <c r="C4945" t="s">
        <v>864</v>
      </c>
      <c r="D4945" t="s">
        <v>1052</v>
      </c>
      <c r="E4945" t="s">
        <v>11515</v>
      </c>
      <c r="F4945" t="s">
        <v>2021</v>
      </c>
      <c r="G4945" t="s">
        <v>2248</v>
      </c>
      <c r="H4945" t="s">
        <v>2323</v>
      </c>
      <c r="I4945" t="e">
        <f>-----F-Weekly</f>
        <v>#NAME?</v>
      </c>
      <c r="J4945">
        <v>20240315</v>
      </c>
      <c r="K4945" t="s">
        <v>11741</v>
      </c>
      <c r="L4945" t="s">
        <v>11740</v>
      </c>
      <c r="M4945" t="s">
        <v>9981</v>
      </c>
      <c r="N4945">
        <v>21</v>
      </c>
    </row>
    <row r="4946" spans="1:14" x14ac:dyDescent="0.25">
      <c r="A4946" t="s">
        <v>11739</v>
      </c>
      <c r="B4946" t="s">
        <v>9984</v>
      </c>
      <c r="C4946" t="s">
        <v>864</v>
      </c>
      <c r="D4946" t="s">
        <v>1052</v>
      </c>
      <c r="E4946" t="s">
        <v>11511</v>
      </c>
      <c r="F4946" t="s">
        <v>2021</v>
      </c>
      <c r="G4946" t="s">
        <v>2248</v>
      </c>
      <c r="H4946" t="s">
        <v>2456</v>
      </c>
      <c r="I4946" t="s">
        <v>2018</v>
      </c>
      <c r="J4946">
        <v>20240225</v>
      </c>
      <c r="K4946" t="s">
        <v>11738</v>
      </c>
      <c r="L4946" t="s">
        <v>11737</v>
      </c>
      <c r="M4946" t="s">
        <v>9981</v>
      </c>
      <c r="N4946">
        <v>20</v>
      </c>
    </row>
    <row r="4947" spans="1:14" x14ac:dyDescent="0.25">
      <c r="A4947" t="s">
        <v>11736</v>
      </c>
      <c r="B4947" t="s">
        <v>9984</v>
      </c>
      <c r="C4947" t="s">
        <v>864</v>
      </c>
      <c r="D4947" t="s">
        <v>1052</v>
      </c>
      <c r="E4947" t="s">
        <v>11507</v>
      </c>
      <c r="F4947" t="s">
        <v>2021</v>
      </c>
      <c r="G4947" t="s">
        <v>2248</v>
      </c>
      <c r="H4947" t="s">
        <v>2323</v>
      </c>
      <c r="I4947" t="e">
        <f>-----F-Weekly</f>
        <v>#NAME?</v>
      </c>
      <c r="J4947">
        <v>20180309</v>
      </c>
      <c r="K4947" t="s">
        <v>11735</v>
      </c>
      <c r="L4947" t="s">
        <v>11734</v>
      </c>
      <c r="M4947" t="s">
        <v>9981</v>
      </c>
      <c r="N4947">
        <v>27</v>
      </c>
    </row>
    <row r="4948" spans="1:14" x14ac:dyDescent="0.25">
      <c r="A4948" t="s">
        <v>11733</v>
      </c>
      <c r="B4948" t="s">
        <v>9984</v>
      </c>
      <c r="C4948" t="s">
        <v>864</v>
      </c>
      <c r="D4948" t="s">
        <v>1052</v>
      </c>
      <c r="E4948" t="s">
        <v>11503</v>
      </c>
      <c r="F4948" t="s">
        <v>2021</v>
      </c>
      <c r="G4948" t="s">
        <v>2248</v>
      </c>
      <c r="H4948" t="s">
        <v>3473</v>
      </c>
      <c r="I4948" t="s">
        <v>2018</v>
      </c>
      <c r="J4948">
        <v>20180325</v>
      </c>
      <c r="K4948" t="s">
        <v>11732</v>
      </c>
      <c r="L4948" t="s">
        <v>11731</v>
      </c>
      <c r="M4948" t="s">
        <v>9981</v>
      </c>
      <c r="N4948">
        <v>19</v>
      </c>
    </row>
    <row r="4949" spans="1:14" x14ac:dyDescent="0.25">
      <c r="A4949" t="s">
        <v>11730</v>
      </c>
      <c r="B4949" t="s">
        <v>9984</v>
      </c>
      <c r="C4949" t="s">
        <v>864</v>
      </c>
      <c r="D4949" t="s">
        <v>1052</v>
      </c>
      <c r="E4949" t="s">
        <v>11499</v>
      </c>
      <c r="F4949" t="s">
        <v>2021</v>
      </c>
      <c r="G4949" t="s">
        <v>2248</v>
      </c>
      <c r="H4949" t="s">
        <v>11729</v>
      </c>
      <c r="I4949" t="s">
        <v>2315</v>
      </c>
      <c r="J4949">
        <v>20240315</v>
      </c>
      <c r="K4949" t="s">
        <v>11728</v>
      </c>
      <c r="L4949" t="s">
        <v>11727</v>
      </c>
      <c r="M4949" t="s">
        <v>9981</v>
      </c>
      <c r="N4949">
        <v>17</v>
      </c>
    </row>
    <row r="4950" spans="1:14" x14ac:dyDescent="0.25">
      <c r="A4950" t="s">
        <v>11726</v>
      </c>
      <c r="B4950" t="s">
        <v>9984</v>
      </c>
      <c r="C4950" t="s">
        <v>864</v>
      </c>
      <c r="D4950" t="s">
        <v>1052</v>
      </c>
      <c r="E4950" t="s">
        <v>11495</v>
      </c>
      <c r="F4950" t="s">
        <v>2021</v>
      </c>
      <c r="G4950" t="s">
        <v>2248</v>
      </c>
      <c r="H4950" t="s">
        <v>2333</v>
      </c>
      <c r="I4950" t="e">
        <f>---W---Weekly</f>
        <v>#NAME?</v>
      </c>
      <c r="J4950">
        <v>20240313</v>
      </c>
      <c r="K4950" t="s">
        <v>11725</v>
      </c>
      <c r="L4950" t="s">
        <v>11724</v>
      </c>
      <c r="M4950" t="s">
        <v>9981</v>
      </c>
      <c r="N4950">
        <v>17</v>
      </c>
    </row>
    <row r="4951" spans="1:14" x14ac:dyDescent="0.25">
      <c r="A4951" t="s">
        <v>11723</v>
      </c>
      <c r="B4951" t="s">
        <v>9984</v>
      </c>
      <c r="C4951" t="s">
        <v>864</v>
      </c>
      <c r="D4951" t="s">
        <v>1052</v>
      </c>
      <c r="E4951" t="s">
        <v>11722</v>
      </c>
      <c r="F4951" t="s">
        <v>2021</v>
      </c>
      <c r="G4951" t="s">
        <v>2248</v>
      </c>
      <c r="H4951" t="s">
        <v>2019</v>
      </c>
      <c r="I4951" t="s">
        <v>2096</v>
      </c>
      <c r="J4951">
        <v>20240315</v>
      </c>
      <c r="K4951" t="s">
        <v>11721</v>
      </c>
      <c r="L4951" t="s">
        <v>11720</v>
      </c>
      <c r="M4951" t="s">
        <v>9981</v>
      </c>
      <c r="N4951">
        <v>1589</v>
      </c>
    </row>
    <row r="4952" spans="1:14" x14ac:dyDescent="0.25">
      <c r="A4952" t="s">
        <v>11719</v>
      </c>
      <c r="B4952" t="s">
        <v>9984</v>
      </c>
      <c r="C4952" t="s">
        <v>864</v>
      </c>
      <c r="D4952" t="s">
        <v>1052</v>
      </c>
      <c r="E4952" t="s">
        <v>11718</v>
      </c>
      <c r="F4952" t="s">
        <v>2021</v>
      </c>
      <c r="G4952" t="s">
        <v>2248</v>
      </c>
      <c r="H4952" t="s">
        <v>2333</v>
      </c>
      <c r="I4952" t="e">
        <f>-M-----Weekly</f>
        <v>#NAME?</v>
      </c>
      <c r="J4952">
        <v>20240311</v>
      </c>
      <c r="K4952" t="s">
        <v>11717</v>
      </c>
      <c r="L4952" t="s">
        <v>11716</v>
      </c>
      <c r="M4952" t="s">
        <v>9981</v>
      </c>
      <c r="N4952">
        <v>36</v>
      </c>
    </row>
    <row r="4953" spans="1:14" x14ac:dyDescent="0.25">
      <c r="A4953" t="s">
        <v>11715</v>
      </c>
      <c r="B4953" t="s">
        <v>9984</v>
      </c>
      <c r="C4953" t="s">
        <v>864</v>
      </c>
      <c r="D4953" t="s">
        <v>1052</v>
      </c>
      <c r="E4953" t="s">
        <v>1453</v>
      </c>
      <c r="F4953" t="s">
        <v>2021</v>
      </c>
      <c r="G4953" t="s">
        <v>2248</v>
      </c>
      <c r="H4953" t="s">
        <v>2052</v>
      </c>
      <c r="I4953" t="s">
        <v>2018</v>
      </c>
      <c r="J4953">
        <v>20240310</v>
      </c>
      <c r="K4953" t="s">
        <v>11714</v>
      </c>
      <c r="L4953" t="s">
        <v>11713</v>
      </c>
      <c r="M4953" t="s">
        <v>9981</v>
      </c>
      <c r="N4953">
        <v>18</v>
      </c>
    </row>
    <row r="4954" spans="1:14" x14ac:dyDescent="0.25">
      <c r="A4954" t="s">
        <v>11712</v>
      </c>
      <c r="B4954" t="s">
        <v>9984</v>
      </c>
      <c r="C4954" t="s">
        <v>864</v>
      </c>
      <c r="D4954" t="s">
        <v>1052</v>
      </c>
      <c r="E4954" t="s">
        <v>10420</v>
      </c>
      <c r="F4954" t="s">
        <v>2021</v>
      </c>
      <c r="G4954" t="s">
        <v>2248</v>
      </c>
      <c r="H4954" t="s">
        <v>2602</v>
      </c>
      <c r="I4954" t="s">
        <v>2018</v>
      </c>
      <c r="J4954">
        <v>20240218</v>
      </c>
      <c r="K4954" t="s">
        <v>11711</v>
      </c>
      <c r="L4954" t="s">
        <v>11710</v>
      </c>
      <c r="M4954" t="s">
        <v>9981</v>
      </c>
      <c r="N4954">
        <v>20</v>
      </c>
    </row>
    <row r="4955" spans="1:14" x14ac:dyDescent="0.25">
      <c r="A4955" t="s">
        <v>11709</v>
      </c>
      <c r="B4955" t="s">
        <v>9984</v>
      </c>
      <c r="C4955" t="s">
        <v>864</v>
      </c>
      <c r="D4955" t="s">
        <v>1052</v>
      </c>
      <c r="E4955" t="s">
        <v>11481</v>
      </c>
      <c r="F4955" t="s">
        <v>2021</v>
      </c>
      <c r="G4955" t="s">
        <v>2248</v>
      </c>
      <c r="H4955" t="s">
        <v>3473</v>
      </c>
      <c r="I4955" t="e">
        <f>-----F-Weekly</f>
        <v>#NAME?</v>
      </c>
      <c r="J4955">
        <v>20231024</v>
      </c>
      <c r="K4955" t="s">
        <v>11708</v>
      </c>
      <c r="L4955" t="s">
        <v>11707</v>
      </c>
      <c r="M4955" t="s">
        <v>9981</v>
      </c>
      <c r="N4955">
        <v>13</v>
      </c>
    </row>
    <row r="4956" spans="1:14" x14ac:dyDescent="0.25">
      <c r="A4956" t="s">
        <v>11706</v>
      </c>
      <c r="B4956" t="s">
        <v>9984</v>
      </c>
      <c r="C4956" t="s">
        <v>864</v>
      </c>
      <c r="D4956" t="s">
        <v>1052</v>
      </c>
      <c r="E4956" t="s">
        <v>11477</v>
      </c>
      <c r="F4956" t="s">
        <v>2021</v>
      </c>
      <c r="G4956" t="s">
        <v>2248</v>
      </c>
      <c r="H4956" t="s">
        <v>2300</v>
      </c>
      <c r="I4956" t="s">
        <v>2018</v>
      </c>
      <c r="J4956">
        <v>20180415</v>
      </c>
      <c r="K4956" t="s">
        <v>11705</v>
      </c>
      <c r="L4956" t="s">
        <v>11704</v>
      </c>
      <c r="M4956" t="s">
        <v>9981</v>
      </c>
      <c r="N4956">
        <v>24</v>
      </c>
    </row>
    <row r="4957" spans="1:14" x14ac:dyDescent="0.25">
      <c r="A4957" t="s">
        <v>11703</v>
      </c>
      <c r="B4957" t="s">
        <v>9984</v>
      </c>
      <c r="C4957" t="s">
        <v>864</v>
      </c>
      <c r="D4957" t="s">
        <v>1052</v>
      </c>
      <c r="E4957" t="s">
        <v>1279</v>
      </c>
      <c r="F4957" t="s">
        <v>2021</v>
      </c>
      <c r="G4957" t="s">
        <v>2248</v>
      </c>
      <c r="H4957" t="s">
        <v>2089</v>
      </c>
      <c r="I4957" t="s">
        <v>2018</v>
      </c>
      <c r="J4957">
        <v>20240310</v>
      </c>
      <c r="K4957" t="s">
        <v>11702</v>
      </c>
      <c r="L4957" t="s">
        <v>11701</v>
      </c>
      <c r="M4957" t="s">
        <v>9981</v>
      </c>
      <c r="N4957">
        <v>33</v>
      </c>
    </row>
    <row r="4958" spans="1:14" x14ac:dyDescent="0.25">
      <c r="A4958" t="s">
        <v>11700</v>
      </c>
      <c r="B4958" t="s">
        <v>9984</v>
      </c>
      <c r="C4958" t="s">
        <v>864</v>
      </c>
      <c r="D4958" t="s">
        <v>1052</v>
      </c>
      <c r="E4958" t="s">
        <v>1281</v>
      </c>
      <c r="F4958" t="s">
        <v>2021</v>
      </c>
      <c r="G4958" t="s">
        <v>2248</v>
      </c>
      <c r="H4958" t="s">
        <v>2624</v>
      </c>
      <c r="I4958" t="s">
        <v>2018</v>
      </c>
      <c r="J4958">
        <v>20240309</v>
      </c>
      <c r="K4958" t="s">
        <v>11699</v>
      </c>
      <c r="L4958" t="s">
        <v>11698</v>
      </c>
      <c r="M4958" t="s">
        <v>9981</v>
      </c>
      <c r="N4958">
        <v>28</v>
      </c>
    </row>
    <row r="4959" spans="1:14" x14ac:dyDescent="0.25">
      <c r="A4959" t="s">
        <v>11697</v>
      </c>
      <c r="B4959" t="s">
        <v>9984</v>
      </c>
      <c r="C4959" t="s">
        <v>864</v>
      </c>
      <c r="D4959" t="s">
        <v>1164</v>
      </c>
      <c r="E4959" t="s">
        <v>11533</v>
      </c>
      <c r="F4959" t="s">
        <v>2021</v>
      </c>
      <c r="G4959" t="s">
        <v>2248</v>
      </c>
      <c r="H4959" t="s">
        <v>2456</v>
      </c>
      <c r="I4959" t="s">
        <v>2018</v>
      </c>
      <c r="J4959">
        <v>20160131</v>
      </c>
      <c r="K4959" t="s">
        <v>11696</v>
      </c>
      <c r="L4959" t="s">
        <v>11695</v>
      </c>
      <c r="M4959" t="s">
        <v>9981</v>
      </c>
      <c r="N4959">
        <v>7</v>
      </c>
    </row>
    <row r="4960" spans="1:14" x14ac:dyDescent="0.25">
      <c r="A4960" t="s">
        <v>11694</v>
      </c>
      <c r="B4960" t="s">
        <v>9984</v>
      </c>
      <c r="C4960" t="s">
        <v>864</v>
      </c>
      <c r="D4960" t="s">
        <v>1164</v>
      </c>
      <c r="E4960" t="s">
        <v>11013</v>
      </c>
      <c r="F4960" t="s">
        <v>2021</v>
      </c>
      <c r="G4960" t="s">
        <v>2248</v>
      </c>
      <c r="H4960" t="s">
        <v>2019</v>
      </c>
      <c r="I4960" t="s">
        <v>2315</v>
      </c>
      <c r="J4960">
        <v>20240209</v>
      </c>
      <c r="K4960" t="s">
        <v>11693</v>
      </c>
      <c r="L4960" t="s">
        <v>11692</v>
      </c>
      <c r="M4960" t="s">
        <v>9981</v>
      </c>
      <c r="N4960">
        <v>1519</v>
      </c>
    </row>
    <row r="4961" spans="1:14" x14ac:dyDescent="0.25">
      <c r="A4961" t="s">
        <v>11691</v>
      </c>
      <c r="B4961" t="s">
        <v>9984</v>
      </c>
      <c r="C4961" t="s">
        <v>864</v>
      </c>
      <c r="D4961" t="s">
        <v>1164</v>
      </c>
      <c r="E4961" t="s">
        <v>11009</v>
      </c>
      <c r="F4961" t="s">
        <v>2021</v>
      </c>
      <c r="G4961" t="s">
        <v>2248</v>
      </c>
      <c r="H4961" t="s">
        <v>2019</v>
      </c>
      <c r="I4961" t="s">
        <v>2315</v>
      </c>
      <c r="J4961">
        <v>20230616</v>
      </c>
      <c r="K4961" t="s">
        <v>11690</v>
      </c>
      <c r="L4961" t="s">
        <v>11689</v>
      </c>
      <c r="M4961" t="s">
        <v>9981</v>
      </c>
      <c r="N4961">
        <v>16</v>
      </c>
    </row>
    <row r="4962" spans="1:14" x14ac:dyDescent="0.25">
      <c r="A4962" t="s">
        <v>11688</v>
      </c>
      <c r="B4962" t="s">
        <v>9984</v>
      </c>
      <c r="C4962" t="s">
        <v>864</v>
      </c>
      <c r="D4962" t="s">
        <v>1164</v>
      </c>
      <c r="E4962" t="s">
        <v>11005</v>
      </c>
      <c r="F4962" t="s">
        <v>2021</v>
      </c>
      <c r="G4962" t="s">
        <v>2248</v>
      </c>
      <c r="H4962" t="s">
        <v>2019</v>
      </c>
      <c r="I4962" t="s">
        <v>2088</v>
      </c>
      <c r="J4962">
        <v>20190802</v>
      </c>
      <c r="K4962" t="s">
        <v>11687</v>
      </c>
      <c r="L4962" t="s">
        <v>11686</v>
      </c>
      <c r="M4962" t="s">
        <v>9981</v>
      </c>
      <c r="N4962">
        <v>6</v>
      </c>
    </row>
    <row r="4963" spans="1:14" x14ac:dyDescent="0.25">
      <c r="A4963" t="s">
        <v>11685</v>
      </c>
      <c r="B4963" t="s">
        <v>9984</v>
      </c>
      <c r="C4963" t="s">
        <v>864</v>
      </c>
      <c r="D4963" t="s">
        <v>1164</v>
      </c>
      <c r="E4963" t="s">
        <v>11519</v>
      </c>
      <c r="F4963" t="s">
        <v>2021</v>
      </c>
      <c r="G4963" t="s">
        <v>2248</v>
      </c>
      <c r="H4963" t="s">
        <v>2543</v>
      </c>
      <c r="I4963" t="s">
        <v>2018</v>
      </c>
      <c r="J4963">
        <v>20160228</v>
      </c>
      <c r="K4963" t="s">
        <v>11684</v>
      </c>
      <c r="L4963" t="s">
        <v>11683</v>
      </c>
      <c r="M4963" t="s">
        <v>9981</v>
      </c>
      <c r="N4963">
        <v>7</v>
      </c>
    </row>
    <row r="4964" spans="1:14" x14ac:dyDescent="0.25">
      <c r="A4964" t="s">
        <v>11682</v>
      </c>
      <c r="B4964" t="s">
        <v>9984</v>
      </c>
      <c r="C4964" t="s">
        <v>864</v>
      </c>
      <c r="D4964" t="s">
        <v>1164</v>
      </c>
      <c r="E4964" t="s">
        <v>11515</v>
      </c>
      <c r="F4964" t="s">
        <v>2021</v>
      </c>
      <c r="G4964" t="s">
        <v>2248</v>
      </c>
      <c r="H4964" t="s">
        <v>2323</v>
      </c>
      <c r="I4964" t="e">
        <f>-----F-Weekly</f>
        <v>#NAME?</v>
      </c>
      <c r="J4964">
        <v>20240315</v>
      </c>
      <c r="K4964" t="s">
        <v>11681</v>
      </c>
      <c r="L4964" t="s">
        <v>11680</v>
      </c>
      <c r="M4964" t="s">
        <v>9981</v>
      </c>
      <c r="N4964">
        <v>18</v>
      </c>
    </row>
    <row r="4965" spans="1:14" x14ac:dyDescent="0.25">
      <c r="A4965" t="s">
        <v>11679</v>
      </c>
      <c r="B4965" t="s">
        <v>9984</v>
      </c>
      <c r="C4965" t="s">
        <v>864</v>
      </c>
      <c r="D4965" t="s">
        <v>1164</v>
      </c>
      <c r="E4965" t="s">
        <v>11511</v>
      </c>
      <c r="F4965" t="s">
        <v>2021</v>
      </c>
      <c r="G4965" t="s">
        <v>2248</v>
      </c>
      <c r="H4965" t="s">
        <v>2456</v>
      </c>
      <c r="I4965" t="s">
        <v>2018</v>
      </c>
      <c r="J4965">
        <v>20240225</v>
      </c>
      <c r="K4965" t="s">
        <v>11678</v>
      </c>
      <c r="L4965" t="s">
        <v>11677</v>
      </c>
      <c r="M4965" t="s">
        <v>9981</v>
      </c>
      <c r="N4965">
        <v>12</v>
      </c>
    </row>
    <row r="4966" spans="1:14" x14ac:dyDescent="0.25">
      <c r="A4966" t="s">
        <v>11676</v>
      </c>
      <c r="B4966" t="s">
        <v>9984</v>
      </c>
      <c r="C4966" t="s">
        <v>864</v>
      </c>
      <c r="D4966" t="s">
        <v>1164</v>
      </c>
      <c r="E4966" t="s">
        <v>11507</v>
      </c>
      <c r="F4966" t="s">
        <v>2021</v>
      </c>
      <c r="G4966" t="s">
        <v>2248</v>
      </c>
      <c r="H4966" t="s">
        <v>2323</v>
      </c>
      <c r="I4966" t="e">
        <f>-----F-Weekly</f>
        <v>#NAME?</v>
      </c>
      <c r="J4966">
        <v>20180309</v>
      </c>
      <c r="K4966" t="s">
        <v>11675</v>
      </c>
      <c r="L4966" t="s">
        <v>11674</v>
      </c>
      <c r="M4966" t="s">
        <v>9981</v>
      </c>
      <c r="N4966">
        <v>13</v>
      </c>
    </row>
    <row r="4967" spans="1:14" x14ac:dyDescent="0.25">
      <c r="A4967" t="s">
        <v>11673</v>
      </c>
      <c r="B4967" t="s">
        <v>9984</v>
      </c>
      <c r="C4967" t="s">
        <v>864</v>
      </c>
      <c r="D4967" t="s">
        <v>1164</v>
      </c>
      <c r="E4967" t="s">
        <v>11503</v>
      </c>
      <c r="F4967" t="s">
        <v>2021</v>
      </c>
      <c r="G4967" t="s">
        <v>2248</v>
      </c>
      <c r="H4967" t="s">
        <v>3473</v>
      </c>
      <c r="I4967" t="s">
        <v>2018</v>
      </c>
      <c r="J4967">
        <v>20180325</v>
      </c>
      <c r="K4967" t="s">
        <v>11672</v>
      </c>
      <c r="L4967" t="s">
        <v>11671</v>
      </c>
      <c r="M4967" t="s">
        <v>9981</v>
      </c>
      <c r="N4967">
        <v>14</v>
      </c>
    </row>
    <row r="4968" spans="1:14" x14ac:dyDescent="0.25">
      <c r="A4968" t="s">
        <v>11670</v>
      </c>
      <c r="B4968" t="s">
        <v>9984</v>
      </c>
      <c r="C4968" t="s">
        <v>864</v>
      </c>
      <c r="D4968" t="s">
        <v>1164</v>
      </c>
      <c r="E4968" t="s">
        <v>11499</v>
      </c>
      <c r="F4968" t="s">
        <v>2021</v>
      </c>
      <c r="G4968" t="s">
        <v>2248</v>
      </c>
      <c r="H4968" t="s">
        <v>2456</v>
      </c>
      <c r="I4968" t="s">
        <v>2315</v>
      </c>
      <c r="J4968">
        <v>20240315</v>
      </c>
      <c r="K4968" t="s">
        <v>11669</v>
      </c>
      <c r="L4968" t="s">
        <v>11668</v>
      </c>
      <c r="M4968" t="s">
        <v>9981</v>
      </c>
      <c r="N4968">
        <v>10</v>
      </c>
    </row>
    <row r="4969" spans="1:14" x14ac:dyDescent="0.25">
      <c r="A4969" t="s">
        <v>11667</v>
      </c>
      <c r="B4969" t="s">
        <v>9984</v>
      </c>
      <c r="C4969" t="s">
        <v>864</v>
      </c>
      <c r="D4969" t="s">
        <v>1164</v>
      </c>
      <c r="E4969" t="s">
        <v>11495</v>
      </c>
      <c r="F4969" t="s">
        <v>2021</v>
      </c>
      <c r="G4969" t="s">
        <v>2248</v>
      </c>
      <c r="H4969" t="s">
        <v>2333</v>
      </c>
      <c r="I4969" t="e">
        <f>---W---Weekly</f>
        <v>#NAME?</v>
      </c>
      <c r="J4969">
        <v>20240313</v>
      </c>
      <c r="K4969" t="s">
        <v>11666</v>
      </c>
      <c r="L4969" t="s">
        <v>11665</v>
      </c>
      <c r="M4969" t="s">
        <v>9981</v>
      </c>
      <c r="N4969">
        <v>14</v>
      </c>
    </row>
    <row r="4970" spans="1:14" x14ac:dyDescent="0.25">
      <c r="A4970" t="s">
        <v>11664</v>
      </c>
      <c r="B4970" t="s">
        <v>9984</v>
      </c>
      <c r="C4970" t="s">
        <v>864</v>
      </c>
      <c r="D4970" t="s">
        <v>1164</v>
      </c>
      <c r="E4970" t="s">
        <v>11663</v>
      </c>
      <c r="F4970" t="s">
        <v>2021</v>
      </c>
      <c r="G4970" t="s">
        <v>2248</v>
      </c>
      <c r="H4970" t="s">
        <v>2019</v>
      </c>
      <c r="I4970" t="s">
        <v>2096</v>
      </c>
      <c r="J4970">
        <v>20240315</v>
      </c>
      <c r="K4970" t="s">
        <v>11662</v>
      </c>
      <c r="L4970" t="s">
        <v>11661</v>
      </c>
      <c r="M4970" t="s">
        <v>9981</v>
      </c>
      <c r="N4970">
        <v>1556</v>
      </c>
    </row>
    <row r="4971" spans="1:14" x14ac:dyDescent="0.25">
      <c r="A4971" t="s">
        <v>11660</v>
      </c>
      <c r="B4971" t="s">
        <v>9984</v>
      </c>
      <c r="C4971" t="s">
        <v>864</v>
      </c>
      <c r="D4971" t="s">
        <v>1164</v>
      </c>
      <c r="E4971" t="s">
        <v>1453</v>
      </c>
      <c r="F4971" t="s">
        <v>2021</v>
      </c>
      <c r="G4971" t="s">
        <v>2248</v>
      </c>
      <c r="H4971" t="s">
        <v>2052</v>
      </c>
      <c r="I4971" t="s">
        <v>2018</v>
      </c>
      <c r="J4971">
        <v>20240310</v>
      </c>
      <c r="K4971" t="s">
        <v>11659</v>
      </c>
      <c r="L4971" t="s">
        <v>11658</v>
      </c>
      <c r="M4971" t="s">
        <v>9981</v>
      </c>
      <c r="N4971">
        <v>17</v>
      </c>
    </row>
    <row r="4972" spans="1:14" x14ac:dyDescent="0.25">
      <c r="A4972" t="s">
        <v>11657</v>
      </c>
      <c r="B4972" t="s">
        <v>9984</v>
      </c>
      <c r="C4972" t="s">
        <v>864</v>
      </c>
      <c r="D4972" t="s">
        <v>1164</v>
      </c>
      <c r="E4972" t="s">
        <v>10420</v>
      </c>
      <c r="F4972" t="s">
        <v>2021</v>
      </c>
      <c r="G4972" t="s">
        <v>2248</v>
      </c>
      <c r="H4972" t="s">
        <v>2602</v>
      </c>
      <c r="I4972" t="s">
        <v>2018</v>
      </c>
      <c r="J4972">
        <v>20240218</v>
      </c>
      <c r="K4972" t="s">
        <v>11656</v>
      </c>
      <c r="L4972" t="s">
        <v>11655</v>
      </c>
      <c r="M4972" t="s">
        <v>9981</v>
      </c>
      <c r="N4972">
        <v>10</v>
      </c>
    </row>
    <row r="4973" spans="1:14" x14ac:dyDescent="0.25">
      <c r="A4973" t="s">
        <v>11654</v>
      </c>
      <c r="B4973" t="s">
        <v>9984</v>
      </c>
      <c r="C4973" t="s">
        <v>864</v>
      </c>
      <c r="D4973" t="s">
        <v>1164</v>
      </c>
      <c r="E4973" t="s">
        <v>11481</v>
      </c>
      <c r="F4973" t="s">
        <v>2021</v>
      </c>
      <c r="G4973" t="s">
        <v>2248</v>
      </c>
      <c r="H4973" t="s">
        <v>3473</v>
      </c>
      <c r="I4973" t="e">
        <f>-----F-Weekly</f>
        <v>#NAME?</v>
      </c>
      <c r="J4973">
        <v>20231024</v>
      </c>
      <c r="K4973" t="s">
        <v>11653</v>
      </c>
      <c r="L4973" t="s">
        <v>11652</v>
      </c>
      <c r="M4973" t="s">
        <v>9981</v>
      </c>
      <c r="N4973">
        <v>10</v>
      </c>
    </row>
    <row r="4974" spans="1:14" x14ac:dyDescent="0.25">
      <c r="A4974" t="s">
        <v>11651</v>
      </c>
      <c r="B4974" t="s">
        <v>9984</v>
      </c>
      <c r="C4974" t="s">
        <v>864</v>
      </c>
      <c r="D4974" t="s">
        <v>1164</v>
      </c>
      <c r="E4974" t="s">
        <v>11477</v>
      </c>
      <c r="F4974" t="s">
        <v>2021</v>
      </c>
      <c r="G4974" t="s">
        <v>2248</v>
      </c>
      <c r="H4974" t="s">
        <v>2300</v>
      </c>
      <c r="I4974" t="s">
        <v>2018</v>
      </c>
      <c r="J4974">
        <v>20180415</v>
      </c>
      <c r="K4974" t="s">
        <v>11650</v>
      </c>
      <c r="L4974" t="s">
        <v>11649</v>
      </c>
      <c r="M4974" t="s">
        <v>9981</v>
      </c>
      <c r="N4974">
        <v>12</v>
      </c>
    </row>
    <row r="4975" spans="1:14" x14ac:dyDescent="0.25">
      <c r="A4975" t="s">
        <v>11648</v>
      </c>
      <c r="B4975" t="s">
        <v>9984</v>
      </c>
      <c r="C4975" t="s">
        <v>864</v>
      </c>
      <c r="D4975" t="s">
        <v>1164</v>
      </c>
      <c r="E4975" t="s">
        <v>1279</v>
      </c>
      <c r="F4975" t="s">
        <v>2021</v>
      </c>
      <c r="G4975" t="s">
        <v>2248</v>
      </c>
      <c r="H4975" t="s">
        <v>2089</v>
      </c>
      <c r="I4975" t="s">
        <v>2018</v>
      </c>
      <c r="J4975">
        <v>20240310</v>
      </c>
      <c r="K4975" t="s">
        <v>11647</v>
      </c>
      <c r="L4975" t="s">
        <v>11646</v>
      </c>
      <c r="M4975" t="s">
        <v>9981</v>
      </c>
      <c r="N4975">
        <v>14</v>
      </c>
    </row>
    <row r="4976" spans="1:14" x14ac:dyDescent="0.25">
      <c r="A4976" t="s">
        <v>11645</v>
      </c>
      <c r="B4976" t="s">
        <v>9984</v>
      </c>
      <c r="C4976" t="s">
        <v>864</v>
      </c>
      <c r="D4976" t="s">
        <v>1164</v>
      </c>
      <c r="E4976" t="s">
        <v>1281</v>
      </c>
      <c r="F4976" t="s">
        <v>2021</v>
      </c>
      <c r="G4976" t="s">
        <v>2248</v>
      </c>
      <c r="H4976" t="s">
        <v>2624</v>
      </c>
      <c r="I4976" t="e">
        <f>------SWeekly</f>
        <v>#NAME?</v>
      </c>
      <c r="J4976">
        <v>20240309</v>
      </c>
      <c r="K4976" t="s">
        <v>11644</v>
      </c>
      <c r="L4976" t="s">
        <v>11643</v>
      </c>
      <c r="M4976" t="s">
        <v>9981</v>
      </c>
      <c r="N4976">
        <v>22</v>
      </c>
    </row>
    <row r="4977" spans="1:14" x14ac:dyDescent="0.25">
      <c r="A4977" t="s">
        <v>11642</v>
      </c>
      <c r="B4977" t="s">
        <v>9984</v>
      </c>
      <c r="C4977" t="s">
        <v>864</v>
      </c>
      <c r="D4977" t="s">
        <v>1017</v>
      </c>
      <c r="E4977" t="s">
        <v>11533</v>
      </c>
      <c r="F4977" t="s">
        <v>2021</v>
      </c>
      <c r="G4977" t="s">
        <v>2248</v>
      </c>
      <c r="H4977" t="s">
        <v>2456</v>
      </c>
      <c r="I4977" t="s">
        <v>2018</v>
      </c>
      <c r="J4977">
        <v>20160131</v>
      </c>
      <c r="K4977" t="s">
        <v>11641</v>
      </c>
      <c r="L4977" t="s">
        <v>11640</v>
      </c>
      <c r="M4977" t="s">
        <v>9981</v>
      </c>
      <c r="N4977">
        <v>10</v>
      </c>
    </row>
    <row r="4978" spans="1:14" x14ac:dyDescent="0.25">
      <c r="A4978" t="s">
        <v>11639</v>
      </c>
      <c r="B4978" t="s">
        <v>9984</v>
      </c>
      <c r="C4978" t="s">
        <v>864</v>
      </c>
      <c r="D4978" t="s">
        <v>1017</v>
      </c>
      <c r="E4978" t="s">
        <v>11013</v>
      </c>
      <c r="F4978" t="s">
        <v>2021</v>
      </c>
      <c r="G4978" t="s">
        <v>2248</v>
      </c>
      <c r="H4978" t="s">
        <v>2019</v>
      </c>
      <c r="I4978" t="s">
        <v>2315</v>
      </c>
      <c r="J4978">
        <v>20240214</v>
      </c>
      <c r="K4978" t="s">
        <v>11638</v>
      </c>
      <c r="L4978" t="s">
        <v>11637</v>
      </c>
      <c r="M4978" t="s">
        <v>9981</v>
      </c>
      <c r="N4978">
        <v>1518</v>
      </c>
    </row>
    <row r="4979" spans="1:14" x14ac:dyDescent="0.25">
      <c r="A4979" t="s">
        <v>11636</v>
      </c>
      <c r="B4979" t="s">
        <v>9984</v>
      </c>
      <c r="C4979" t="s">
        <v>864</v>
      </c>
      <c r="D4979" t="s">
        <v>1017</v>
      </c>
      <c r="E4979" t="s">
        <v>11009</v>
      </c>
      <c r="F4979" t="s">
        <v>2021</v>
      </c>
      <c r="G4979" t="s">
        <v>2248</v>
      </c>
      <c r="H4979" t="s">
        <v>2019</v>
      </c>
      <c r="I4979" t="s">
        <v>2315</v>
      </c>
      <c r="J4979">
        <v>20230731</v>
      </c>
      <c r="K4979" t="s">
        <v>11635</v>
      </c>
      <c r="L4979" t="s">
        <v>11634</v>
      </c>
      <c r="M4979" t="s">
        <v>9981</v>
      </c>
      <c r="N4979">
        <v>1514</v>
      </c>
    </row>
    <row r="4980" spans="1:14" x14ac:dyDescent="0.25">
      <c r="A4980" t="s">
        <v>11633</v>
      </c>
      <c r="B4980" t="s">
        <v>9984</v>
      </c>
      <c r="C4980" t="s">
        <v>864</v>
      </c>
      <c r="D4980" t="s">
        <v>1017</v>
      </c>
      <c r="E4980" t="s">
        <v>11519</v>
      </c>
      <c r="F4980" t="s">
        <v>2021</v>
      </c>
      <c r="G4980" t="s">
        <v>2248</v>
      </c>
      <c r="H4980" t="s">
        <v>2543</v>
      </c>
      <c r="I4980" t="s">
        <v>2018</v>
      </c>
      <c r="J4980">
        <v>20160228</v>
      </c>
      <c r="K4980" t="s">
        <v>11632</v>
      </c>
      <c r="L4980" t="s">
        <v>11631</v>
      </c>
      <c r="M4980" t="s">
        <v>9981</v>
      </c>
      <c r="N4980">
        <v>7</v>
      </c>
    </row>
    <row r="4981" spans="1:14" x14ac:dyDescent="0.25">
      <c r="A4981" t="s">
        <v>11630</v>
      </c>
      <c r="B4981" t="s">
        <v>9984</v>
      </c>
      <c r="C4981" t="s">
        <v>864</v>
      </c>
      <c r="D4981" t="s">
        <v>1017</v>
      </c>
      <c r="E4981" t="s">
        <v>11515</v>
      </c>
      <c r="F4981" t="s">
        <v>2021</v>
      </c>
      <c r="G4981" t="s">
        <v>2248</v>
      </c>
      <c r="H4981" t="s">
        <v>2323</v>
      </c>
      <c r="I4981" t="e">
        <f>-----F-Weekly</f>
        <v>#NAME?</v>
      </c>
      <c r="J4981">
        <v>20240315</v>
      </c>
      <c r="K4981" t="s">
        <v>11629</v>
      </c>
      <c r="L4981" t="s">
        <v>11628</v>
      </c>
      <c r="M4981" t="s">
        <v>9981</v>
      </c>
      <c r="N4981">
        <v>12</v>
      </c>
    </row>
    <row r="4982" spans="1:14" x14ac:dyDescent="0.25">
      <c r="A4982" t="s">
        <v>11627</v>
      </c>
      <c r="B4982" t="s">
        <v>9984</v>
      </c>
      <c r="C4982" t="s">
        <v>864</v>
      </c>
      <c r="D4982" t="s">
        <v>1017</v>
      </c>
      <c r="E4982" t="s">
        <v>11511</v>
      </c>
      <c r="F4982" t="s">
        <v>2021</v>
      </c>
      <c r="G4982" t="s">
        <v>2248</v>
      </c>
      <c r="H4982" t="s">
        <v>2456</v>
      </c>
      <c r="I4982" t="s">
        <v>2018</v>
      </c>
      <c r="J4982">
        <v>20240225</v>
      </c>
      <c r="K4982" t="s">
        <v>11626</v>
      </c>
      <c r="L4982" t="s">
        <v>11625</v>
      </c>
      <c r="M4982" t="s">
        <v>9981</v>
      </c>
      <c r="N4982">
        <v>10</v>
      </c>
    </row>
    <row r="4983" spans="1:14" x14ac:dyDescent="0.25">
      <c r="A4983" t="s">
        <v>11624</v>
      </c>
      <c r="B4983" t="s">
        <v>9984</v>
      </c>
      <c r="C4983" t="s">
        <v>864</v>
      </c>
      <c r="D4983" t="s">
        <v>1017</v>
      </c>
      <c r="E4983" t="s">
        <v>11507</v>
      </c>
      <c r="F4983" t="s">
        <v>2021</v>
      </c>
      <c r="G4983" t="s">
        <v>2248</v>
      </c>
      <c r="H4983" t="s">
        <v>2323</v>
      </c>
      <c r="I4983" t="e">
        <f>-----F-Weekly</f>
        <v>#NAME?</v>
      </c>
      <c r="J4983">
        <v>20180309</v>
      </c>
      <c r="K4983" t="s">
        <v>11623</v>
      </c>
      <c r="L4983" t="s">
        <v>11622</v>
      </c>
      <c r="M4983" t="s">
        <v>9981</v>
      </c>
      <c r="N4983">
        <v>15</v>
      </c>
    </row>
    <row r="4984" spans="1:14" x14ac:dyDescent="0.25">
      <c r="A4984" t="s">
        <v>11621</v>
      </c>
      <c r="B4984" t="s">
        <v>9984</v>
      </c>
      <c r="C4984" t="s">
        <v>864</v>
      </c>
      <c r="D4984" t="s">
        <v>1017</v>
      </c>
      <c r="E4984" t="s">
        <v>11503</v>
      </c>
      <c r="F4984" t="s">
        <v>2021</v>
      </c>
      <c r="G4984" t="s">
        <v>2248</v>
      </c>
      <c r="H4984" t="s">
        <v>3473</v>
      </c>
      <c r="I4984" t="s">
        <v>2018</v>
      </c>
      <c r="J4984">
        <v>20180325</v>
      </c>
      <c r="K4984" t="s">
        <v>11620</v>
      </c>
      <c r="L4984" t="s">
        <v>11619</v>
      </c>
      <c r="M4984" t="s">
        <v>9981</v>
      </c>
      <c r="N4984">
        <v>13</v>
      </c>
    </row>
    <row r="4985" spans="1:14" x14ac:dyDescent="0.25">
      <c r="A4985" t="s">
        <v>11618</v>
      </c>
      <c r="B4985" t="s">
        <v>9984</v>
      </c>
      <c r="C4985" t="s">
        <v>864</v>
      </c>
      <c r="D4985" t="s">
        <v>1017</v>
      </c>
      <c r="E4985" t="s">
        <v>11499</v>
      </c>
      <c r="F4985" t="s">
        <v>2021</v>
      </c>
      <c r="G4985" t="s">
        <v>2248</v>
      </c>
      <c r="H4985" t="s">
        <v>2456</v>
      </c>
      <c r="I4985" t="s">
        <v>2315</v>
      </c>
      <c r="J4985">
        <v>20240315</v>
      </c>
      <c r="K4985" t="s">
        <v>11617</v>
      </c>
      <c r="L4985" t="s">
        <v>11616</v>
      </c>
      <c r="M4985" t="s">
        <v>9981</v>
      </c>
      <c r="N4985">
        <v>9</v>
      </c>
    </row>
    <row r="4986" spans="1:14" x14ac:dyDescent="0.25">
      <c r="A4986" t="s">
        <v>11615</v>
      </c>
      <c r="B4986" t="s">
        <v>9984</v>
      </c>
      <c r="C4986" t="s">
        <v>864</v>
      </c>
      <c r="D4986" t="s">
        <v>1017</v>
      </c>
      <c r="E4986" t="s">
        <v>11495</v>
      </c>
      <c r="F4986" t="s">
        <v>2021</v>
      </c>
      <c r="G4986" t="s">
        <v>2248</v>
      </c>
      <c r="H4986" t="s">
        <v>2333</v>
      </c>
      <c r="I4986" t="e">
        <f>---W---Weekly</f>
        <v>#NAME?</v>
      </c>
      <c r="J4986">
        <v>20240313</v>
      </c>
      <c r="K4986" t="s">
        <v>11614</v>
      </c>
      <c r="L4986" t="s">
        <v>11613</v>
      </c>
      <c r="M4986" t="s">
        <v>9981</v>
      </c>
      <c r="N4986">
        <v>11</v>
      </c>
    </row>
    <row r="4987" spans="1:14" x14ac:dyDescent="0.25">
      <c r="A4987" t="s">
        <v>11612</v>
      </c>
      <c r="B4987" t="s">
        <v>9984</v>
      </c>
      <c r="C4987" t="s">
        <v>864</v>
      </c>
      <c r="D4987" t="s">
        <v>1017</v>
      </c>
      <c r="E4987" t="s">
        <v>11611</v>
      </c>
      <c r="F4987" t="s">
        <v>2021</v>
      </c>
      <c r="G4987" t="s">
        <v>2248</v>
      </c>
      <c r="H4987" t="s">
        <v>2019</v>
      </c>
      <c r="I4987" t="s">
        <v>2096</v>
      </c>
      <c r="J4987">
        <v>20240315</v>
      </c>
      <c r="K4987" t="s">
        <v>11610</v>
      </c>
      <c r="L4987" t="s">
        <v>11609</v>
      </c>
      <c r="M4987" t="s">
        <v>9981</v>
      </c>
      <c r="N4987">
        <v>1533</v>
      </c>
    </row>
    <row r="4988" spans="1:14" x14ac:dyDescent="0.25">
      <c r="A4988" t="s">
        <v>11608</v>
      </c>
      <c r="B4988" t="s">
        <v>9984</v>
      </c>
      <c r="C4988" t="s">
        <v>864</v>
      </c>
      <c r="D4988" t="s">
        <v>1017</v>
      </c>
      <c r="E4988" t="s">
        <v>1453</v>
      </c>
      <c r="F4988" t="s">
        <v>2021</v>
      </c>
      <c r="G4988" t="s">
        <v>2248</v>
      </c>
      <c r="H4988" t="s">
        <v>2052</v>
      </c>
      <c r="I4988" t="s">
        <v>2018</v>
      </c>
      <c r="J4988">
        <v>20240310</v>
      </c>
      <c r="K4988" t="s">
        <v>11607</v>
      </c>
      <c r="L4988" t="s">
        <v>11606</v>
      </c>
      <c r="M4988" t="s">
        <v>9981</v>
      </c>
      <c r="N4988">
        <v>11</v>
      </c>
    </row>
    <row r="4989" spans="1:14" x14ac:dyDescent="0.25">
      <c r="A4989" t="s">
        <v>11605</v>
      </c>
      <c r="B4989" t="s">
        <v>9984</v>
      </c>
      <c r="C4989" t="s">
        <v>864</v>
      </c>
      <c r="D4989" t="s">
        <v>1017</v>
      </c>
      <c r="E4989" t="s">
        <v>10420</v>
      </c>
      <c r="F4989" t="s">
        <v>2021</v>
      </c>
      <c r="G4989" t="s">
        <v>2248</v>
      </c>
      <c r="H4989" t="s">
        <v>2602</v>
      </c>
      <c r="I4989" t="s">
        <v>2018</v>
      </c>
      <c r="J4989">
        <v>20240218</v>
      </c>
      <c r="K4989" t="s">
        <v>11604</v>
      </c>
      <c r="L4989" t="s">
        <v>11603</v>
      </c>
      <c r="M4989" t="s">
        <v>9981</v>
      </c>
      <c r="N4989">
        <v>12</v>
      </c>
    </row>
    <row r="4990" spans="1:14" x14ac:dyDescent="0.25">
      <c r="A4990" t="s">
        <v>11602</v>
      </c>
      <c r="B4990" t="s">
        <v>9984</v>
      </c>
      <c r="C4990" t="s">
        <v>864</v>
      </c>
      <c r="D4990" t="s">
        <v>1017</v>
      </c>
      <c r="E4990" t="s">
        <v>11481</v>
      </c>
      <c r="F4990" t="s">
        <v>2021</v>
      </c>
      <c r="G4990" t="s">
        <v>2248</v>
      </c>
      <c r="H4990" t="s">
        <v>3473</v>
      </c>
      <c r="I4990" t="e">
        <f>-----F-Weekly</f>
        <v>#NAME?</v>
      </c>
      <c r="J4990">
        <v>20231024</v>
      </c>
      <c r="K4990" t="s">
        <v>11601</v>
      </c>
      <c r="L4990" t="s">
        <v>11600</v>
      </c>
      <c r="M4990" t="s">
        <v>9981</v>
      </c>
      <c r="N4990">
        <v>9</v>
      </c>
    </row>
    <row r="4991" spans="1:14" x14ac:dyDescent="0.25">
      <c r="A4991" t="s">
        <v>11599</v>
      </c>
      <c r="B4991" t="s">
        <v>9984</v>
      </c>
      <c r="C4991" t="s">
        <v>864</v>
      </c>
      <c r="D4991" t="s">
        <v>1017</v>
      </c>
      <c r="E4991" t="s">
        <v>11477</v>
      </c>
      <c r="F4991" t="s">
        <v>2021</v>
      </c>
      <c r="G4991" t="s">
        <v>2248</v>
      </c>
      <c r="H4991" t="s">
        <v>2300</v>
      </c>
      <c r="I4991" t="s">
        <v>2018</v>
      </c>
      <c r="J4991">
        <v>20180415</v>
      </c>
      <c r="K4991" t="s">
        <v>11598</v>
      </c>
      <c r="L4991" t="s">
        <v>11597</v>
      </c>
      <c r="M4991" t="s">
        <v>9981</v>
      </c>
      <c r="N4991">
        <v>12</v>
      </c>
    </row>
    <row r="4992" spans="1:14" x14ac:dyDescent="0.25">
      <c r="A4992" t="s">
        <v>11596</v>
      </c>
      <c r="B4992" t="s">
        <v>9984</v>
      </c>
      <c r="C4992" t="s">
        <v>864</v>
      </c>
      <c r="D4992" t="s">
        <v>1017</v>
      </c>
      <c r="E4992" t="s">
        <v>1279</v>
      </c>
      <c r="F4992" t="s">
        <v>2021</v>
      </c>
      <c r="G4992" t="s">
        <v>2248</v>
      </c>
      <c r="H4992" t="s">
        <v>2089</v>
      </c>
      <c r="I4992" t="s">
        <v>2018</v>
      </c>
      <c r="J4992">
        <v>20240310</v>
      </c>
      <c r="K4992" t="s">
        <v>11595</v>
      </c>
      <c r="L4992" t="s">
        <v>11594</v>
      </c>
      <c r="M4992" t="s">
        <v>9981</v>
      </c>
      <c r="N4992">
        <v>20</v>
      </c>
    </row>
    <row r="4993" spans="1:14" x14ac:dyDescent="0.25">
      <c r="A4993" t="s">
        <v>11593</v>
      </c>
      <c r="B4993" t="s">
        <v>9984</v>
      </c>
      <c r="C4993" t="s">
        <v>864</v>
      </c>
      <c r="D4993" t="s">
        <v>1017</v>
      </c>
      <c r="E4993" t="s">
        <v>1281</v>
      </c>
      <c r="F4993" t="s">
        <v>2021</v>
      </c>
      <c r="G4993" t="s">
        <v>2248</v>
      </c>
      <c r="H4993" t="s">
        <v>2624</v>
      </c>
      <c r="I4993" t="e">
        <f>------SWeekly</f>
        <v>#NAME?</v>
      </c>
      <c r="J4993">
        <v>20240309</v>
      </c>
      <c r="K4993" t="s">
        <v>11592</v>
      </c>
      <c r="L4993" t="s">
        <v>11591</v>
      </c>
      <c r="M4993" t="s">
        <v>9981</v>
      </c>
      <c r="N4993">
        <v>18</v>
      </c>
    </row>
    <row r="4994" spans="1:14" x14ac:dyDescent="0.25">
      <c r="A4994" t="s">
        <v>11590</v>
      </c>
      <c r="B4994" t="s">
        <v>9984</v>
      </c>
      <c r="C4994" t="s">
        <v>864</v>
      </c>
      <c r="D4994" t="s">
        <v>1204</v>
      </c>
      <c r="E4994" t="s">
        <v>11533</v>
      </c>
      <c r="F4994" t="s">
        <v>2021</v>
      </c>
      <c r="G4994" t="s">
        <v>2248</v>
      </c>
      <c r="H4994" t="s">
        <v>2019</v>
      </c>
      <c r="I4994" t="s">
        <v>2018</v>
      </c>
      <c r="J4994">
        <v>20160131</v>
      </c>
      <c r="K4994" t="s">
        <v>11589</v>
      </c>
      <c r="L4994" t="s">
        <v>11588</v>
      </c>
      <c r="M4994" t="s">
        <v>9981</v>
      </c>
      <c r="N4994">
        <v>6</v>
      </c>
    </row>
    <row r="4995" spans="1:14" x14ac:dyDescent="0.25">
      <c r="A4995" t="s">
        <v>11587</v>
      </c>
      <c r="B4995" t="s">
        <v>9984</v>
      </c>
      <c r="C4995" t="s">
        <v>864</v>
      </c>
      <c r="D4995" t="s">
        <v>1204</v>
      </c>
      <c r="E4995" t="s">
        <v>11586</v>
      </c>
      <c r="F4995" t="s">
        <v>2021</v>
      </c>
      <c r="G4995" t="s">
        <v>2248</v>
      </c>
      <c r="H4995" t="s">
        <v>2019</v>
      </c>
      <c r="I4995" t="s">
        <v>2315</v>
      </c>
      <c r="J4995">
        <v>20240229</v>
      </c>
      <c r="K4995" t="s">
        <v>11585</v>
      </c>
      <c r="L4995" t="s">
        <v>11584</v>
      </c>
      <c r="M4995" t="s">
        <v>9981</v>
      </c>
      <c r="N4995">
        <v>1505</v>
      </c>
    </row>
    <row r="4996" spans="1:14" x14ac:dyDescent="0.25">
      <c r="A4996" t="s">
        <v>11583</v>
      </c>
      <c r="B4996" t="s">
        <v>9984</v>
      </c>
      <c r="C4996" t="s">
        <v>864</v>
      </c>
      <c r="D4996" t="s">
        <v>1204</v>
      </c>
      <c r="E4996" t="s">
        <v>11013</v>
      </c>
      <c r="F4996" t="s">
        <v>2021</v>
      </c>
      <c r="G4996" t="s">
        <v>2248</v>
      </c>
      <c r="H4996" t="s">
        <v>2019</v>
      </c>
      <c r="I4996" t="s">
        <v>2315</v>
      </c>
      <c r="J4996">
        <v>20231228</v>
      </c>
      <c r="K4996" t="s">
        <v>11582</v>
      </c>
      <c r="L4996" t="s">
        <v>11581</v>
      </c>
      <c r="M4996" t="s">
        <v>9981</v>
      </c>
      <c r="N4996">
        <v>1555</v>
      </c>
    </row>
    <row r="4997" spans="1:14" x14ac:dyDescent="0.25">
      <c r="A4997" t="s">
        <v>11580</v>
      </c>
      <c r="B4997" t="s">
        <v>9984</v>
      </c>
      <c r="C4997" t="s">
        <v>864</v>
      </c>
      <c r="D4997" t="s">
        <v>1204</v>
      </c>
      <c r="E4997" t="s">
        <v>11009</v>
      </c>
      <c r="F4997" t="s">
        <v>2021</v>
      </c>
      <c r="G4997" t="s">
        <v>2248</v>
      </c>
      <c r="H4997" t="s">
        <v>2019</v>
      </c>
      <c r="I4997" t="s">
        <v>2315</v>
      </c>
      <c r="J4997">
        <v>20211219</v>
      </c>
      <c r="K4997" t="s">
        <v>11579</v>
      </c>
      <c r="L4997" t="s">
        <v>11578</v>
      </c>
      <c r="M4997" t="s">
        <v>9981</v>
      </c>
      <c r="N4997">
        <v>5</v>
      </c>
    </row>
    <row r="4998" spans="1:14" x14ac:dyDescent="0.25">
      <c r="A4998" t="s">
        <v>11577</v>
      </c>
      <c r="B4998" t="s">
        <v>9984</v>
      </c>
      <c r="C4998" t="s">
        <v>864</v>
      </c>
      <c r="D4998" t="s">
        <v>1204</v>
      </c>
      <c r="E4998" t="s">
        <v>11519</v>
      </c>
      <c r="F4998" t="s">
        <v>2021</v>
      </c>
      <c r="G4998" t="s">
        <v>2248</v>
      </c>
      <c r="H4998" t="s">
        <v>2543</v>
      </c>
      <c r="I4998" t="s">
        <v>2018</v>
      </c>
      <c r="J4998">
        <v>20160228</v>
      </c>
      <c r="K4998" t="s">
        <v>11576</v>
      </c>
      <c r="L4998" t="s">
        <v>11575</v>
      </c>
      <c r="M4998" t="s">
        <v>9981</v>
      </c>
      <c r="N4998">
        <v>7</v>
      </c>
    </row>
    <row r="4999" spans="1:14" x14ac:dyDescent="0.25">
      <c r="A4999" t="s">
        <v>11574</v>
      </c>
      <c r="B4999" t="s">
        <v>9984</v>
      </c>
      <c r="C4999" t="s">
        <v>864</v>
      </c>
      <c r="D4999" t="s">
        <v>1204</v>
      </c>
      <c r="E4999" t="s">
        <v>11515</v>
      </c>
      <c r="F4999" t="s">
        <v>2021</v>
      </c>
      <c r="G4999" t="s">
        <v>2248</v>
      </c>
      <c r="H4999" t="s">
        <v>2323</v>
      </c>
      <c r="I4999" t="e">
        <f>-----F-Weekly</f>
        <v>#NAME?</v>
      </c>
      <c r="J4999">
        <v>20240315</v>
      </c>
      <c r="K4999" t="s">
        <v>11573</v>
      </c>
      <c r="L4999" t="s">
        <v>11572</v>
      </c>
      <c r="M4999" t="s">
        <v>9981</v>
      </c>
      <c r="N4999">
        <v>39</v>
      </c>
    </row>
    <row r="5000" spans="1:14" x14ac:dyDescent="0.25">
      <c r="A5000" t="s">
        <v>11571</v>
      </c>
      <c r="B5000" t="s">
        <v>9984</v>
      </c>
      <c r="C5000" t="s">
        <v>864</v>
      </c>
      <c r="D5000" t="s">
        <v>1204</v>
      </c>
      <c r="E5000" t="s">
        <v>11511</v>
      </c>
      <c r="F5000" t="s">
        <v>2021</v>
      </c>
      <c r="G5000" t="s">
        <v>2248</v>
      </c>
      <c r="H5000" t="s">
        <v>2456</v>
      </c>
      <c r="I5000" t="s">
        <v>2018</v>
      </c>
      <c r="J5000">
        <v>20240225</v>
      </c>
      <c r="K5000" t="s">
        <v>11570</v>
      </c>
      <c r="L5000" t="s">
        <v>11569</v>
      </c>
      <c r="M5000" t="s">
        <v>9981</v>
      </c>
      <c r="N5000">
        <v>24</v>
      </c>
    </row>
    <row r="5001" spans="1:14" x14ac:dyDescent="0.25">
      <c r="A5001" t="s">
        <v>11568</v>
      </c>
      <c r="B5001" t="s">
        <v>9984</v>
      </c>
      <c r="C5001" t="s">
        <v>864</v>
      </c>
      <c r="D5001" t="s">
        <v>1204</v>
      </c>
      <c r="E5001" t="s">
        <v>11507</v>
      </c>
      <c r="F5001" t="s">
        <v>2021</v>
      </c>
      <c r="G5001" t="s">
        <v>2248</v>
      </c>
      <c r="H5001" t="s">
        <v>2019</v>
      </c>
      <c r="I5001" t="e">
        <f>------SWeekly</f>
        <v>#NAME?</v>
      </c>
      <c r="J5001">
        <v>20180309</v>
      </c>
      <c r="K5001" t="s">
        <v>11567</v>
      </c>
      <c r="L5001" t="s">
        <v>11566</v>
      </c>
      <c r="M5001" t="s">
        <v>9981</v>
      </c>
      <c r="N5001">
        <v>21</v>
      </c>
    </row>
    <row r="5002" spans="1:14" x14ac:dyDescent="0.25">
      <c r="A5002" t="s">
        <v>11565</v>
      </c>
      <c r="B5002" t="s">
        <v>9984</v>
      </c>
      <c r="C5002" t="s">
        <v>864</v>
      </c>
      <c r="D5002" t="s">
        <v>1204</v>
      </c>
      <c r="E5002" t="s">
        <v>11503</v>
      </c>
      <c r="F5002" t="s">
        <v>2021</v>
      </c>
      <c r="G5002" t="s">
        <v>2248</v>
      </c>
      <c r="H5002" t="s">
        <v>3473</v>
      </c>
      <c r="I5002" t="s">
        <v>2018</v>
      </c>
      <c r="J5002">
        <v>20180325</v>
      </c>
      <c r="K5002" t="s">
        <v>11564</v>
      </c>
      <c r="L5002" t="s">
        <v>11563</v>
      </c>
      <c r="M5002" t="s">
        <v>9981</v>
      </c>
      <c r="N5002">
        <v>20</v>
      </c>
    </row>
    <row r="5003" spans="1:14" x14ac:dyDescent="0.25">
      <c r="A5003" t="s">
        <v>11562</v>
      </c>
      <c r="B5003" t="s">
        <v>9984</v>
      </c>
      <c r="C5003" t="s">
        <v>864</v>
      </c>
      <c r="D5003" t="s">
        <v>1204</v>
      </c>
      <c r="E5003" t="s">
        <v>11499</v>
      </c>
      <c r="F5003" t="s">
        <v>2021</v>
      </c>
      <c r="G5003" t="s">
        <v>2248</v>
      </c>
      <c r="H5003" t="s">
        <v>2456</v>
      </c>
      <c r="I5003" t="s">
        <v>2315</v>
      </c>
      <c r="J5003">
        <v>20240315</v>
      </c>
      <c r="K5003" t="s">
        <v>11561</v>
      </c>
      <c r="L5003" t="s">
        <v>11560</v>
      </c>
      <c r="M5003" t="s">
        <v>9981</v>
      </c>
      <c r="N5003">
        <v>22</v>
      </c>
    </row>
    <row r="5004" spans="1:14" x14ac:dyDescent="0.25">
      <c r="A5004" t="s">
        <v>11559</v>
      </c>
      <c r="B5004" t="s">
        <v>9984</v>
      </c>
      <c r="C5004" t="s">
        <v>864</v>
      </c>
      <c r="D5004" t="s">
        <v>1204</v>
      </c>
      <c r="E5004" t="s">
        <v>11495</v>
      </c>
      <c r="F5004" t="s">
        <v>2021</v>
      </c>
      <c r="G5004" t="s">
        <v>2248</v>
      </c>
      <c r="H5004" t="s">
        <v>2333</v>
      </c>
      <c r="I5004" t="e">
        <f>---W---Weekly</f>
        <v>#NAME?</v>
      </c>
      <c r="J5004">
        <v>20240313</v>
      </c>
      <c r="K5004" t="s">
        <v>11558</v>
      </c>
      <c r="L5004" t="s">
        <v>11557</v>
      </c>
      <c r="M5004" t="s">
        <v>9981</v>
      </c>
      <c r="N5004">
        <v>12</v>
      </c>
    </row>
    <row r="5005" spans="1:14" x14ac:dyDescent="0.25">
      <c r="A5005" t="s">
        <v>11556</v>
      </c>
      <c r="B5005" t="s">
        <v>9984</v>
      </c>
      <c r="C5005" t="s">
        <v>864</v>
      </c>
      <c r="D5005" t="s">
        <v>1204</v>
      </c>
      <c r="E5005" t="s">
        <v>11555</v>
      </c>
      <c r="F5005" t="s">
        <v>2021</v>
      </c>
      <c r="G5005" t="s">
        <v>2248</v>
      </c>
      <c r="H5005" t="s">
        <v>2019</v>
      </c>
      <c r="I5005" t="s">
        <v>2096</v>
      </c>
      <c r="J5005">
        <v>20240315</v>
      </c>
      <c r="K5005" t="s">
        <v>11554</v>
      </c>
      <c r="L5005" t="s">
        <v>11553</v>
      </c>
      <c r="M5005" t="s">
        <v>9981</v>
      </c>
      <c r="N5005">
        <v>148</v>
      </c>
    </row>
    <row r="5006" spans="1:14" x14ac:dyDescent="0.25">
      <c r="A5006" t="s">
        <v>11552</v>
      </c>
      <c r="B5006" t="s">
        <v>9984</v>
      </c>
      <c r="C5006" t="s">
        <v>864</v>
      </c>
      <c r="D5006" t="s">
        <v>1204</v>
      </c>
      <c r="E5006" t="s">
        <v>1453</v>
      </c>
      <c r="F5006" t="s">
        <v>2021</v>
      </c>
      <c r="G5006" t="s">
        <v>2248</v>
      </c>
      <c r="H5006" t="s">
        <v>2052</v>
      </c>
      <c r="I5006" t="s">
        <v>2018</v>
      </c>
      <c r="J5006">
        <v>20240310</v>
      </c>
      <c r="K5006" t="s">
        <v>11551</v>
      </c>
      <c r="L5006" t="s">
        <v>11550</v>
      </c>
      <c r="M5006" t="s">
        <v>9981</v>
      </c>
      <c r="N5006">
        <v>28</v>
      </c>
    </row>
    <row r="5007" spans="1:14" x14ac:dyDescent="0.25">
      <c r="A5007" t="s">
        <v>11549</v>
      </c>
      <c r="B5007" t="s">
        <v>9984</v>
      </c>
      <c r="C5007" t="s">
        <v>864</v>
      </c>
      <c r="D5007" t="s">
        <v>1204</v>
      </c>
      <c r="E5007" t="s">
        <v>10420</v>
      </c>
      <c r="F5007" t="s">
        <v>2021</v>
      </c>
      <c r="G5007" t="s">
        <v>2248</v>
      </c>
      <c r="H5007" t="s">
        <v>2602</v>
      </c>
      <c r="I5007" t="s">
        <v>2018</v>
      </c>
      <c r="J5007">
        <v>20240218</v>
      </c>
      <c r="K5007" t="s">
        <v>11548</v>
      </c>
      <c r="L5007" t="s">
        <v>11547</v>
      </c>
      <c r="M5007" t="s">
        <v>9981</v>
      </c>
      <c r="N5007">
        <v>23</v>
      </c>
    </row>
    <row r="5008" spans="1:14" x14ac:dyDescent="0.25">
      <c r="A5008" t="s">
        <v>11546</v>
      </c>
      <c r="B5008" t="s">
        <v>9984</v>
      </c>
      <c r="C5008" t="s">
        <v>864</v>
      </c>
      <c r="D5008" t="s">
        <v>1204</v>
      </c>
      <c r="E5008" t="s">
        <v>11481</v>
      </c>
      <c r="F5008" t="s">
        <v>2021</v>
      </c>
      <c r="G5008" t="s">
        <v>2248</v>
      </c>
      <c r="H5008" t="s">
        <v>3473</v>
      </c>
      <c r="I5008" t="e">
        <f>-----F-Weekly</f>
        <v>#NAME?</v>
      </c>
      <c r="J5008">
        <v>20231024</v>
      </c>
      <c r="K5008" t="s">
        <v>11545</v>
      </c>
      <c r="L5008" t="s">
        <v>11544</v>
      </c>
      <c r="M5008" t="s">
        <v>9981</v>
      </c>
      <c r="N5008">
        <v>17</v>
      </c>
    </row>
    <row r="5009" spans="1:14" x14ac:dyDescent="0.25">
      <c r="A5009" t="s">
        <v>11543</v>
      </c>
      <c r="B5009" t="s">
        <v>9984</v>
      </c>
      <c r="C5009" t="s">
        <v>864</v>
      </c>
      <c r="D5009" t="s">
        <v>1204</v>
      </c>
      <c r="E5009" t="s">
        <v>11477</v>
      </c>
      <c r="F5009" t="s">
        <v>2021</v>
      </c>
      <c r="G5009" t="s">
        <v>2248</v>
      </c>
      <c r="H5009" t="s">
        <v>2300</v>
      </c>
      <c r="I5009" t="s">
        <v>2018</v>
      </c>
      <c r="J5009">
        <v>20180415</v>
      </c>
      <c r="K5009" t="s">
        <v>11542</v>
      </c>
      <c r="L5009" t="s">
        <v>11541</v>
      </c>
      <c r="M5009" t="s">
        <v>9981</v>
      </c>
      <c r="N5009">
        <v>17</v>
      </c>
    </row>
    <row r="5010" spans="1:14" x14ac:dyDescent="0.25">
      <c r="A5010" t="s">
        <v>11540</v>
      </c>
      <c r="B5010" t="s">
        <v>9984</v>
      </c>
      <c r="C5010" t="s">
        <v>864</v>
      </c>
      <c r="D5010" t="s">
        <v>1204</v>
      </c>
      <c r="E5010" t="s">
        <v>1279</v>
      </c>
      <c r="F5010" t="s">
        <v>2021</v>
      </c>
      <c r="G5010" t="s">
        <v>2248</v>
      </c>
      <c r="H5010" t="s">
        <v>2019</v>
      </c>
      <c r="I5010" t="s">
        <v>2018</v>
      </c>
      <c r="J5010">
        <v>20240310</v>
      </c>
      <c r="K5010" t="s">
        <v>11539</v>
      </c>
      <c r="L5010" t="s">
        <v>11538</v>
      </c>
      <c r="M5010" t="s">
        <v>9981</v>
      </c>
      <c r="N5010">
        <v>43</v>
      </c>
    </row>
    <row r="5011" spans="1:14" x14ac:dyDescent="0.25">
      <c r="A5011" t="s">
        <v>11537</v>
      </c>
      <c r="B5011" t="s">
        <v>9984</v>
      </c>
      <c r="C5011" t="s">
        <v>864</v>
      </c>
      <c r="D5011" t="s">
        <v>1204</v>
      </c>
      <c r="E5011" t="s">
        <v>1281</v>
      </c>
      <c r="F5011" t="s">
        <v>2021</v>
      </c>
      <c r="G5011" t="s">
        <v>2248</v>
      </c>
      <c r="H5011" t="s">
        <v>2624</v>
      </c>
      <c r="I5011" t="s">
        <v>2018</v>
      </c>
      <c r="J5011">
        <v>20240309</v>
      </c>
      <c r="K5011" t="s">
        <v>11536</v>
      </c>
      <c r="L5011" t="s">
        <v>11535</v>
      </c>
      <c r="M5011" t="s">
        <v>9981</v>
      </c>
      <c r="N5011">
        <v>42</v>
      </c>
    </row>
    <row r="5012" spans="1:14" x14ac:dyDescent="0.25">
      <c r="A5012" t="s">
        <v>11534</v>
      </c>
      <c r="B5012" t="s">
        <v>9984</v>
      </c>
      <c r="C5012" t="s">
        <v>864</v>
      </c>
      <c r="D5012" t="s">
        <v>1033</v>
      </c>
      <c r="E5012" t="s">
        <v>11533</v>
      </c>
      <c r="F5012" t="s">
        <v>2021</v>
      </c>
      <c r="G5012" t="s">
        <v>2248</v>
      </c>
      <c r="H5012" t="s">
        <v>2456</v>
      </c>
      <c r="I5012" t="s">
        <v>2018</v>
      </c>
      <c r="J5012">
        <v>20160131</v>
      </c>
      <c r="K5012" t="s">
        <v>11532</v>
      </c>
      <c r="L5012" t="s">
        <v>11531</v>
      </c>
      <c r="M5012" t="s">
        <v>9981</v>
      </c>
      <c r="N5012">
        <v>6</v>
      </c>
    </row>
    <row r="5013" spans="1:14" x14ac:dyDescent="0.25">
      <c r="A5013" t="s">
        <v>11530</v>
      </c>
      <c r="B5013" t="s">
        <v>9984</v>
      </c>
      <c r="C5013" t="s">
        <v>864</v>
      </c>
      <c r="D5013" t="s">
        <v>1033</v>
      </c>
      <c r="E5013" t="s">
        <v>11529</v>
      </c>
      <c r="F5013" t="s">
        <v>2021</v>
      </c>
      <c r="G5013" t="s">
        <v>2248</v>
      </c>
      <c r="H5013" t="s">
        <v>2019</v>
      </c>
      <c r="I5013" t="s">
        <v>2088</v>
      </c>
      <c r="J5013">
        <v>20240314</v>
      </c>
      <c r="K5013" t="s">
        <v>11528</v>
      </c>
      <c r="L5013" t="s">
        <v>11527</v>
      </c>
      <c r="M5013" t="s">
        <v>9981</v>
      </c>
      <c r="N5013">
        <v>30</v>
      </c>
    </row>
    <row r="5014" spans="1:14" x14ac:dyDescent="0.25">
      <c r="A5014" t="s">
        <v>11526</v>
      </c>
      <c r="B5014" t="s">
        <v>9984</v>
      </c>
      <c r="C5014" t="s">
        <v>864</v>
      </c>
      <c r="D5014" t="s">
        <v>1033</v>
      </c>
      <c r="E5014" t="s">
        <v>11013</v>
      </c>
      <c r="F5014" t="s">
        <v>2021</v>
      </c>
      <c r="G5014" t="s">
        <v>2248</v>
      </c>
      <c r="H5014" t="s">
        <v>2019</v>
      </c>
      <c r="I5014" t="s">
        <v>2315</v>
      </c>
      <c r="J5014">
        <v>20240214</v>
      </c>
      <c r="K5014" t="s">
        <v>11525</v>
      </c>
      <c r="L5014" t="s">
        <v>11524</v>
      </c>
      <c r="M5014" t="s">
        <v>9981</v>
      </c>
      <c r="N5014">
        <v>1533</v>
      </c>
    </row>
    <row r="5015" spans="1:14" x14ac:dyDescent="0.25">
      <c r="A5015" t="s">
        <v>11523</v>
      </c>
      <c r="B5015" t="s">
        <v>9984</v>
      </c>
      <c r="C5015" t="s">
        <v>864</v>
      </c>
      <c r="D5015" t="s">
        <v>1033</v>
      </c>
      <c r="E5015" t="s">
        <v>11009</v>
      </c>
      <c r="F5015" t="s">
        <v>2021</v>
      </c>
      <c r="G5015" t="s">
        <v>2248</v>
      </c>
      <c r="H5015" t="s">
        <v>2019</v>
      </c>
      <c r="I5015" t="s">
        <v>2315</v>
      </c>
      <c r="J5015">
        <v>20230731</v>
      </c>
      <c r="K5015" t="s">
        <v>11522</v>
      </c>
      <c r="L5015" t="s">
        <v>11521</v>
      </c>
      <c r="M5015" t="s">
        <v>9981</v>
      </c>
      <c r="N5015">
        <v>1530</v>
      </c>
    </row>
    <row r="5016" spans="1:14" x14ac:dyDescent="0.25">
      <c r="A5016" t="s">
        <v>11520</v>
      </c>
      <c r="B5016" t="s">
        <v>9984</v>
      </c>
      <c r="C5016" t="s">
        <v>864</v>
      </c>
      <c r="D5016" t="s">
        <v>1033</v>
      </c>
      <c r="E5016" t="s">
        <v>11519</v>
      </c>
      <c r="F5016" t="s">
        <v>2021</v>
      </c>
      <c r="G5016" t="s">
        <v>2248</v>
      </c>
      <c r="H5016" t="s">
        <v>2543</v>
      </c>
      <c r="I5016" t="s">
        <v>2018</v>
      </c>
      <c r="J5016">
        <v>20160228</v>
      </c>
      <c r="K5016" t="s">
        <v>11518</v>
      </c>
      <c r="L5016" t="s">
        <v>11517</v>
      </c>
      <c r="M5016" t="s">
        <v>9981</v>
      </c>
      <c r="N5016">
        <v>6</v>
      </c>
    </row>
    <row r="5017" spans="1:14" x14ac:dyDescent="0.25">
      <c r="A5017" t="s">
        <v>11516</v>
      </c>
      <c r="B5017" t="s">
        <v>9984</v>
      </c>
      <c r="C5017" t="s">
        <v>864</v>
      </c>
      <c r="D5017" t="s">
        <v>1033</v>
      </c>
      <c r="E5017" t="s">
        <v>11515</v>
      </c>
      <c r="F5017" t="s">
        <v>2021</v>
      </c>
      <c r="G5017" t="s">
        <v>2248</v>
      </c>
      <c r="H5017" t="s">
        <v>2323</v>
      </c>
      <c r="I5017" t="e">
        <f>-----F-Weekly</f>
        <v>#NAME?</v>
      </c>
      <c r="J5017">
        <v>20240315</v>
      </c>
      <c r="K5017" t="s">
        <v>11514</v>
      </c>
      <c r="L5017" t="s">
        <v>11513</v>
      </c>
      <c r="M5017" t="s">
        <v>9981</v>
      </c>
      <c r="N5017">
        <v>26</v>
      </c>
    </row>
    <row r="5018" spans="1:14" x14ac:dyDescent="0.25">
      <c r="A5018" t="s">
        <v>11512</v>
      </c>
      <c r="B5018" t="s">
        <v>9984</v>
      </c>
      <c r="C5018" t="s">
        <v>864</v>
      </c>
      <c r="D5018" t="s">
        <v>1033</v>
      </c>
      <c r="E5018" t="s">
        <v>11511</v>
      </c>
      <c r="F5018" t="s">
        <v>2021</v>
      </c>
      <c r="G5018" t="s">
        <v>2248</v>
      </c>
      <c r="H5018" t="s">
        <v>2456</v>
      </c>
      <c r="I5018" t="s">
        <v>2018</v>
      </c>
      <c r="J5018">
        <v>20240225</v>
      </c>
      <c r="K5018" t="s">
        <v>11510</v>
      </c>
      <c r="L5018" t="s">
        <v>11509</v>
      </c>
      <c r="M5018" t="s">
        <v>9981</v>
      </c>
      <c r="N5018">
        <v>17</v>
      </c>
    </row>
    <row r="5019" spans="1:14" x14ac:dyDescent="0.25">
      <c r="A5019" t="s">
        <v>11508</v>
      </c>
      <c r="B5019" t="s">
        <v>9984</v>
      </c>
      <c r="C5019" t="s">
        <v>864</v>
      </c>
      <c r="D5019" t="s">
        <v>1033</v>
      </c>
      <c r="E5019" t="s">
        <v>11507</v>
      </c>
      <c r="F5019" t="s">
        <v>2021</v>
      </c>
      <c r="G5019" t="s">
        <v>2248</v>
      </c>
      <c r="H5019" t="s">
        <v>2323</v>
      </c>
      <c r="I5019" t="e">
        <f>-----F-Weekly</f>
        <v>#NAME?</v>
      </c>
      <c r="J5019">
        <v>20180309</v>
      </c>
      <c r="K5019" t="s">
        <v>11506</v>
      </c>
      <c r="L5019" t="s">
        <v>11505</v>
      </c>
      <c r="M5019" t="s">
        <v>9981</v>
      </c>
      <c r="N5019">
        <v>13</v>
      </c>
    </row>
    <row r="5020" spans="1:14" x14ac:dyDescent="0.25">
      <c r="A5020" t="s">
        <v>11504</v>
      </c>
      <c r="B5020" t="s">
        <v>9984</v>
      </c>
      <c r="C5020" t="s">
        <v>864</v>
      </c>
      <c r="D5020" t="s">
        <v>1033</v>
      </c>
      <c r="E5020" t="s">
        <v>11503</v>
      </c>
      <c r="F5020" t="s">
        <v>2021</v>
      </c>
      <c r="G5020" t="s">
        <v>2248</v>
      </c>
      <c r="H5020" t="s">
        <v>3473</v>
      </c>
      <c r="I5020" t="s">
        <v>2018</v>
      </c>
      <c r="J5020">
        <v>20180325</v>
      </c>
      <c r="K5020" t="s">
        <v>11502</v>
      </c>
      <c r="L5020" t="s">
        <v>11501</v>
      </c>
      <c r="M5020" t="s">
        <v>9981</v>
      </c>
      <c r="N5020">
        <v>14</v>
      </c>
    </row>
    <row r="5021" spans="1:14" x14ac:dyDescent="0.25">
      <c r="A5021" t="s">
        <v>11500</v>
      </c>
      <c r="B5021" t="s">
        <v>9984</v>
      </c>
      <c r="C5021" t="s">
        <v>864</v>
      </c>
      <c r="D5021" t="s">
        <v>1033</v>
      </c>
      <c r="E5021" t="s">
        <v>11499</v>
      </c>
      <c r="F5021" t="s">
        <v>2021</v>
      </c>
      <c r="G5021" t="s">
        <v>2248</v>
      </c>
      <c r="H5021" t="s">
        <v>2456</v>
      </c>
      <c r="I5021" t="s">
        <v>2315</v>
      </c>
      <c r="J5021">
        <v>20240315</v>
      </c>
      <c r="K5021" t="s">
        <v>11498</v>
      </c>
      <c r="L5021" t="s">
        <v>11497</v>
      </c>
      <c r="M5021" t="s">
        <v>9981</v>
      </c>
      <c r="N5021">
        <v>16</v>
      </c>
    </row>
    <row r="5022" spans="1:14" x14ac:dyDescent="0.25">
      <c r="A5022" t="s">
        <v>11496</v>
      </c>
      <c r="B5022" t="s">
        <v>9984</v>
      </c>
      <c r="C5022" t="s">
        <v>864</v>
      </c>
      <c r="D5022" t="s">
        <v>1033</v>
      </c>
      <c r="E5022" t="s">
        <v>11495</v>
      </c>
      <c r="F5022" t="s">
        <v>2021</v>
      </c>
      <c r="G5022" t="s">
        <v>2248</v>
      </c>
      <c r="H5022" t="s">
        <v>2333</v>
      </c>
      <c r="I5022" t="e">
        <f>---W---Weekly</f>
        <v>#NAME?</v>
      </c>
      <c r="J5022">
        <v>20240313</v>
      </c>
      <c r="K5022" t="s">
        <v>11494</v>
      </c>
      <c r="L5022" t="s">
        <v>11493</v>
      </c>
      <c r="M5022" t="s">
        <v>9981</v>
      </c>
      <c r="N5022">
        <v>19</v>
      </c>
    </row>
    <row r="5023" spans="1:14" x14ac:dyDescent="0.25">
      <c r="A5023" t="s">
        <v>11492</v>
      </c>
      <c r="B5023" t="s">
        <v>9984</v>
      </c>
      <c r="C5023" t="s">
        <v>864</v>
      </c>
      <c r="D5023" t="s">
        <v>1033</v>
      </c>
      <c r="E5023" t="s">
        <v>11491</v>
      </c>
      <c r="F5023" t="s">
        <v>2021</v>
      </c>
      <c r="G5023" t="s">
        <v>2248</v>
      </c>
      <c r="H5023" t="s">
        <v>2019</v>
      </c>
      <c r="I5023" t="s">
        <v>2096</v>
      </c>
      <c r="J5023">
        <v>20240315</v>
      </c>
      <c r="K5023" t="s">
        <v>11490</v>
      </c>
      <c r="L5023" t="s">
        <v>11489</v>
      </c>
      <c r="M5023" t="s">
        <v>9981</v>
      </c>
      <c r="N5023">
        <v>1532</v>
      </c>
    </row>
    <row r="5024" spans="1:14" x14ac:dyDescent="0.25">
      <c r="A5024" t="s">
        <v>11488</v>
      </c>
      <c r="B5024" t="s">
        <v>9984</v>
      </c>
      <c r="C5024" t="s">
        <v>864</v>
      </c>
      <c r="D5024" t="s">
        <v>1033</v>
      </c>
      <c r="E5024" t="s">
        <v>1453</v>
      </c>
      <c r="F5024" t="s">
        <v>2021</v>
      </c>
      <c r="G5024" t="s">
        <v>2248</v>
      </c>
      <c r="H5024" t="s">
        <v>2052</v>
      </c>
      <c r="I5024" t="s">
        <v>2018</v>
      </c>
      <c r="J5024">
        <v>20240310</v>
      </c>
      <c r="K5024" t="s">
        <v>11487</v>
      </c>
      <c r="L5024" t="s">
        <v>11486</v>
      </c>
      <c r="M5024" t="s">
        <v>9981</v>
      </c>
      <c r="N5024">
        <v>26</v>
      </c>
    </row>
    <row r="5025" spans="1:14" x14ac:dyDescent="0.25">
      <c r="A5025" t="s">
        <v>11485</v>
      </c>
      <c r="B5025" t="s">
        <v>9984</v>
      </c>
      <c r="C5025" t="s">
        <v>864</v>
      </c>
      <c r="D5025" t="s">
        <v>1033</v>
      </c>
      <c r="E5025" t="s">
        <v>10420</v>
      </c>
      <c r="F5025" t="s">
        <v>2021</v>
      </c>
      <c r="G5025" t="s">
        <v>2248</v>
      </c>
      <c r="H5025" t="s">
        <v>2602</v>
      </c>
      <c r="I5025" t="s">
        <v>2018</v>
      </c>
      <c r="J5025">
        <v>20240218</v>
      </c>
      <c r="K5025" t="s">
        <v>11484</v>
      </c>
      <c r="L5025" t="s">
        <v>11483</v>
      </c>
      <c r="M5025" t="s">
        <v>9981</v>
      </c>
      <c r="N5025">
        <v>22</v>
      </c>
    </row>
    <row r="5026" spans="1:14" x14ac:dyDescent="0.25">
      <c r="A5026" t="s">
        <v>11482</v>
      </c>
      <c r="B5026" t="s">
        <v>9984</v>
      </c>
      <c r="C5026" t="s">
        <v>864</v>
      </c>
      <c r="D5026" t="s">
        <v>1033</v>
      </c>
      <c r="E5026" t="s">
        <v>11481</v>
      </c>
      <c r="F5026" t="s">
        <v>2021</v>
      </c>
      <c r="G5026" t="s">
        <v>2248</v>
      </c>
      <c r="H5026" t="s">
        <v>3473</v>
      </c>
      <c r="I5026" t="e">
        <f>-----F-Weekly</f>
        <v>#NAME?</v>
      </c>
      <c r="J5026">
        <v>20231024</v>
      </c>
      <c r="K5026" t="s">
        <v>11480</v>
      </c>
      <c r="L5026" t="s">
        <v>11479</v>
      </c>
      <c r="M5026" t="s">
        <v>9981</v>
      </c>
      <c r="N5026">
        <v>18</v>
      </c>
    </row>
    <row r="5027" spans="1:14" x14ac:dyDescent="0.25">
      <c r="A5027" t="s">
        <v>11478</v>
      </c>
      <c r="B5027" t="s">
        <v>9984</v>
      </c>
      <c r="C5027" t="s">
        <v>864</v>
      </c>
      <c r="D5027" t="s">
        <v>1033</v>
      </c>
      <c r="E5027" t="s">
        <v>11477</v>
      </c>
      <c r="F5027" t="s">
        <v>2021</v>
      </c>
      <c r="G5027" t="s">
        <v>2248</v>
      </c>
      <c r="H5027" t="s">
        <v>2300</v>
      </c>
      <c r="I5027" t="s">
        <v>2018</v>
      </c>
      <c r="J5027">
        <v>20180415</v>
      </c>
      <c r="K5027" t="s">
        <v>11476</v>
      </c>
      <c r="L5027" t="s">
        <v>11475</v>
      </c>
      <c r="M5027" t="s">
        <v>9981</v>
      </c>
      <c r="N5027">
        <v>13</v>
      </c>
    </row>
    <row r="5028" spans="1:14" x14ac:dyDescent="0.25">
      <c r="A5028" t="s">
        <v>11474</v>
      </c>
      <c r="B5028" t="s">
        <v>9984</v>
      </c>
      <c r="C5028" t="s">
        <v>864</v>
      </c>
      <c r="D5028" t="s">
        <v>1033</v>
      </c>
      <c r="E5028" t="s">
        <v>1279</v>
      </c>
      <c r="F5028" t="s">
        <v>2021</v>
      </c>
      <c r="G5028" t="s">
        <v>2248</v>
      </c>
      <c r="H5028" t="s">
        <v>2089</v>
      </c>
      <c r="I5028" t="s">
        <v>2018</v>
      </c>
      <c r="J5028">
        <v>20240310</v>
      </c>
      <c r="K5028" t="s">
        <v>11473</v>
      </c>
      <c r="L5028" t="s">
        <v>11472</v>
      </c>
      <c r="M5028" t="s">
        <v>9981</v>
      </c>
      <c r="N5028">
        <v>28</v>
      </c>
    </row>
    <row r="5029" spans="1:14" x14ac:dyDescent="0.25">
      <c r="A5029" t="s">
        <v>11471</v>
      </c>
      <c r="B5029" t="s">
        <v>9984</v>
      </c>
      <c r="C5029" t="s">
        <v>864</v>
      </c>
      <c r="D5029" t="s">
        <v>1033</v>
      </c>
      <c r="E5029" t="s">
        <v>1281</v>
      </c>
      <c r="F5029" t="s">
        <v>2021</v>
      </c>
      <c r="G5029" t="s">
        <v>2248</v>
      </c>
      <c r="H5029" t="s">
        <v>2624</v>
      </c>
      <c r="I5029" t="s">
        <v>2018</v>
      </c>
      <c r="J5029">
        <v>20240309</v>
      </c>
      <c r="K5029" t="s">
        <v>11470</v>
      </c>
      <c r="L5029" t="s">
        <v>11469</v>
      </c>
      <c r="M5029" t="s">
        <v>9981</v>
      </c>
      <c r="N5029">
        <v>25</v>
      </c>
    </row>
    <row r="5030" spans="1:14" x14ac:dyDescent="0.25">
      <c r="A5030" t="s">
        <v>11468</v>
      </c>
      <c r="B5030" t="s">
        <v>9984</v>
      </c>
      <c r="C5030" t="s">
        <v>11467</v>
      </c>
      <c r="E5030" t="s">
        <v>11466</v>
      </c>
      <c r="F5030" t="s">
        <v>2078</v>
      </c>
      <c r="G5030" t="s">
        <v>2248</v>
      </c>
      <c r="H5030" t="s">
        <v>2052</v>
      </c>
      <c r="I5030" t="s">
        <v>2108</v>
      </c>
      <c r="J5030">
        <v>20200316</v>
      </c>
      <c r="K5030" t="s">
        <v>11465</v>
      </c>
      <c r="L5030" t="s">
        <v>11464</v>
      </c>
      <c r="M5030" t="s">
        <v>9981</v>
      </c>
      <c r="N5030">
        <v>100</v>
      </c>
    </row>
    <row r="5031" spans="1:14" x14ac:dyDescent="0.25">
      <c r="A5031" t="s">
        <v>11463</v>
      </c>
      <c r="B5031" t="s">
        <v>9984</v>
      </c>
      <c r="C5031" t="s">
        <v>11453</v>
      </c>
      <c r="E5031" t="s">
        <v>11462</v>
      </c>
      <c r="F5031" t="s">
        <v>2078</v>
      </c>
      <c r="G5031" t="s">
        <v>11461</v>
      </c>
      <c r="H5031" t="s">
        <v>2052</v>
      </c>
      <c r="I5031" t="s">
        <v>2145</v>
      </c>
      <c r="J5031">
        <v>20240120</v>
      </c>
      <c r="K5031" t="s">
        <v>11460</v>
      </c>
      <c r="L5031" t="s">
        <v>11459</v>
      </c>
      <c r="M5031" t="s">
        <v>9981</v>
      </c>
      <c r="N5031">
        <v>10</v>
      </c>
    </row>
    <row r="5032" spans="1:14" x14ac:dyDescent="0.25">
      <c r="A5032" t="s">
        <v>11458</v>
      </c>
      <c r="B5032" t="s">
        <v>9984</v>
      </c>
      <c r="C5032" t="s">
        <v>11453</v>
      </c>
      <c r="E5032" t="s">
        <v>11457</v>
      </c>
      <c r="F5032" t="s">
        <v>2078</v>
      </c>
      <c r="G5032" t="s">
        <v>2020</v>
      </c>
      <c r="H5032" t="s">
        <v>11451</v>
      </c>
      <c r="I5032" t="s">
        <v>2070</v>
      </c>
      <c r="J5032">
        <v>20231209</v>
      </c>
      <c r="K5032" t="s">
        <v>11456</v>
      </c>
      <c r="L5032" t="s">
        <v>11455</v>
      </c>
      <c r="M5032" t="s">
        <v>9981</v>
      </c>
      <c r="N5032">
        <v>246</v>
      </c>
    </row>
    <row r="5033" spans="1:14" x14ac:dyDescent="0.25">
      <c r="A5033" t="s">
        <v>11454</v>
      </c>
      <c r="B5033" t="s">
        <v>9984</v>
      </c>
      <c r="C5033" t="s">
        <v>11453</v>
      </c>
      <c r="E5033" t="s">
        <v>11452</v>
      </c>
      <c r="F5033" t="s">
        <v>2078</v>
      </c>
      <c r="G5033" t="s">
        <v>2270</v>
      </c>
      <c r="H5033" t="s">
        <v>11451</v>
      </c>
      <c r="I5033" t="s">
        <v>2070</v>
      </c>
      <c r="J5033">
        <v>20231209</v>
      </c>
      <c r="K5033" t="s">
        <v>11450</v>
      </c>
      <c r="L5033" t="s">
        <v>11449</v>
      </c>
      <c r="M5033" t="s">
        <v>9981</v>
      </c>
      <c r="N5033">
        <v>208</v>
      </c>
    </row>
    <row r="5034" spans="1:14" x14ac:dyDescent="0.25">
      <c r="A5034" t="s">
        <v>11448</v>
      </c>
      <c r="B5034" t="s">
        <v>9984</v>
      </c>
      <c r="C5034" t="s">
        <v>11447</v>
      </c>
      <c r="E5034" t="s">
        <v>11446</v>
      </c>
      <c r="F5034" t="s">
        <v>2078</v>
      </c>
      <c r="G5034" t="s">
        <v>2020</v>
      </c>
      <c r="H5034" t="s">
        <v>2077</v>
      </c>
      <c r="I5034" t="s">
        <v>2315</v>
      </c>
      <c r="J5034">
        <v>20191020</v>
      </c>
      <c r="K5034" t="s">
        <v>11445</v>
      </c>
      <c r="L5034" t="s">
        <v>11444</v>
      </c>
      <c r="M5034" t="s">
        <v>9981</v>
      </c>
      <c r="N5034">
        <v>256</v>
      </c>
    </row>
    <row r="5035" spans="1:14" x14ac:dyDescent="0.25">
      <c r="A5035" t="s">
        <v>11443</v>
      </c>
      <c r="B5035" t="s">
        <v>9984</v>
      </c>
      <c r="C5035" t="s">
        <v>11434</v>
      </c>
      <c r="E5035" t="s">
        <v>11442</v>
      </c>
      <c r="F5035" t="s">
        <v>2078</v>
      </c>
      <c r="G5035" t="s">
        <v>2248</v>
      </c>
      <c r="H5035" t="s">
        <v>2052</v>
      </c>
      <c r="I5035" t="s">
        <v>2088</v>
      </c>
      <c r="J5035">
        <v>20240301</v>
      </c>
      <c r="K5035" t="s">
        <v>11441</v>
      </c>
      <c r="L5035" t="s">
        <v>11440</v>
      </c>
      <c r="M5035" t="s">
        <v>9981</v>
      </c>
      <c r="N5035">
        <v>90</v>
      </c>
    </row>
    <row r="5036" spans="1:14" x14ac:dyDescent="0.25">
      <c r="A5036" t="s">
        <v>11439</v>
      </c>
      <c r="B5036" t="s">
        <v>9984</v>
      </c>
      <c r="C5036" t="s">
        <v>11434</v>
      </c>
      <c r="E5036" t="s">
        <v>11438</v>
      </c>
      <c r="F5036" t="s">
        <v>2078</v>
      </c>
      <c r="G5036" t="s">
        <v>2248</v>
      </c>
      <c r="H5036" t="s">
        <v>2052</v>
      </c>
      <c r="I5036" t="s">
        <v>2088</v>
      </c>
      <c r="J5036">
        <v>20240301</v>
      </c>
      <c r="K5036" t="s">
        <v>11437</v>
      </c>
      <c r="L5036" t="s">
        <v>11436</v>
      </c>
      <c r="M5036" t="s">
        <v>9981</v>
      </c>
      <c r="N5036">
        <v>59</v>
      </c>
    </row>
    <row r="5037" spans="1:14" x14ac:dyDescent="0.25">
      <c r="A5037" t="s">
        <v>11435</v>
      </c>
      <c r="B5037" t="s">
        <v>9984</v>
      </c>
      <c r="C5037" t="s">
        <v>11434</v>
      </c>
      <c r="E5037" t="s">
        <v>11433</v>
      </c>
      <c r="F5037" t="s">
        <v>2078</v>
      </c>
      <c r="G5037" t="s">
        <v>2248</v>
      </c>
      <c r="H5037" t="s">
        <v>2300</v>
      </c>
      <c r="I5037" t="s">
        <v>2088</v>
      </c>
      <c r="J5037">
        <v>20240301</v>
      </c>
      <c r="K5037" t="s">
        <v>11432</v>
      </c>
      <c r="L5037" t="s">
        <v>11431</v>
      </c>
      <c r="M5037" t="s">
        <v>9981</v>
      </c>
      <c r="N5037">
        <v>40</v>
      </c>
    </row>
    <row r="5038" spans="1:14" x14ac:dyDescent="0.25">
      <c r="A5038" t="s">
        <v>11430</v>
      </c>
      <c r="B5038" t="s">
        <v>9984</v>
      </c>
      <c r="C5038" t="s">
        <v>873</v>
      </c>
      <c r="D5038" t="s">
        <v>1120</v>
      </c>
      <c r="E5038" t="s">
        <v>11429</v>
      </c>
      <c r="F5038" t="s">
        <v>2078</v>
      </c>
      <c r="G5038" t="s">
        <v>2248</v>
      </c>
      <c r="H5038" t="s">
        <v>2624</v>
      </c>
      <c r="I5038" t="s">
        <v>2315</v>
      </c>
      <c r="J5038">
        <v>20200701</v>
      </c>
      <c r="K5038" t="s">
        <v>11428</v>
      </c>
      <c r="L5038" t="s">
        <v>11427</v>
      </c>
      <c r="M5038" t="s">
        <v>9981</v>
      </c>
      <c r="N5038">
        <v>9</v>
      </c>
    </row>
    <row r="5039" spans="1:14" x14ac:dyDescent="0.25">
      <c r="A5039">
        <v>2455</v>
      </c>
      <c r="B5039" t="s">
        <v>9984</v>
      </c>
      <c r="C5039" t="s">
        <v>1041</v>
      </c>
      <c r="E5039" t="s">
        <v>11426</v>
      </c>
      <c r="F5039" t="s">
        <v>2078</v>
      </c>
      <c r="G5039" t="s">
        <v>2248</v>
      </c>
      <c r="H5039" t="s">
        <v>2602</v>
      </c>
      <c r="I5039" t="s">
        <v>2088</v>
      </c>
      <c r="J5039">
        <v>20240311</v>
      </c>
      <c r="K5039" t="s">
        <v>11425</v>
      </c>
      <c r="L5039" t="s">
        <v>11424</v>
      </c>
      <c r="M5039" t="s">
        <v>9981</v>
      </c>
      <c r="N5039">
        <v>1745</v>
      </c>
    </row>
    <row r="5040" spans="1:14" x14ac:dyDescent="0.25">
      <c r="A5040">
        <v>2452</v>
      </c>
      <c r="B5040" t="s">
        <v>9984</v>
      </c>
      <c r="C5040" t="s">
        <v>1041</v>
      </c>
      <c r="E5040" t="s">
        <v>11423</v>
      </c>
      <c r="F5040" t="s">
        <v>2078</v>
      </c>
      <c r="G5040" t="s">
        <v>2248</v>
      </c>
      <c r="H5040" t="s">
        <v>2602</v>
      </c>
      <c r="I5040" t="e">
        <f>--T----Weekly</f>
        <v>#NAME?</v>
      </c>
      <c r="J5040">
        <v>20240304</v>
      </c>
      <c r="K5040" t="s">
        <v>11422</v>
      </c>
      <c r="L5040" t="s">
        <v>11421</v>
      </c>
      <c r="M5040" t="s">
        <v>9981</v>
      </c>
      <c r="N5040">
        <v>2892</v>
      </c>
    </row>
    <row r="5041" spans="1:14" x14ac:dyDescent="0.25">
      <c r="A5041">
        <v>2443</v>
      </c>
      <c r="B5041" t="s">
        <v>9984</v>
      </c>
      <c r="C5041" t="s">
        <v>1041</v>
      </c>
      <c r="E5041" t="s">
        <v>1040</v>
      </c>
      <c r="F5041" t="s">
        <v>2078</v>
      </c>
      <c r="G5041" t="s">
        <v>2248</v>
      </c>
      <c r="H5041" t="s">
        <v>2333</v>
      </c>
      <c r="I5041" t="s">
        <v>7410</v>
      </c>
      <c r="J5041">
        <v>20240313</v>
      </c>
      <c r="K5041" t="s">
        <v>11420</v>
      </c>
      <c r="L5041" t="s">
        <v>11419</v>
      </c>
      <c r="M5041" t="s">
        <v>9981</v>
      </c>
      <c r="N5041">
        <v>1958</v>
      </c>
    </row>
    <row r="5042" spans="1:14" x14ac:dyDescent="0.25">
      <c r="A5042">
        <v>2442</v>
      </c>
      <c r="B5042" t="s">
        <v>9984</v>
      </c>
      <c r="C5042" t="s">
        <v>1041</v>
      </c>
      <c r="E5042" t="s">
        <v>11418</v>
      </c>
      <c r="F5042" t="s">
        <v>2078</v>
      </c>
      <c r="G5042" t="s">
        <v>2248</v>
      </c>
      <c r="H5042" t="s">
        <v>2333</v>
      </c>
      <c r="I5042" t="s">
        <v>2088</v>
      </c>
      <c r="J5042">
        <v>20240314</v>
      </c>
      <c r="K5042" t="s">
        <v>11417</v>
      </c>
      <c r="L5042" t="s">
        <v>11416</v>
      </c>
      <c r="M5042" t="s">
        <v>9981</v>
      </c>
      <c r="N5042">
        <v>1647</v>
      </c>
    </row>
    <row r="5043" spans="1:14" x14ac:dyDescent="0.25">
      <c r="A5043">
        <v>2453</v>
      </c>
      <c r="B5043" t="s">
        <v>9984</v>
      </c>
      <c r="C5043" t="s">
        <v>1041</v>
      </c>
      <c r="E5043" t="s">
        <v>11415</v>
      </c>
      <c r="F5043" t="s">
        <v>2078</v>
      </c>
      <c r="G5043" t="s">
        <v>2248</v>
      </c>
      <c r="H5043" t="s">
        <v>2602</v>
      </c>
      <c r="I5043" t="e">
        <f>-----F-Weekly</f>
        <v>#NAME?</v>
      </c>
      <c r="J5043">
        <v>20231226</v>
      </c>
      <c r="K5043" t="s">
        <v>11414</v>
      </c>
      <c r="L5043" t="s">
        <v>11413</v>
      </c>
      <c r="M5043" t="s">
        <v>9981</v>
      </c>
      <c r="N5043">
        <v>1749</v>
      </c>
    </row>
    <row r="5044" spans="1:14" x14ac:dyDescent="0.25">
      <c r="A5044">
        <v>2450</v>
      </c>
      <c r="B5044" t="s">
        <v>9984</v>
      </c>
      <c r="C5044" t="s">
        <v>1041</v>
      </c>
      <c r="E5044" t="s">
        <v>11412</v>
      </c>
      <c r="F5044" t="s">
        <v>2078</v>
      </c>
      <c r="G5044" t="s">
        <v>2248</v>
      </c>
      <c r="H5044" t="s">
        <v>7159</v>
      </c>
      <c r="I5044" t="s">
        <v>2088</v>
      </c>
      <c r="J5044">
        <v>20240306</v>
      </c>
      <c r="K5044" t="s">
        <v>11411</v>
      </c>
      <c r="L5044" t="s">
        <v>11410</v>
      </c>
      <c r="M5044" t="s">
        <v>9981</v>
      </c>
      <c r="N5044">
        <v>713</v>
      </c>
    </row>
    <row r="5045" spans="1:14" x14ac:dyDescent="0.25">
      <c r="A5045">
        <v>2448</v>
      </c>
      <c r="B5045" t="s">
        <v>9984</v>
      </c>
      <c r="C5045" t="s">
        <v>1041</v>
      </c>
      <c r="E5045" t="s">
        <v>11409</v>
      </c>
      <c r="F5045" t="s">
        <v>2078</v>
      </c>
      <c r="G5045" t="s">
        <v>2248</v>
      </c>
      <c r="H5045" t="s">
        <v>2602</v>
      </c>
      <c r="I5045" t="e">
        <f>--T----Biweekly</f>
        <v>#NAME?</v>
      </c>
      <c r="J5045">
        <v>20240222</v>
      </c>
      <c r="K5045" t="s">
        <v>11408</v>
      </c>
      <c r="L5045" t="s">
        <v>11407</v>
      </c>
      <c r="M5045" t="s">
        <v>9981</v>
      </c>
      <c r="N5045">
        <v>1967</v>
      </c>
    </row>
    <row r="5046" spans="1:14" x14ac:dyDescent="0.25">
      <c r="A5046">
        <v>2456</v>
      </c>
      <c r="B5046" t="s">
        <v>9984</v>
      </c>
      <c r="C5046" t="s">
        <v>1041</v>
      </c>
      <c r="E5046" t="s">
        <v>11406</v>
      </c>
      <c r="F5046" t="s">
        <v>2078</v>
      </c>
      <c r="G5046" t="s">
        <v>2248</v>
      </c>
      <c r="H5046" t="s">
        <v>2602</v>
      </c>
      <c r="I5046" t="s">
        <v>2088</v>
      </c>
      <c r="J5046">
        <v>20240313</v>
      </c>
      <c r="K5046" t="s">
        <v>11405</v>
      </c>
      <c r="L5046" t="s">
        <v>11404</v>
      </c>
      <c r="M5046" t="s">
        <v>9981</v>
      </c>
      <c r="N5046">
        <v>1413</v>
      </c>
    </row>
    <row r="5047" spans="1:14" x14ac:dyDescent="0.25">
      <c r="A5047">
        <v>2444</v>
      </c>
      <c r="B5047" t="s">
        <v>9984</v>
      </c>
      <c r="C5047" t="s">
        <v>1041</v>
      </c>
      <c r="E5047" t="s">
        <v>11403</v>
      </c>
      <c r="F5047" t="s">
        <v>2078</v>
      </c>
      <c r="G5047" t="s">
        <v>2248</v>
      </c>
      <c r="H5047" t="s">
        <v>4802</v>
      </c>
      <c r="I5047" t="s">
        <v>2088</v>
      </c>
      <c r="J5047">
        <v>20231205</v>
      </c>
      <c r="K5047" t="s">
        <v>11402</v>
      </c>
      <c r="L5047" t="s">
        <v>11401</v>
      </c>
      <c r="M5047" t="s">
        <v>9981</v>
      </c>
      <c r="N5047">
        <v>1513</v>
      </c>
    </row>
    <row r="5048" spans="1:14" x14ac:dyDescent="0.25">
      <c r="A5048">
        <v>2439</v>
      </c>
      <c r="B5048" t="s">
        <v>9984</v>
      </c>
      <c r="C5048" t="s">
        <v>1041</v>
      </c>
      <c r="E5048" t="s">
        <v>11400</v>
      </c>
      <c r="F5048" t="s">
        <v>2078</v>
      </c>
      <c r="G5048" t="s">
        <v>2248</v>
      </c>
      <c r="H5048" t="s">
        <v>11399</v>
      </c>
      <c r="I5048" t="s">
        <v>2088</v>
      </c>
      <c r="J5048">
        <v>20240315</v>
      </c>
      <c r="K5048" t="s">
        <v>11398</v>
      </c>
      <c r="L5048" t="s">
        <v>11397</v>
      </c>
      <c r="M5048" t="s">
        <v>9981</v>
      </c>
      <c r="N5048">
        <v>3683</v>
      </c>
    </row>
    <row r="5049" spans="1:14" x14ac:dyDescent="0.25">
      <c r="A5049" t="s">
        <v>11396</v>
      </c>
      <c r="B5049" t="s">
        <v>9984</v>
      </c>
      <c r="C5049" t="s">
        <v>1041</v>
      </c>
      <c r="E5049" t="s">
        <v>11395</v>
      </c>
      <c r="F5049" t="s">
        <v>2078</v>
      </c>
      <c r="G5049" t="s">
        <v>2248</v>
      </c>
      <c r="H5049" t="s">
        <v>2333</v>
      </c>
      <c r="I5049" t="s">
        <v>2076</v>
      </c>
      <c r="J5049">
        <v>20231205</v>
      </c>
      <c r="K5049" t="s">
        <v>11394</v>
      </c>
      <c r="L5049" t="s">
        <v>11393</v>
      </c>
      <c r="M5049" t="s">
        <v>9981</v>
      </c>
      <c r="N5049">
        <v>1151</v>
      </c>
    </row>
    <row r="5050" spans="1:14" x14ac:dyDescent="0.25">
      <c r="A5050">
        <v>2477</v>
      </c>
      <c r="B5050" t="s">
        <v>9984</v>
      </c>
      <c r="C5050" t="s">
        <v>1041</v>
      </c>
      <c r="E5050" t="s">
        <v>11392</v>
      </c>
      <c r="F5050" t="s">
        <v>2078</v>
      </c>
      <c r="G5050" t="s">
        <v>2248</v>
      </c>
      <c r="H5050" t="s">
        <v>8194</v>
      </c>
      <c r="I5050" t="s">
        <v>2088</v>
      </c>
      <c r="J5050">
        <v>20200327</v>
      </c>
      <c r="K5050" t="s">
        <v>11391</v>
      </c>
      <c r="L5050" t="s">
        <v>11390</v>
      </c>
      <c r="M5050" t="s">
        <v>9981</v>
      </c>
      <c r="N5050">
        <v>377</v>
      </c>
    </row>
    <row r="5051" spans="1:14" x14ac:dyDescent="0.25">
      <c r="A5051">
        <v>2445</v>
      </c>
      <c r="B5051" t="s">
        <v>9984</v>
      </c>
      <c r="C5051" t="s">
        <v>1041</v>
      </c>
      <c r="E5051" t="s">
        <v>11389</v>
      </c>
      <c r="F5051" t="s">
        <v>2078</v>
      </c>
      <c r="G5051" t="s">
        <v>2248</v>
      </c>
      <c r="H5051" t="s">
        <v>4037</v>
      </c>
      <c r="I5051" t="s">
        <v>2070</v>
      </c>
      <c r="J5051">
        <v>20231219</v>
      </c>
      <c r="K5051" t="s">
        <v>11388</v>
      </c>
      <c r="L5051" t="s">
        <v>11387</v>
      </c>
      <c r="M5051" t="s">
        <v>9981</v>
      </c>
      <c r="N5051">
        <v>1117</v>
      </c>
    </row>
    <row r="5052" spans="1:14" x14ac:dyDescent="0.25">
      <c r="A5052" t="s">
        <v>11386</v>
      </c>
      <c r="B5052" t="s">
        <v>9984</v>
      </c>
      <c r="C5052" t="s">
        <v>11385</v>
      </c>
      <c r="E5052" t="s">
        <v>11384</v>
      </c>
      <c r="F5052" t="s">
        <v>2078</v>
      </c>
      <c r="G5052" t="s">
        <v>2248</v>
      </c>
      <c r="I5052" t="s">
        <v>2070</v>
      </c>
      <c r="J5052">
        <v>20230901</v>
      </c>
      <c r="K5052" t="s">
        <v>11383</v>
      </c>
      <c r="L5052" t="s">
        <v>11382</v>
      </c>
      <c r="M5052" t="s">
        <v>9981</v>
      </c>
      <c r="N5052">
        <v>12</v>
      </c>
    </row>
    <row r="5053" spans="1:14" x14ac:dyDescent="0.25">
      <c r="A5053">
        <v>2224</v>
      </c>
      <c r="B5053" t="s">
        <v>9984</v>
      </c>
      <c r="C5053" t="s">
        <v>713</v>
      </c>
      <c r="E5053" t="s">
        <v>713</v>
      </c>
      <c r="F5053" t="s">
        <v>2021</v>
      </c>
      <c r="G5053" t="s">
        <v>2248</v>
      </c>
      <c r="H5053" t="s">
        <v>2019</v>
      </c>
      <c r="I5053" t="s">
        <v>2096</v>
      </c>
      <c r="J5053">
        <v>20240315</v>
      </c>
      <c r="K5053" t="s">
        <v>11381</v>
      </c>
      <c r="L5053" t="s">
        <v>11380</v>
      </c>
      <c r="M5053" t="s">
        <v>9981</v>
      </c>
      <c r="N5053">
        <v>12652</v>
      </c>
    </row>
    <row r="5054" spans="1:14" x14ac:dyDescent="0.25">
      <c r="A5054" t="s">
        <v>11379</v>
      </c>
      <c r="B5054" t="s">
        <v>9984</v>
      </c>
      <c r="C5054" t="s">
        <v>713</v>
      </c>
      <c r="E5054" t="s">
        <v>851</v>
      </c>
      <c r="F5054" t="s">
        <v>2021</v>
      </c>
      <c r="G5054" t="s">
        <v>2248</v>
      </c>
      <c r="H5054" t="s">
        <v>2019</v>
      </c>
      <c r="I5054" t="s">
        <v>2096</v>
      </c>
      <c r="J5054">
        <v>20240315</v>
      </c>
      <c r="K5054" t="s">
        <v>11378</v>
      </c>
      <c r="L5054" t="s">
        <v>11377</v>
      </c>
      <c r="M5054" t="s">
        <v>9981</v>
      </c>
      <c r="N5054">
        <v>1780</v>
      </c>
    </row>
    <row r="5055" spans="1:14" x14ac:dyDescent="0.25">
      <c r="A5055" t="s">
        <v>11376</v>
      </c>
      <c r="B5055" t="s">
        <v>9984</v>
      </c>
      <c r="C5055" t="s">
        <v>713</v>
      </c>
      <c r="E5055" t="s">
        <v>832</v>
      </c>
      <c r="F5055" t="s">
        <v>2021</v>
      </c>
      <c r="G5055" t="s">
        <v>2248</v>
      </c>
      <c r="H5055" t="s">
        <v>2019</v>
      </c>
      <c r="I5055" t="s">
        <v>2096</v>
      </c>
      <c r="J5055">
        <v>20240315</v>
      </c>
      <c r="K5055" t="s">
        <v>11375</v>
      </c>
      <c r="L5055" t="s">
        <v>11374</v>
      </c>
      <c r="M5055" t="s">
        <v>9981</v>
      </c>
      <c r="N5055">
        <v>2226</v>
      </c>
    </row>
    <row r="5056" spans="1:14" x14ac:dyDescent="0.25">
      <c r="A5056" t="s">
        <v>11373</v>
      </c>
      <c r="B5056" t="s">
        <v>9984</v>
      </c>
      <c r="C5056" t="s">
        <v>713</v>
      </c>
      <c r="E5056" t="s">
        <v>853</v>
      </c>
      <c r="F5056" t="s">
        <v>2021</v>
      </c>
      <c r="G5056" t="s">
        <v>2248</v>
      </c>
      <c r="H5056" t="s">
        <v>2019</v>
      </c>
      <c r="I5056" t="s">
        <v>2096</v>
      </c>
      <c r="J5056">
        <v>20240315</v>
      </c>
      <c r="K5056" t="s">
        <v>11372</v>
      </c>
      <c r="L5056" t="s">
        <v>11371</v>
      </c>
      <c r="M5056" t="s">
        <v>9981</v>
      </c>
      <c r="N5056">
        <v>2556</v>
      </c>
    </row>
    <row r="5057" spans="1:14" x14ac:dyDescent="0.25">
      <c r="A5057" t="s">
        <v>11370</v>
      </c>
      <c r="B5057" t="s">
        <v>9984</v>
      </c>
      <c r="C5057" t="s">
        <v>713</v>
      </c>
      <c r="E5057" t="s">
        <v>823</v>
      </c>
      <c r="F5057" t="s">
        <v>2021</v>
      </c>
      <c r="G5057" t="s">
        <v>2248</v>
      </c>
      <c r="H5057" t="s">
        <v>2019</v>
      </c>
      <c r="I5057" t="s">
        <v>2096</v>
      </c>
      <c r="J5057">
        <v>20240315</v>
      </c>
      <c r="K5057" t="s">
        <v>11369</v>
      </c>
      <c r="L5057" t="s">
        <v>11368</v>
      </c>
      <c r="M5057" t="s">
        <v>9981</v>
      </c>
      <c r="N5057">
        <v>1798</v>
      </c>
    </row>
    <row r="5058" spans="1:14" x14ac:dyDescent="0.25">
      <c r="A5058" t="s">
        <v>11367</v>
      </c>
      <c r="B5058" t="s">
        <v>9984</v>
      </c>
      <c r="C5058" t="s">
        <v>1239</v>
      </c>
      <c r="E5058" t="s">
        <v>1238</v>
      </c>
      <c r="F5058" t="s">
        <v>2078</v>
      </c>
      <c r="G5058" t="s">
        <v>2248</v>
      </c>
      <c r="H5058" t="s">
        <v>2292</v>
      </c>
      <c r="I5058" t="s">
        <v>2088</v>
      </c>
      <c r="J5058">
        <v>20240221</v>
      </c>
      <c r="K5058" t="s">
        <v>11366</v>
      </c>
      <c r="L5058" t="s">
        <v>11365</v>
      </c>
      <c r="M5058" t="s">
        <v>9981</v>
      </c>
      <c r="N5058">
        <v>3672</v>
      </c>
    </row>
    <row r="5059" spans="1:14" x14ac:dyDescent="0.25">
      <c r="A5059" t="s">
        <v>11364</v>
      </c>
      <c r="B5059" t="s">
        <v>9984</v>
      </c>
      <c r="C5059" t="s">
        <v>11359</v>
      </c>
      <c r="E5059" t="s">
        <v>11363</v>
      </c>
      <c r="F5059" t="s">
        <v>2021</v>
      </c>
      <c r="G5059" t="s">
        <v>11357</v>
      </c>
      <c r="H5059" t="s">
        <v>2019</v>
      </c>
      <c r="I5059" t="s">
        <v>2088</v>
      </c>
      <c r="J5059">
        <v>20230519</v>
      </c>
      <c r="K5059" t="s">
        <v>11362</v>
      </c>
      <c r="L5059" t="s">
        <v>11361</v>
      </c>
      <c r="M5059" t="s">
        <v>9981</v>
      </c>
      <c r="N5059">
        <v>1535</v>
      </c>
    </row>
    <row r="5060" spans="1:14" x14ac:dyDescent="0.25">
      <c r="A5060" t="s">
        <v>11360</v>
      </c>
      <c r="B5060" t="s">
        <v>9984</v>
      </c>
      <c r="C5060" t="s">
        <v>11359</v>
      </c>
      <c r="E5060" t="s">
        <v>11358</v>
      </c>
      <c r="F5060" t="s">
        <v>2021</v>
      </c>
      <c r="G5060" t="s">
        <v>11357</v>
      </c>
      <c r="H5060" t="s">
        <v>2019</v>
      </c>
      <c r="I5060" t="s">
        <v>2088</v>
      </c>
      <c r="J5060">
        <v>20230519</v>
      </c>
      <c r="K5060" t="s">
        <v>11356</v>
      </c>
      <c r="L5060" t="s">
        <v>11355</v>
      </c>
      <c r="M5060" t="s">
        <v>9981</v>
      </c>
      <c r="N5060">
        <v>1531</v>
      </c>
    </row>
    <row r="5061" spans="1:14" x14ac:dyDescent="0.25">
      <c r="A5061" t="s">
        <v>11354</v>
      </c>
      <c r="B5061" t="s">
        <v>9984</v>
      </c>
      <c r="C5061" t="s">
        <v>11353</v>
      </c>
      <c r="E5061" t="s">
        <v>11352</v>
      </c>
      <c r="F5061" t="s">
        <v>2078</v>
      </c>
      <c r="G5061" t="s">
        <v>2248</v>
      </c>
      <c r="H5061" t="s">
        <v>4050</v>
      </c>
      <c r="I5061" t="s">
        <v>2070</v>
      </c>
      <c r="J5061">
        <v>20240301</v>
      </c>
      <c r="K5061" t="s">
        <v>11351</v>
      </c>
      <c r="L5061" t="s">
        <v>11350</v>
      </c>
      <c r="M5061" t="s">
        <v>9981</v>
      </c>
      <c r="N5061">
        <v>18</v>
      </c>
    </row>
    <row r="5062" spans="1:14" x14ac:dyDescent="0.25">
      <c r="A5062" t="s">
        <v>11349</v>
      </c>
      <c r="B5062" t="s">
        <v>9984</v>
      </c>
      <c r="C5062" t="s">
        <v>11348</v>
      </c>
      <c r="E5062" t="s">
        <v>11347</v>
      </c>
      <c r="F5062" t="s">
        <v>2078</v>
      </c>
      <c r="G5062" t="s">
        <v>2248</v>
      </c>
      <c r="H5062" t="s">
        <v>2077</v>
      </c>
      <c r="I5062" t="s">
        <v>2076</v>
      </c>
      <c r="J5062">
        <v>20231205</v>
      </c>
      <c r="K5062" t="s">
        <v>11346</v>
      </c>
      <c r="L5062" t="s">
        <v>11345</v>
      </c>
      <c r="M5062" t="s">
        <v>9981</v>
      </c>
      <c r="N5062">
        <v>312</v>
      </c>
    </row>
    <row r="5063" spans="1:14" x14ac:dyDescent="0.25">
      <c r="A5063" t="s">
        <v>11344</v>
      </c>
      <c r="B5063" t="s">
        <v>9984</v>
      </c>
      <c r="C5063" t="s">
        <v>1744</v>
      </c>
      <c r="E5063" t="s">
        <v>1781</v>
      </c>
      <c r="F5063" t="s">
        <v>2021</v>
      </c>
      <c r="G5063" t="s">
        <v>9993</v>
      </c>
      <c r="H5063" t="s">
        <v>2019</v>
      </c>
      <c r="I5063" t="s">
        <v>2096</v>
      </c>
      <c r="J5063">
        <v>20240315</v>
      </c>
      <c r="K5063" t="s">
        <v>11343</v>
      </c>
      <c r="L5063" t="s">
        <v>11342</v>
      </c>
      <c r="M5063" t="s">
        <v>9981</v>
      </c>
      <c r="N5063">
        <v>1887</v>
      </c>
    </row>
    <row r="5064" spans="1:14" x14ac:dyDescent="0.25">
      <c r="A5064" t="s">
        <v>11341</v>
      </c>
      <c r="B5064" t="s">
        <v>9984</v>
      </c>
      <c r="C5064" t="s">
        <v>1744</v>
      </c>
      <c r="E5064" t="s">
        <v>11137</v>
      </c>
      <c r="F5064" t="s">
        <v>2021</v>
      </c>
      <c r="G5064" t="s">
        <v>2248</v>
      </c>
      <c r="H5064" t="s">
        <v>2019</v>
      </c>
      <c r="I5064" t="s">
        <v>2096</v>
      </c>
      <c r="J5064">
        <v>20240315</v>
      </c>
      <c r="K5064" t="s">
        <v>11340</v>
      </c>
      <c r="L5064" t="s">
        <v>11339</v>
      </c>
      <c r="M5064" t="s">
        <v>9981</v>
      </c>
      <c r="N5064">
        <v>193</v>
      </c>
    </row>
    <row r="5065" spans="1:14" x14ac:dyDescent="0.25">
      <c r="A5065" t="s">
        <v>11338</v>
      </c>
      <c r="B5065" t="s">
        <v>9984</v>
      </c>
      <c r="C5065" t="s">
        <v>1744</v>
      </c>
      <c r="E5065" t="s">
        <v>1757</v>
      </c>
      <c r="F5065" t="s">
        <v>2021</v>
      </c>
      <c r="G5065" t="s">
        <v>2248</v>
      </c>
      <c r="H5065" t="s">
        <v>2019</v>
      </c>
      <c r="I5065" t="s">
        <v>2096</v>
      </c>
      <c r="J5065">
        <v>20240315</v>
      </c>
      <c r="K5065" t="s">
        <v>11337</v>
      </c>
      <c r="L5065" t="s">
        <v>11336</v>
      </c>
      <c r="M5065" t="s">
        <v>9981</v>
      </c>
      <c r="N5065">
        <v>1891</v>
      </c>
    </row>
    <row r="5066" spans="1:14" x14ac:dyDescent="0.25">
      <c r="A5066" t="s">
        <v>11335</v>
      </c>
      <c r="B5066" t="s">
        <v>9984</v>
      </c>
      <c r="C5066" t="s">
        <v>1744</v>
      </c>
      <c r="E5066" t="s">
        <v>1836</v>
      </c>
      <c r="F5066" t="s">
        <v>2021</v>
      </c>
      <c r="G5066" t="s">
        <v>2248</v>
      </c>
      <c r="H5066" t="s">
        <v>2019</v>
      </c>
      <c r="I5066" t="s">
        <v>2096</v>
      </c>
      <c r="J5066">
        <v>20240315</v>
      </c>
      <c r="K5066" t="s">
        <v>11334</v>
      </c>
      <c r="L5066" t="s">
        <v>11333</v>
      </c>
      <c r="M5066" t="s">
        <v>9981</v>
      </c>
      <c r="N5066">
        <v>2415</v>
      </c>
    </row>
    <row r="5067" spans="1:14" x14ac:dyDescent="0.25">
      <c r="A5067" t="s">
        <v>11332</v>
      </c>
      <c r="B5067" t="s">
        <v>9984</v>
      </c>
      <c r="C5067" t="s">
        <v>1744</v>
      </c>
      <c r="E5067" t="s">
        <v>11062</v>
      </c>
      <c r="F5067" t="s">
        <v>2021</v>
      </c>
      <c r="G5067" t="s">
        <v>2248</v>
      </c>
      <c r="H5067" t="s">
        <v>2019</v>
      </c>
      <c r="I5067" t="s">
        <v>2096</v>
      </c>
      <c r="J5067">
        <v>20240315</v>
      </c>
      <c r="K5067" t="s">
        <v>11331</v>
      </c>
      <c r="L5067" t="s">
        <v>11330</v>
      </c>
      <c r="M5067" t="s">
        <v>9981</v>
      </c>
      <c r="N5067">
        <v>2092</v>
      </c>
    </row>
    <row r="5068" spans="1:14" x14ac:dyDescent="0.25">
      <c r="A5068" t="s">
        <v>11329</v>
      </c>
      <c r="B5068" t="s">
        <v>9984</v>
      </c>
      <c r="C5068" t="s">
        <v>1744</v>
      </c>
      <c r="E5068" t="s">
        <v>11328</v>
      </c>
      <c r="F5068" t="s">
        <v>2021</v>
      </c>
      <c r="G5068" t="s">
        <v>2248</v>
      </c>
      <c r="H5068" t="s">
        <v>2019</v>
      </c>
      <c r="I5068" t="s">
        <v>2096</v>
      </c>
      <c r="J5068">
        <v>20240315</v>
      </c>
      <c r="K5068" t="s">
        <v>11327</v>
      </c>
      <c r="L5068" t="s">
        <v>11326</v>
      </c>
      <c r="M5068" t="s">
        <v>9981</v>
      </c>
      <c r="N5068">
        <v>1712</v>
      </c>
    </row>
    <row r="5069" spans="1:14" x14ac:dyDescent="0.25">
      <c r="A5069" t="s">
        <v>11325</v>
      </c>
      <c r="B5069" t="s">
        <v>9984</v>
      </c>
      <c r="C5069" t="s">
        <v>1744</v>
      </c>
      <c r="E5069" t="s">
        <v>1783</v>
      </c>
      <c r="F5069" t="s">
        <v>2021</v>
      </c>
      <c r="G5069" t="s">
        <v>2248</v>
      </c>
      <c r="H5069" t="s">
        <v>2019</v>
      </c>
      <c r="I5069" t="s">
        <v>2096</v>
      </c>
      <c r="J5069">
        <v>20240315</v>
      </c>
      <c r="K5069" t="s">
        <v>11324</v>
      </c>
      <c r="L5069" t="s">
        <v>11323</v>
      </c>
      <c r="M5069" t="s">
        <v>9981</v>
      </c>
      <c r="N5069">
        <v>1807</v>
      </c>
    </row>
    <row r="5070" spans="1:14" x14ac:dyDescent="0.25">
      <c r="A5070" t="s">
        <v>11322</v>
      </c>
      <c r="B5070" t="s">
        <v>9984</v>
      </c>
      <c r="C5070" t="s">
        <v>1744</v>
      </c>
      <c r="E5070" t="s">
        <v>1780</v>
      </c>
      <c r="F5070" t="s">
        <v>2021</v>
      </c>
      <c r="G5070" t="s">
        <v>9993</v>
      </c>
      <c r="H5070" t="s">
        <v>2019</v>
      </c>
      <c r="I5070" t="e">
        <f>--T----Weekly</f>
        <v>#NAME?</v>
      </c>
      <c r="J5070">
        <v>20240312</v>
      </c>
      <c r="K5070" t="s">
        <v>11321</v>
      </c>
      <c r="L5070" t="s">
        <v>11320</v>
      </c>
      <c r="M5070" t="s">
        <v>9981</v>
      </c>
      <c r="N5070">
        <v>1650</v>
      </c>
    </row>
    <row r="5071" spans="1:14" x14ac:dyDescent="0.25">
      <c r="A5071" t="s">
        <v>11319</v>
      </c>
      <c r="B5071" t="s">
        <v>9984</v>
      </c>
      <c r="C5071" t="s">
        <v>1744</v>
      </c>
      <c r="E5071" t="s">
        <v>1770</v>
      </c>
      <c r="F5071" t="s">
        <v>2021</v>
      </c>
      <c r="G5071" t="s">
        <v>2248</v>
      </c>
      <c r="H5071" t="s">
        <v>2019</v>
      </c>
      <c r="I5071" t="s">
        <v>2096</v>
      </c>
      <c r="J5071">
        <v>20240315</v>
      </c>
      <c r="K5071" t="s">
        <v>11318</v>
      </c>
      <c r="L5071" t="s">
        <v>11317</v>
      </c>
      <c r="M5071" t="s">
        <v>9981</v>
      </c>
      <c r="N5071">
        <v>2446</v>
      </c>
    </row>
    <row r="5072" spans="1:14" x14ac:dyDescent="0.25">
      <c r="A5072" t="s">
        <v>11316</v>
      </c>
      <c r="B5072" t="s">
        <v>9984</v>
      </c>
      <c r="C5072" t="s">
        <v>1744</v>
      </c>
      <c r="E5072" t="s">
        <v>1766</v>
      </c>
      <c r="F5072" t="s">
        <v>2021</v>
      </c>
      <c r="G5072" t="s">
        <v>2248</v>
      </c>
      <c r="H5072" t="s">
        <v>2019</v>
      </c>
      <c r="I5072" t="s">
        <v>2096</v>
      </c>
      <c r="J5072">
        <v>20240315</v>
      </c>
      <c r="K5072" t="s">
        <v>11315</v>
      </c>
      <c r="L5072" t="s">
        <v>11314</v>
      </c>
      <c r="M5072" t="s">
        <v>9981</v>
      </c>
      <c r="N5072">
        <v>1600</v>
      </c>
    </row>
    <row r="5073" spans="1:14" x14ac:dyDescent="0.25">
      <c r="A5073" t="s">
        <v>11313</v>
      </c>
      <c r="B5073" t="s">
        <v>9984</v>
      </c>
      <c r="C5073" t="s">
        <v>1744</v>
      </c>
      <c r="E5073" t="s">
        <v>1764</v>
      </c>
      <c r="F5073" t="s">
        <v>2021</v>
      </c>
      <c r="G5073" t="s">
        <v>2248</v>
      </c>
      <c r="H5073" t="s">
        <v>2019</v>
      </c>
      <c r="I5073" t="s">
        <v>2096</v>
      </c>
      <c r="J5073">
        <v>20240315</v>
      </c>
      <c r="K5073" t="s">
        <v>11312</v>
      </c>
      <c r="L5073" t="s">
        <v>11311</v>
      </c>
      <c r="M5073" t="s">
        <v>9981</v>
      </c>
      <c r="N5073">
        <v>1586</v>
      </c>
    </row>
    <row r="5074" spans="1:14" x14ac:dyDescent="0.25">
      <c r="A5074" t="s">
        <v>11310</v>
      </c>
      <c r="B5074" t="s">
        <v>9984</v>
      </c>
      <c r="C5074" t="s">
        <v>1744</v>
      </c>
      <c r="E5074" t="s">
        <v>1769</v>
      </c>
      <c r="F5074" t="s">
        <v>2021</v>
      </c>
      <c r="G5074" t="s">
        <v>2248</v>
      </c>
      <c r="H5074" t="s">
        <v>2019</v>
      </c>
      <c r="I5074" t="s">
        <v>2096</v>
      </c>
      <c r="J5074">
        <v>20240315</v>
      </c>
      <c r="K5074" t="s">
        <v>11309</v>
      </c>
      <c r="L5074" t="s">
        <v>11308</v>
      </c>
      <c r="M5074" t="s">
        <v>9981</v>
      </c>
      <c r="N5074">
        <v>1619</v>
      </c>
    </row>
    <row r="5075" spans="1:14" x14ac:dyDescent="0.25">
      <c r="A5075" t="s">
        <v>11307</v>
      </c>
      <c r="B5075" t="s">
        <v>9984</v>
      </c>
      <c r="C5075" t="s">
        <v>1744</v>
      </c>
      <c r="E5075" t="s">
        <v>1768</v>
      </c>
      <c r="F5075" t="s">
        <v>2021</v>
      </c>
      <c r="G5075" t="s">
        <v>2248</v>
      </c>
      <c r="H5075" t="s">
        <v>2019</v>
      </c>
      <c r="I5075" t="s">
        <v>2096</v>
      </c>
      <c r="J5075">
        <v>20240315</v>
      </c>
      <c r="K5075" t="s">
        <v>11306</v>
      </c>
      <c r="L5075" t="s">
        <v>11305</v>
      </c>
      <c r="M5075" t="s">
        <v>9981</v>
      </c>
      <c r="N5075">
        <v>1593</v>
      </c>
    </row>
    <row r="5076" spans="1:14" x14ac:dyDescent="0.25">
      <c r="A5076" t="s">
        <v>11304</v>
      </c>
      <c r="B5076" t="s">
        <v>9984</v>
      </c>
      <c r="C5076" t="s">
        <v>1744</v>
      </c>
      <c r="E5076" t="s">
        <v>1765</v>
      </c>
      <c r="F5076" t="s">
        <v>2021</v>
      </c>
      <c r="G5076" t="s">
        <v>2248</v>
      </c>
      <c r="H5076" t="s">
        <v>2019</v>
      </c>
      <c r="I5076" t="s">
        <v>2096</v>
      </c>
      <c r="J5076">
        <v>20240315</v>
      </c>
      <c r="K5076" t="s">
        <v>11303</v>
      </c>
      <c r="L5076" t="s">
        <v>11302</v>
      </c>
      <c r="M5076" t="s">
        <v>9981</v>
      </c>
      <c r="N5076">
        <v>1669</v>
      </c>
    </row>
    <row r="5077" spans="1:14" x14ac:dyDescent="0.25">
      <c r="A5077" t="s">
        <v>11301</v>
      </c>
      <c r="B5077" t="s">
        <v>9984</v>
      </c>
      <c r="C5077" t="s">
        <v>1744</v>
      </c>
      <c r="E5077" t="s">
        <v>1755</v>
      </c>
      <c r="F5077" t="s">
        <v>2021</v>
      </c>
      <c r="G5077" t="s">
        <v>2248</v>
      </c>
      <c r="H5077" t="s">
        <v>2019</v>
      </c>
      <c r="I5077" t="s">
        <v>2096</v>
      </c>
      <c r="J5077">
        <v>20240315</v>
      </c>
      <c r="K5077" t="s">
        <v>11300</v>
      </c>
      <c r="L5077" t="s">
        <v>11299</v>
      </c>
      <c r="M5077" t="s">
        <v>9981</v>
      </c>
      <c r="N5077">
        <v>2869</v>
      </c>
    </row>
    <row r="5078" spans="1:14" x14ac:dyDescent="0.25">
      <c r="A5078" t="s">
        <v>11298</v>
      </c>
      <c r="B5078" t="s">
        <v>9984</v>
      </c>
      <c r="C5078" t="s">
        <v>1744</v>
      </c>
      <c r="E5078" t="s">
        <v>1743</v>
      </c>
      <c r="F5078" t="s">
        <v>2021</v>
      </c>
      <c r="G5078" t="s">
        <v>2248</v>
      </c>
      <c r="H5078" t="s">
        <v>2019</v>
      </c>
      <c r="I5078" t="s">
        <v>2096</v>
      </c>
      <c r="J5078">
        <v>20240315</v>
      </c>
      <c r="K5078" t="s">
        <v>11297</v>
      </c>
      <c r="L5078" t="s">
        <v>11296</v>
      </c>
      <c r="M5078" t="s">
        <v>9981</v>
      </c>
      <c r="N5078">
        <v>1757</v>
      </c>
    </row>
    <row r="5079" spans="1:14" x14ac:dyDescent="0.25">
      <c r="A5079" t="s">
        <v>11295</v>
      </c>
      <c r="B5079" t="s">
        <v>9984</v>
      </c>
      <c r="C5079" t="s">
        <v>1744</v>
      </c>
      <c r="E5079" t="s">
        <v>1762</v>
      </c>
      <c r="F5079" t="s">
        <v>2021</v>
      </c>
      <c r="G5079" t="s">
        <v>2248</v>
      </c>
      <c r="H5079" t="s">
        <v>2019</v>
      </c>
      <c r="I5079" t="s">
        <v>2096</v>
      </c>
      <c r="J5079">
        <v>20240315</v>
      </c>
      <c r="K5079" t="s">
        <v>11294</v>
      </c>
      <c r="L5079" t="s">
        <v>11293</v>
      </c>
      <c r="M5079" t="s">
        <v>9981</v>
      </c>
      <c r="N5079">
        <v>1725</v>
      </c>
    </row>
    <row r="5080" spans="1:14" x14ac:dyDescent="0.25">
      <c r="A5080" t="s">
        <v>11292</v>
      </c>
      <c r="B5080" t="s">
        <v>9984</v>
      </c>
      <c r="C5080" t="s">
        <v>1744</v>
      </c>
      <c r="E5080" t="s">
        <v>1749</v>
      </c>
      <c r="F5080" t="s">
        <v>2021</v>
      </c>
      <c r="G5080" t="s">
        <v>2248</v>
      </c>
      <c r="H5080" t="s">
        <v>2019</v>
      </c>
      <c r="I5080" t="s">
        <v>2096</v>
      </c>
      <c r="J5080">
        <v>20240315</v>
      </c>
      <c r="K5080" t="s">
        <v>11291</v>
      </c>
      <c r="L5080" t="s">
        <v>11290</v>
      </c>
      <c r="M5080" t="s">
        <v>9981</v>
      </c>
      <c r="N5080">
        <v>1942</v>
      </c>
    </row>
    <row r="5081" spans="1:14" x14ac:dyDescent="0.25">
      <c r="A5081" t="s">
        <v>11289</v>
      </c>
      <c r="B5081" t="s">
        <v>9984</v>
      </c>
      <c r="C5081" t="s">
        <v>1744</v>
      </c>
      <c r="E5081" t="s">
        <v>1760</v>
      </c>
      <c r="F5081" t="s">
        <v>2021</v>
      </c>
      <c r="G5081" t="s">
        <v>2248</v>
      </c>
      <c r="H5081" t="s">
        <v>2019</v>
      </c>
      <c r="I5081" t="s">
        <v>2096</v>
      </c>
      <c r="J5081">
        <v>20240315</v>
      </c>
      <c r="K5081" t="s">
        <v>11288</v>
      </c>
      <c r="L5081" t="s">
        <v>11287</v>
      </c>
      <c r="M5081" t="s">
        <v>9981</v>
      </c>
      <c r="N5081">
        <v>1730</v>
      </c>
    </row>
    <row r="5082" spans="1:14" x14ac:dyDescent="0.25">
      <c r="A5082" t="s">
        <v>11286</v>
      </c>
      <c r="B5082" t="s">
        <v>9984</v>
      </c>
      <c r="C5082" t="s">
        <v>1744</v>
      </c>
      <c r="E5082" t="s">
        <v>1761</v>
      </c>
      <c r="F5082" t="s">
        <v>2021</v>
      </c>
      <c r="G5082" t="s">
        <v>2248</v>
      </c>
      <c r="H5082" t="s">
        <v>2019</v>
      </c>
      <c r="I5082" t="s">
        <v>2096</v>
      </c>
      <c r="J5082">
        <v>20240315</v>
      </c>
      <c r="K5082" t="s">
        <v>11285</v>
      </c>
      <c r="L5082" t="s">
        <v>11284</v>
      </c>
      <c r="M5082" t="s">
        <v>9981</v>
      </c>
      <c r="N5082">
        <v>1717</v>
      </c>
    </row>
    <row r="5083" spans="1:14" x14ac:dyDescent="0.25">
      <c r="A5083" t="s">
        <v>11283</v>
      </c>
      <c r="B5083" t="s">
        <v>9984</v>
      </c>
      <c r="C5083" t="s">
        <v>1744</v>
      </c>
      <c r="E5083" t="s">
        <v>1748</v>
      </c>
      <c r="F5083" t="s">
        <v>2021</v>
      </c>
      <c r="G5083" t="s">
        <v>2248</v>
      </c>
      <c r="I5083" t="s">
        <v>2096</v>
      </c>
      <c r="J5083">
        <v>20240315</v>
      </c>
      <c r="K5083" t="s">
        <v>11282</v>
      </c>
      <c r="L5083" t="s">
        <v>11281</v>
      </c>
      <c r="M5083" t="s">
        <v>9981</v>
      </c>
      <c r="N5083">
        <v>2532</v>
      </c>
    </row>
    <row r="5084" spans="1:14" x14ac:dyDescent="0.25">
      <c r="A5084" t="s">
        <v>11280</v>
      </c>
      <c r="B5084" t="s">
        <v>9984</v>
      </c>
      <c r="C5084" t="s">
        <v>1744</v>
      </c>
      <c r="E5084" t="s">
        <v>10927</v>
      </c>
      <c r="F5084" t="s">
        <v>2021</v>
      </c>
      <c r="G5084" t="s">
        <v>2248</v>
      </c>
      <c r="H5084" t="s">
        <v>2019</v>
      </c>
      <c r="I5084" t="s">
        <v>2096</v>
      </c>
      <c r="J5084">
        <v>20240315</v>
      </c>
      <c r="K5084" t="s">
        <v>11279</v>
      </c>
      <c r="L5084" t="s">
        <v>11278</v>
      </c>
      <c r="M5084" t="s">
        <v>9981</v>
      </c>
      <c r="N5084">
        <v>1682</v>
      </c>
    </row>
    <row r="5085" spans="1:14" x14ac:dyDescent="0.25">
      <c r="A5085" t="s">
        <v>11277</v>
      </c>
      <c r="B5085" t="s">
        <v>9984</v>
      </c>
      <c r="C5085" t="s">
        <v>1744</v>
      </c>
      <c r="E5085" t="s">
        <v>10903</v>
      </c>
      <c r="F5085" t="s">
        <v>2021</v>
      </c>
      <c r="G5085" t="s">
        <v>2248</v>
      </c>
      <c r="H5085" t="s">
        <v>2019</v>
      </c>
      <c r="I5085" t="s">
        <v>2096</v>
      </c>
      <c r="J5085">
        <v>20240315</v>
      </c>
      <c r="K5085" t="s">
        <v>11276</v>
      </c>
      <c r="L5085" t="s">
        <v>11275</v>
      </c>
      <c r="M5085" t="s">
        <v>9981</v>
      </c>
      <c r="N5085">
        <v>1713</v>
      </c>
    </row>
    <row r="5086" spans="1:14" x14ac:dyDescent="0.25">
      <c r="A5086" t="s">
        <v>11274</v>
      </c>
      <c r="B5086" t="s">
        <v>9984</v>
      </c>
      <c r="C5086" t="s">
        <v>1744</v>
      </c>
      <c r="E5086" t="s">
        <v>10865</v>
      </c>
      <c r="F5086" t="s">
        <v>2021</v>
      </c>
      <c r="G5086" t="s">
        <v>2248</v>
      </c>
      <c r="H5086" t="s">
        <v>2019</v>
      </c>
      <c r="I5086" t="s">
        <v>2096</v>
      </c>
      <c r="J5086">
        <v>20240315</v>
      </c>
      <c r="K5086" t="s">
        <v>11273</v>
      </c>
      <c r="L5086" t="s">
        <v>11272</v>
      </c>
      <c r="M5086" t="s">
        <v>9981</v>
      </c>
      <c r="N5086">
        <v>1870</v>
      </c>
    </row>
    <row r="5087" spans="1:14" x14ac:dyDescent="0.25">
      <c r="A5087" t="s">
        <v>11271</v>
      </c>
      <c r="B5087" t="s">
        <v>9984</v>
      </c>
      <c r="C5087" t="s">
        <v>1744</v>
      </c>
      <c r="E5087" t="s">
        <v>1774</v>
      </c>
      <c r="F5087" t="s">
        <v>2021</v>
      </c>
      <c r="G5087" t="s">
        <v>2248</v>
      </c>
      <c r="H5087" t="s">
        <v>2019</v>
      </c>
      <c r="I5087" t="s">
        <v>2096</v>
      </c>
      <c r="J5087">
        <v>20240315</v>
      </c>
      <c r="K5087" t="s">
        <v>11270</v>
      </c>
      <c r="L5087" t="s">
        <v>11269</v>
      </c>
      <c r="M5087" t="s">
        <v>9981</v>
      </c>
      <c r="N5087">
        <v>1596</v>
      </c>
    </row>
    <row r="5088" spans="1:14" x14ac:dyDescent="0.25">
      <c r="A5088" t="s">
        <v>11268</v>
      </c>
      <c r="B5088" t="s">
        <v>9984</v>
      </c>
      <c r="C5088" t="s">
        <v>1744</v>
      </c>
      <c r="E5088" t="s">
        <v>1763</v>
      </c>
      <c r="F5088" t="s">
        <v>2021</v>
      </c>
      <c r="G5088" t="s">
        <v>2248</v>
      </c>
      <c r="H5088" t="s">
        <v>2019</v>
      </c>
      <c r="I5088" t="s">
        <v>2096</v>
      </c>
      <c r="J5088">
        <v>20240315</v>
      </c>
      <c r="K5088" t="s">
        <v>11267</v>
      </c>
      <c r="L5088" t="s">
        <v>11266</v>
      </c>
      <c r="M5088" t="s">
        <v>9981</v>
      </c>
      <c r="N5088">
        <v>2017</v>
      </c>
    </row>
    <row r="5089" spans="1:14" x14ac:dyDescent="0.25">
      <c r="A5089" t="s">
        <v>11265</v>
      </c>
      <c r="B5089" t="s">
        <v>9984</v>
      </c>
      <c r="C5089" t="s">
        <v>1744</v>
      </c>
      <c r="E5089" t="s">
        <v>1752</v>
      </c>
      <c r="F5089" t="s">
        <v>2021</v>
      </c>
      <c r="G5089" t="s">
        <v>2248</v>
      </c>
      <c r="H5089" t="s">
        <v>2019</v>
      </c>
      <c r="I5089" t="s">
        <v>2096</v>
      </c>
      <c r="J5089">
        <v>20240315</v>
      </c>
      <c r="K5089" t="s">
        <v>11264</v>
      </c>
      <c r="L5089" t="s">
        <v>11263</v>
      </c>
      <c r="M5089" t="s">
        <v>9981</v>
      </c>
      <c r="N5089">
        <v>471</v>
      </c>
    </row>
    <row r="5090" spans="1:14" x14ac:dyDescent="0.25">
      <c r="A5090" t="s">
        <v>11262</v>
      </c>
      <c r="B5090" t="s">
        <v>9984</v>
      </c>
      <c r="C5090" t="s">
        <v>1744</v>
      </c>
      <c r="E5090" t="s">
        <v>1758</v>
      </c>
      <c r="F5090" t="s">
        <v>2021</v>
      </c>
      <c r="G5090" t="s">
        <v>2248</v>
      </c>
      <c r="H5090" t="s">
        <v>2019</v>
      </c>
      <c r="I5090" t="s">
        <v>2096</v>
      </c>
      <c r="J5090">
        <v>20240315</v>
      </c>
      <c r="K5090" t="s">
        <v>11261</v>
      </c>
      <c r="L5090" t="s">
        <v>11260</v>
      </c>
      <c r="M5090" t="s">
        <v>9981</v>
      </c>
      <c r="N5090">
        <v>1582</v>
      </c>
    </row>
    <row r="5091" spans="1:14" x14ac:dyDescent="0.25">
      <c r="A5091" t="s">
        <v>11259</v>
      </c>
      <c r="B5091" t="s">
        <v>9984</v>
      </c>
      <c r="C5091" t="s">
        <v>1744</v>
      </c>
      <c r="E5091" t="s">
        <v>1759</v>
      </c>
      <c r="F5091" t="s">
        <v>2021</v>
      </c>
      <c r="G5091" t="s">
        <v>2248</v>
      </c>
      <c r="H5091" t="s">
        <v>2019</v>
      </c>
      <c r="I5091" t="s">
        <v>2096</v>
      </c>
      <c r="J5091">
        <v>20240315</v>
      </c>
      <c r="K5091" t="s">
        <v>11258</v>
      </c>
      <c r="L5091" t="s">
        <v>11257</v>
      </c>
      <c r="M5091" t="s">
        <v>9981</v>
      </c>
      <c r="N5091">
        <v>1678</v>
      </c>
    </row>
    <row r="5092" spans="1:14" x14ac:dyDescent="0.25">
      <c r="A5092" t="s">
        <v>11256</v>
      </c>
      <c r="B5092" t="s">
        <v>9984</v>
      </c>
      <c r="C5092" t="s">
        <v>1744</v>
      </c>
      <c r="E5092" t="s">
        <v>1772</v>
      </c>
      <c r="F5092" t="s">
        <v>2021</v>
      </c>
      <c r="G5092" t="s">
        <v>2248</v>
      </c>
      <c r="H5092" t="s">
        <v>2019</v>
      </c>
      <c r="I5092" t="s">
        <v>2096</v>
      </c>
      <c r="J5092">
        <v>20240315</v>
      </c>
      <c r="K5092" t="s">
        <v>11255</v>
      </c>
      <c r="L5092" t="s">
        <v>11254</v>
      </c>
      <c r="M5092" t="s">
        <v>9981</v>
      </c>
      <c r="N5092">
        <v>1561</v>
      </c>
    </row>
    <row r="5093" spans="1:14" x14ac:dyDescent="0.25">
      <c r="A5093" t="s">
        <v>11253</v>
      </c>
      <c r="B5093" t="s">
        <v>9984</v>
      </c>
      <c r="C5093" t="s">
        <v>1744</v>
      </c>
      <c r="E5093" t="s">
        <v>1771</v>
      </c>
      <c r="F5093" t="s">
        <v>2021</v>
      </c>
      <c r="G5093" t="s">
        <v>2248</v>
      </c>
      <c r="H5093" t="s">
        <v>2019</v>
      </c>
      <c r="I5093" t="s">
        <v>2096</v>
      </c>
      <c r="J5093">
        <v>20240315</v>
      </c>
      <c r="K5093" t="s">
        <v>11252</v>
      </c>
      <c r="L5093" t="s">
        <v>11251</v>
      </c>
      <c r="M5093" t="s">
        <v>9981</v>
      </c>
      <c r="N5093">
        <v>1580</v>
      </c>
    </row>
    <row r="5094" spans="1:14" x14ac:dyDescent="0.25">
      <c r="A5094" t="s">
        <v>11250</v>
      </c>
      <c r="B5094" t="s">
        <v>9984</v>
      </c>
      <c r="C5094" t="s">
        <v>1744</v>
      </c>
      <c r="E5094" t="s">
        <v>1775</v>
      </c>
      <c r="F5094" t="s">
        <v>2021</v>
      </c>
      <c r="G5094" t="s">
        <v>2248</v>
      </c>
      <c r="H5094" t="s">
        <v>2019</v>
      </c>
      <c r="I5094" t="s">
        <v>2096</v>
      </c>
      <c r="J5094">
        <v>20240315</v>
      </c>
      <c r="K5094" t="s">
        <v>11249</v>
      </c>
      <c r="L5094" t="s">
        <v>11248</v>
      </c>
      <c r="M5094" t="s">
        <v>9981</v>
      </c>
      <c r="N5094">
        <v>1562</v>
      </c>
    </row>
    <row r="5095" spans="1:14" x14ac:dyDescent="0.25">
      <c r="A5095" t="s">
        <v>11247</v>
      </c>
      <c r="B5095" t="s">
        <v>9984</v>
      </c>
      <c r="C5095" t="s">
        <v>1744</v>
      </c>
      <c r="E5095" t="s">
        <v>10814</v>
      </c>
      <c r="F5095" t="s">
        <v>2021</v>
      </c>
      <c r="G5095" t="s">
        <v>2270</v>
      </c>
      <c r="H5095" t="s">
        <v>2019</v>
      </c>
      <c r="I5095" t="e">
        <f>----T--Weekly</f>
        <v>#NAME?</v>
      </c>
      <c r="J5095">
        <v>20240314</v>
      </c>
      <c r="K5095" t="s">
        <v>11246</v>
      </c>
      <c r="L5095" t="s">
        <v>11245</v>
      </c>
      <c r="M5095" t="s">
        <v>9981</v>
      </c>
      <c r="N5095">
        <v>1996</v>
      </c>
    </row>
    <row r="5096" spans="1:14" x14ac:dyDescent="0.25">
      <c r="A5096" t="s">
        <v>11244</v>
      </c>
      <c r="B5096" t="s">
        <v>9984</v>
      </c>
      <c r="C5096" t="s">
        <v>1744</v>
      </c>
      <c r="E5096" t="s">
        <v>1782</v>
      </c>
      <c r="F5096" t="s">
        <v>2021</v>
      </c>
      <c r="G5096" t="s">
        <v>9993</v>
      </c>
      <c r="H5096" t="s">
        <v>2019</v>
      </c>
      <c r="I5096" t="s">
        <v>2096</v>
      </c>
      <c r="J5096">
        <v>20240315</v>
      </c>
      <c r="K5096" t="s">
        <v>11243</v>
      </c>
      <c r="L5096" t="s">
        <v>11242</v>
      </c>
      <c r="M5096" t="s">
        <v>9981</v>
      </c>
      <c r="N5096">
        <v>1803</v>
      </c>
    </row>
    <row r="5097" spans="1:14" x14ac:dyDescent="0.25">
      <c r="A5097" t="s">
        <v>11241</v>
      </c>
      <c r="B5097" t="s">
        <v>9984</v>
      </c>
      <c r="C5097" t="s">
        <v>1744</v>
      </c>
      <c r="E5097" t="s">
        <v>1779</v>
      </c>
      <c r="F5097" t="s">
        <v>2021</v>
      </c>
      <c r="G5097" t="s">
        <v>2248</v>
      </c>
      <c r="H5097" t="s">
        <v>2019</v>
      </c>
      <c r="I5097" t="s">
        <v>2096</v>
      </c>
      <c r="J5097">
        <v>20240315</v>
      </c>
      <c r="K5097" t="s">
        <v>11240</v>
      </c>
      <c r="L5097" t="s">
        <v>11239</v>
      </c>
      <c r="M5097" t="s">
        <v>9981</v>
      </c>
      <c r="N5097">
        <v>1791</v>
      </c>
    </row>
    <row r="5098" spans="1:14" x14ac:dyDescent="0.25">
      <c r="A5098" t="s">
        <v>11238</v>
      </c>
      <c r="B5098" t="s">
        <v>9984</v>
      </c>
      <c r="C5098" t="s">
        <v>1744</v>
      </c>
      <c r="D5098" t="s">
        <v>1781</v>
      </c>
      <c r="E5098" t="s">
        <v>11237</v>
      </c>
      <c r="F5098" t="s">
        <v>2021</v>
      </c>
      <c r="G5098" t="s">
        <v>9993</v>
      </c>
      <c r="H5098" t="s">
        <v>2019</v>
      </c>
      <c r="I5098" t="e">
        <f>-----F-Weekly</f>
        <v>#NAME?</v>
      </c>
      <c r="J5098">
        <v>20231013</v>
      </c>
      <c r="K5098" t="s">
        <v>11236</v>
      </c>
      <c r="L5098" t="s">
        <v>11235</v>
      </c>
      <c r="M5098" t="s">
        <v>9981</v>
      </c>
      <c r="N5098">
        <v>24</v>
      </c>
    </row>
    <row r="5099" spans="1:14" x14ac:dyDescent="0.25">
      <c r="A5099" t="s">
        <v>11234</v>
      </c>
      <c r="B5099" t="s">
        <v>9984</v>
      </c>
      <c r="C5099" t="s">
        <v>1744</v>
      </c>
      <c r="D5099" t="s">
        <v>1781</v>
      </c>
      <c r="E5099" t="s">
        <v>11233</v>
      </c>
      <c r="F5099" t="s">
        <v>2021</v>
      </c>
      <c r="G5099" t="s">
        <v>9993</v>
      </c>
      <c r="H5099" t="s">
        <v>2019</v>
      </c>
      <c r="I5099" t="e">
        <f>------SWeekly</f>
        <v>#NAME?</v>
      </c>
      <c r="J5099">
        <v>20240309</v>
      </c>
      <c r="K5099" t="s">
        <v>11232</v>
      </c>
      <c r="L5099" t="s">
        <v>11231</v>
      </c>
      <c r="M5099" t="s">
        <v>9981</v>
      </c>
      <c r="N5099">
        <v>3</v>
      </c>
    </row>
    <row r="5100" spans="1:14" x14ac:dyDescent="0.25">
      <c r="A5100" t="s">
        <v>11230</v>
      </c>
      <c r="B5100" t="s">
        <v>9984</v>
      </c>
      <c r="C5100" t="s">
        <v>1744</v>
      </c>
      <c r="D5100" t="s">
        <v>1781</v>
      </c>
      <c r="E5100" t="s">
        <v>11229</v>
      </c>
      <c r="F5100" t="s">
        <v>2021</v>
      </c>
      <c r="G5100" t="s">
        <v>9993</v>
      </c>
      <c r="H5100" t="s">
        <v>2019</v>
      </c>
      <c r="I5100" t="s">
        <v>2088</v>
      </c>
      <c r="J5100">
        <v>20230525</v>
      </c>
      <c r="K5100" t="s">
        <v>11228</v>
      </c>
      <c r="L5100" t="s">
        <v>11227</v>
      </c>
      <c r="M5100" t="s">
        <v>9981</v>
      </c>
      <c r="N5100">
        <v>6</v>
      </c>
    </row>
    <row r="5101" spans="1:14" x14ac:dyDescent="0.25">
      <c r="A5101" t="s">
        <v>11226</v>
      </c>
      <c r="B5101" t="s">
        <v>9984</v>
      </c>
      <c r="C5101" t="s">
        <v>1744</v>
      </c>
      <c r="D5101" t="s">
        <v>1781</v>
      </c>
      <c r="E5101" t="s">
        <v>11225</v>
      </c>
      <c r="F5101" t="s">
        <v>2021</v>
      </c>
      <c r="G5101" t="s">
        <v>9993</v>
      </c>
      <c r="H5101" t="s">
        <v>2019</v>
      </c>
      <c r="I5101" t="e">
        <f>-M-----Weekly</f>
        <v>#NAME?</v>
      </c>
      <c r="J5101">
        <v>20240311</v>
      </c>
      <c r="K5101" t="s">
        <v>11224</v>
      </c>
      <c r="L5101" t="s">
        <v>11223</v>
      </c>
      <c r="M5101" t="s">
        <v>9981</v>
      </c>
      <c r="N5101">
        <v>25</v>
      </c>
    </row>
    <row r="5102" spans="1:14" x14ac:dyDescent="0.25">
      <c r="A5102" t="s">
        <v>11222</v>
      </c>
      <c r="B5102" t="s">
        <v>9984</v>
      </c>
      <c r="C5102" t="s">
        <v>1744</v>
      </c>
      <c r="D5102" t="s">
        <v>1781</v>
      </c>
      <c r="E5102" t="s">
        <v>11221</v>
      </c>
      <c r="F5102" t="s">
        <v>2021</v>
      </c>
      <c r="G5102" t="s">
        <v>9993</v>
      </c>
      <c r="H5102" t="s">
        <v>2019</v>
      </c>
      <c r="I5102" t="s">
        <v>2018</v>
      </c>
      <c r="J5102">
        <v>20240310</v>
      </c>
      <c r="K5102" t="s">
        <v>11220</v>
      </c>
      <c r="L5102" t="s">
        <v>11219</v>
      </c>
      <c r="M5102" t="s">
        <v>9981</v>
      </c>
      <c r="N5102">
        <v>29</v>
      </c>
    </row>
    <row r="5103" spans="1:14" x14ac:dyDescent="0.25">
      <c r="A5103" t="s">
        <v>11218</v>
      </c>
      <c r="B5103" t="s">
        <v>9984</v>
      </c>
      <c r="C5103" t="s">
        <v>1744</v>
      </c>
      <c r="D5103" t="s">
        <v>1781</v>
      </c>
      <c r="E5103" t="s">
        <v>1266</v>
      </c>
      <c r="F5103" t="s">
        <v>2021</v>
      </c>
      <c r="G5103" t="s">
        <v>9993</v>
      </c>
      <c r="H5103" t="s">
        <v>2019</v>
      </c>
      <c r="I5103" t="s">
        <v>2018</v>
      </c>
      <c r="J5103">
        <v>20240310</v>
      </c>
      <c r="K5103" t="s">
        <v>11217</v>
      </c>
      <c r="L5103" t="s">
        <v>11216</v>
      </c>
      <c r="M5103" t="s">
        <v>9981</v>
      </c>
      <c r="N5103">
        <v>1513</v>
      </c>
    </row>
    <row r="5104" spans="1:14" x14ac:dyDescent="0.25">
      <c r="A5104" t="s">
        <v>11215</v>
      </c>
      <c r="B5104" t="s">
        <v>9984</v>
      </c>
      <c r="C5104" t="s">
        <v>1744</v>
      </c>
      <c r="D5104" t="s">
        <v>1781</v>
      </c>
      <c r="E5104" t="s">
        <v>11214</v>
      </c>
      <c r="F5104" t="s">
        <v>2021</v>
      </c>
      <c r="G5104" t="s">
        <v>9993</v>
      </c>
      <c r="H5104" t="s">
        <v>2019</v>
      </c>
      <c r="I5104" t="e">
        <f>------SWeekly</f>
        <v>#NAME?</v>
      </c>
      <c r="J5104">
        <v>20230520</v>
      </c>
      <c r="K5104" t="s">
        <v>11213</v>
      </c>
      <c r="L5104" t="s">
        <v>11212</v>
      </c>
      <c r="M5104" t="s">
        <v>9981</v>
      </c>
      <c r="N5104">
        <v>30</v>
      </c>
    </row>
    <row r="5105" spans="1:14" x14ac:dyDescent="0.25">
      <c r="A5105" t="s">
        <v>11211</v>
      </c>
      <c r="B5105" t="s">
        <v>9984</v>
      </c>
      <c r="C5105" t="s">
        <v>1744</v>
      </c>
      <c r="D5105" t="s">
        <v>1781</v>
      </c>
      <c r="E5105" t="s">
        <v>10802</v>
      </c>
      <c r="F5105" t="s">
        <v>2021</v>
      </c>
      <c r="G5105" t="s">
        <v>9993</v>
      </c>
      <c r="H5105" t="s">
        <v>2019</v>
      </c>
      <c r="I5105" t="s">
        <v>2018</v>
      </c>
      <c r="J5105">
        <v>20240310</v>
      </c>
      <c r="K5105" t="s">
        <v>11210</v>
      </c>
      <c r="L5105" t="s">
        <v>11209</v>
      </c>
      <c r="M5105" t="s">
        <v>9981</v>
      </c>
      <c r="N5105">
        <v>1506</v>
      </c>
    </row>
    <row r="5106" spans="1:14" x14ac:dyDescent="0.25">
      <c r="A5106" t="s">
        <v>11208</v>
      </c>
      <c r="B5106" t="s">
        <v>9984</v>
      </c>
      <c r="C5106" t="s">
        <v>1744</v>
      </c>
      <c r="D5106" t="s">
        <v>1781</v>
      </c>
      <c r="E5106" t="s">
        <v>11207</v>
      </c>
      <c r="F5106" t="s">
        <v>2021</v>
      </c>
      <c r="G5106" t="s">
        <v>9993</v>
      </c>
      <c r="H5106" t="s">
        <v>2019</v>
      </c>
      <c r="I5106" t="e">
        <f>-----F-Weekly</f>
        <v>#NAME?</v>
      </c>
      <c r="J5106">
        <v>20240315</v>
      </c>
      <c r="K5106" t="s">
        <v>11206</v>
      </c>
      <c r="L5106" t="s">
        <v>11205</v>
      </c>
      <c r="M5106" t="s">
        <v>9981</v>
      </c>
      <c r="N5106">
        <v>3</v>
      </c>
    </row>
    <row r="5107" spans="1:14" x14ac:dyDescent="0.25">
      <c r="A5107" t="s">
        <v>11204</v>
      </c>
      <c r="B5107" t="s">
        <v>9984</v>
      </c>
      <c r="C5107" t="s">
        <v>1744</v>
      </c>
      <c r="D5107" t="s">
        <v>1781</v>
      </c>
      <c r="E5107" t="s">
        <v>10798</v>
      </c>
      <c r="F5107" t="s">
        <v>2021</v>
      </c>
      <c r="G5107" t="s">
        <v>9993</v>
      </c>
      <c r="H5107" t="s">
        <v>2019</v>
      </c>
      <c r="I5107" t="s">
        <v>2145</v>
      </c>
      <c r="J5107">
        <v>20220127</v>
      </c>
      <c r="K5107" t="s">
        <v>11203</v>
      </c>
      <c r="L5107" t="s">
        <v>11202</v>
      </c>
      <c r="M5107" t="s">
        <v>9981</v>
      </c>
      <c r="N5107">
        <v>21</v>
      </c>
    </row>
    <row r="5108" spans="1:14" x14ac:dyDescent="0.25">
      <c r="A5108" t="s">
        <v>11201</v>
      </c>
      <c r="B5108" t="s">
        <v>9984</v>
      </c>
      <c r="C5108" t="s">
        <v>1744</v>
      </c>
      <c r="D5108" t="s">
        <v>1781</v>
      </c>
      <c r="E5108" t="s">
        <v>10813</v>
      </c>
      <c r="F5108" t="s">
        <v>2021</v>
      </c>
      <c r="G5108" t="s">
        <v>9993</v>
      </c>
      <c r="H5108" t="s">
        <v>2019</v>
      </c>
      <c r="I5108" t="s">
        <v>2145</v>
      </c>
      <c r="J5108">
        <v>20240308</v>
      </c>
      <c r="K5108" t="s">
        <v>11200</v>
      </c>
      <c r="L5108" t="s">
        <v>11199</v>
      </c>
      <c r="M5108" t="s">
        <v>9981</v>
      </c>
      <c r="N5108">
        <v>1507</v>
      </c>
    </row>
    <row r="5109" spans="1:14" x14ac:dyDescent="0.25">
      <c r="A5109" t="s">
        <v>11198</v>
      </c>
      <c r="B5109" t="s">
        <v>9984</v>
      </c>
      <c r="C5109" t="s">
        <v>1744</v>
      </c>
      <c r="D5109" t="s">
        <v>1781</v>
      </c>
      <c r="E5109" t="s">
        <v>11104</v>
      </c>
      <c r="F5109" t="s">
        <v>2021</v>
      </c>
      <c r="G5109" t="s">
        <v>9993</v>
      </c>
      <c r="H5109" t="s">
        <v>2019</v>
      </c>
      <c r="I5109" t="s">
        <v>2145</v>
      </c>
      <c r="J5109">
        <v>20220407</v>
      </c>
      <c r="K5109" t="s">
        <v>11197</v>
      </c>
      <c r="L5109" t="s">
        <v>11196</v>
      </c>
      <c r="M5109" t="s">
        <v>9981</v>
      </c>
      <c r="N5109">
        <v>1512</v>
      </c>
    </row>
    <row r="5110" spans="1:14" x14ac:dyDescent="0.25">
      <c r="A5110" t="s">
        <v>11195</v>
      </c>
      <c r="B5110" t="s">
        <v>9984</v>
      </c>
      <c r="C5110" t="s">
        <v>1744</v>
      </c>
      <c r="D5110" t="s">
        <v>11137</v>
      </c>
      <c r="E5110" t="s">
        <v>11194</v>
      </c>
      <c r="F5110" t="s">
        <v>2021</v>
      </c>
      <c r="G5110" t="s">
        <v>2248</v>
      </c>
      <c r="H5110" t="s">
        <v>2019</v>
      </c>
      <c r="I5110" t="s">
        <v>2088</v>
      </c>
      <c r="J5110">
        <v>20240229</v>
      </c>
      <c r="K5110" t="s">
        <v>11193</v>
      </c>
      <c r="L5110" t="s">
        <v>11192</v>
      </c>
      <c r="M5110" t="s">
        <v>9981</v>
      </c>
      <c r="N5110">
        <v>7</v>
      </c>
    </row>
    <row r="5111" spans="1:14" x14ac:dyDescent="0.25">
      <c r="A5111" t="s">
        <v>11191</v>
      </c>
      <c r="B5111" t="s">
        <v>9984</v>
      </c>
      <c r="C5111" t="s">
        <v>1744</v>
      </c>
      <c r="D5111" t="s">
        <v>11137</v>
      </c>
      <c r="E5111" t="s">
        <v>11190</v>
      </c>
      <c r="F5111" t="s">
        <v>2021</v>
      </c>
      <c r="G5111" t="s">
        <v>2248</v>
      </c>
      <c r="H5111" t="s">
        <v>2019</v>
      </c>
      <c r="I5111" t="s">
        <v>2018</v>
      </c>
      <c r="J5111">
        <v>20240310</v>
      </c>
      <c r="K5111" t="s">
        <v>11189</v>
      </c>
      <c r="L5111" t="s">
        <v>11188</v>
      </c>
      <c r="M5111" t="s">
        <v>9981</v>
      </c>
      <c r="N5111">
        <v>16</v>
      </c>
    </row>
    <row r="5112" spans="1:14" x14ac:dyDescent="0.25">
      <c r="A5112" t="s">
        <v>11187</v>
      </c>
      <c r="B5112" t="s">
        <v>9984</v>
      </c>
      <c r="C5112" t="s">
        <v>1744</v>
      </c>
      <c r="D5112" t="s">
        <v>11137</v>
      </c>
      <c r="E5112" t="s">
        <v>11186</v>
      </c>
      <c r="F5112" t="s">
        <v>2021</v>
      </c>
      <c r="G5112" t="s">
        <v>2248</v>
      </c>
      <c r="H5112" t="s">
        <v>2019</v>
      </c>
      <c r="I5112" t="s">
        <v>2145</v>
      </c>
      <c r="J5112">
        <v>20240229</v>
      </c>
      <c r="K5112" t="s">
        <v>11185</v>
      </c>
      <c r="L5112" t="s">
        <v>11184</v>
      </c>
      <c r="M5112" t="s">
        <v>9981</v>
      </c>
      <c r="N5112">
        <v>4</v>
      </c>
    </row>
    <row r="5113" spans="1:14" x14ac:dyDescent="0.25">
      <c r="A5113" t="s">
        <v>11183</v>
      </c>
      <c r="B5113" t="s">
        <v>9984</v>
      </c>
      <c r="C5113" t="s">
        <v>1744</v>
      </c>
      <c r="D5113" t="s">
        <v>11137</v>
      </c>
      <c r="E5113" t="s">
        <v>11182</v>
      </c>
      <c r="F5113" t="s">
        <v>2021</v>
      </c>
      <c r="G5113" t="s">
        <v>2248</v>
      </c>
      <c r="H5113" t="s">
        <v>2019</v>
      </c>
      <c r="I5113" t="e">
        <f>-M-----Weekly</f>
        <v>#NAME?</v>
      </c>
      <c r="J5113">
        <v>20230116</v>
      </c>
      <c r="K5113" t="s">
        <v>11181</v>
      </c>
      <c r="L5113" t="s">
        <v>11180</v>
      </c>
      <c r="M5113" t="s">
        <v>9981</v>
      </c>
      <c r="N5113">
        <v>12</v>
      </c>
    </row>
    <row r="5114" spans="1:14" x14ac:dyDescent="0.25">
      <c r="A5114" t="s">
        <v>11179</v>
      </c>
      <c r="B5114" t="s">
        <v>9984</v>
      </c>
      <c r="C5114" t="s">
        <v>1744</v>
      </c>
      <c r="D5114" t="s">
        <v>11137</v>
      </c>
      <c r="E5114" t="s">
        <v>11178</v>
      </c>
      <c r="F5114" t="s">
        <v>2021</v>
      </c>
      <c r="G5114" t="s">
        <v>2248</v>
      </c>
      <c r="H5114" t="s">
        <v>2019</v>
      </c>
      <c r="I5114" t="e">
        <f>------SWeekly</f>
        <v>#NAME?</v>
      </c>
      <c r="J5114">
        <v>20240309</v>
      </c>
      <c r="K5114" t="s">
        <v>11177</v>
      </c>
      <c r="L5114" t="s">
        <v>11176</v>
      </c>
      <c r="M5114" t="s">
        <v>9981</v>
      </c>
      <c r="N5114">
        <v>19</v>
      </c>
    </row>
    <row r="5115" spans="1:14" x14ac:dyDescent="0.25">
      <c r="A5115" t="s">
        <v>11175</v>
      </c>
      <c r="B5115" t="s">
        <v>9984</v>
      </c>
      <c r="C5115" t="s">
        <v>1744</v>
      </c>
      <c r="D5115" t="s">
        <v>11137</v>
      </c>
      <c r="E5115" t="s">
        <v>11174</v>
      </c>
      <c r="F5115" t="s">
        <v>2021</v>
      </c>
      <c r="G5115" t="s">
        <v>2248</v>
      </c>
      <c r="H5115" t="s">
        <v>2019</v>
      </c>
      <c r="I5115" t="e">
        <f>---W---Weekly</f>
        <v>#NAME?</v>
      </c>
      <c r="J5115">
        <v>20240313</v>
      </c>
      <c r="K5115" t="s">
        <v>11173</v>
      </c>
      <c r="L5115" t="s">
        <v>11172</v>
      </c>
      <c r="M5115" t="s">
        <v>9981</v>
      </c>
      <c r="N5115">
        <v>5</v>
      </c>
    </row>
    <row r="5116" spans="1:14" x14ac:dyDescent="0.25">
      <c r="A5116" t="s">
        <v>11171</v>
      </c>
      <c r="B5116" t="s">
        <v>9984</v>
      </c>
      <c r="C5116" t="s">
        <v>1744</v>
      </c>
      <c r="D5116" t="s">
        <v>11137</v>
      </c>
      <c r="E5116" t="s">
        <v>11170</v>
      </c>
      <c r="F5116" t="s">
        <v>2021</v>
      </c>
      <c r="G5116" t="s">
        <v>2248</v>
      </c>
      <c r="H5116" t="s">
        <v>2019</v>
      </c>
      <c r="I5116" t="s">
        <v>2145</v>
      </c>
      <c r="J5116">
        <v>20240222</v>
      </c>
      <c r="K5116" t="s">
        <v>11169</v>
      </c>
      <c r="L5116" t="s">
        <v>11168</v>
      </c>
      <c r="M5116" t="s">
        <v>9981</v>
      </c>
      <c r="N5116">
        <v>7</v>
      </c>
    </row>
    <row r="5117" spans="1:14" x14ac:dyDescent="0.25">
      <c r="A5117" t="s">
        <v>11167</v>
      </c>
      <c r="B5117" t="s">
        <v>9984</v>
      </c>
      <c r="C5117" t="s">
        <v>1744</v>
      </c>
      <c r="D5117" t="s">
        <v>11137</v>
      </c>
      <c r="E5117" t="s">
        <v>11166</v>
      </c>
      <c r="F5117" t="s">
        <v>2021</v>
      </c>
      <c r="G5117" t="s">
        <v>2248</v>
      </c>
      <c r="H5117" t="s">
        <v>2019</v>
      </c>
      <c r="I5117" t="s">
        <v>2145</v>
      </c>
      <c r="J5117">
        <v>20240223</v>
      </c>
      <c r="K5117" t="s">
        <v>11165</v>
      </c>
      <c r="L5117" t="s">
        <v>11164</v>
      </c>
      <c r="M5117" t="s">
        <v>9981</v>
      </c>
      <c r="N5117">
        <v>11</v>
      </c>
    </row>
    <row r="5118" spans="1:14" x14ac:dyDescent="0.25">
      <c r="A5118" t="s">
        <v>11163</v>
      </c>
      <c r="B5118" t="s">
        <v>9984</v>
      </c>
      <c r="C5118" t="s">
        <v>1744</v>
      </c>
      <c r="D5118" t="s">
        <v>11137</v>
      </c>
      <c r="E5118" t="s">
        <v>11162</v>
      </c>
      <c r="F5118" t="s">
        <v>2021</v>
      </c>
      <c r="G5118" t="s">
        <v>2248</v>
      </c>
      <c r="H5118" t="s">
        <v>2019</v>
      </c>
      <c r="I5118" t="s">
        <v>2145</v>
      </c>
      <c r="J5118">
        <v>20240313</v>
      </c>
      <c r="K5118" t="s">
        <v>11161</v>
      </c>
      <c r="L5118" t="s">
        <v>11160</v>
      </c>
      <c r="M5118" t="s">
        <v>9981</v>
      </c>
      <c r="N5118">
        <v>10</v>
      </c>
    </row>
    <row r="5119" spans="1:14" x14ac:dyDescent="0.25">
      <c r="A5119" t="s">
        <v>11159</v>
      </c>
      <c r="B5119" t="s">
        <v>9984</v>
      </c>
      <c r="C5119" t="s">
        <v>1744</v>
      </c>
      <c r="D5119" t="s">
        <v>11137</v>
      </c>
      <c r="E5119" t="s">
        <v>11158</v>
      </c>
      <c r="F5119" t="s">
        <v>2021</v>
      </c>
      <c r="G5119" t="s">
        <v>2248</v>
      </c>
      <c r="H5119" t="s">
        <v>2019</v>
      </c>
      <c r="I5119" t="e">
        <f>------SWeekly</f>
        <v>#NAME?</v>
      </c>
      <c r="J5119">
        <v>20240302</v>
      </c>
      <c r="K5119" t="s">
        <v>11157</v>
      </c>
      <c r="L5119" t="s">
        <v>11156</v>
      </c>
      <c r="M5119" t="s">
        <v>9981</v>
      </c>
      <c r="N5119">
        <v>13</v>
      </c>
    </row>
    <row r="5120" spans="1:14" x14ac:dyDescent="0.25">
      <c r="A5120" t="s">
        <v>11155</v>
      </c>
      <c r="B5120" t="s">
        <v>9984</v>
      </c>
      <c r="C5120" t="s">
        <v>1744</v>
      </c>
      <c r="D5120" t="s">
        <v>11137</v>
      </c>
      <c r="E5120" t="s">
        <v>11154</v>
      </c>
      <c r="F5120" t="s">
        <v>2021</v>
      </c>
      <c r="G5120" t="s">
        <v>2248</v>
      </c>
      <c r="H5120" t="s">
        <v>2019</v>
      </c>
      <c r="I5120" t="s">
        <v>2145</v>
      </c>
      <c r="J5120">
        <v>20240314</v>
      </c>
      <c r="K5120" t="s">
        <v>11153</v>
      </c>
      <c r="L5120" t="s">
        <v>11152</v>
      </c>
      <c r="M5120" t="s">
        <v>9981</v>
      </c>
      <c r="N5120">
        <v>7</v>
      </c>
    </row>
    <row r="5121" spans="1:14" x14ac:dyDescent="0.25">
      <c r="A5121" t="s">
        <v>11151</v>
      </c>
      <c r="B5121" t="s">
        <v>9984</v>
      </c>
      <c r="C5121" t="s">
        <v>1744</v>
      </c>
      <c r="D5121" t="s">
        <v>11137</v>
      </c>
      <c r="E5121" t="s">
        <v>10877</v>
      </c>
      <c r="F5121" t="s">
        <v>2021</v>
      </c>
      <c r="G5121" t="s">
        <v>2248</v>
      </c>
      <c r="H5121" t="s">
        <v>2019</v>
      </c>
      <c r="I5121" t="s">
        <v>2018</v>
      </c>
      <c r="J5121">
        <v>20240310</v>
      </c>
      <c r="K5121" t="s">
        <v>11150</v>
      </c>
      <c r="L5121" t="s">
        <v>11149</v>
      </c>
      <c r="M5121" t="s">
        <v>9981</v>
      </c>
      <c r="N5121">
        <v>14</v>
      </c>
    </row>
    <row r="5122" spans="1:14" x14ac:dyDescent="0.25">
      <c r="A5122" t="s">
        <v>11148</v>
      </c>
      <c r="B5122" t="s">
        <v>9984</v>
      </c>
      <c r="C5122" t="s">
        <v>1744</v>
      </c>
      <c r="D5122" t="s">
        <v>11137</v>
      </c>
      <c r="E5122" t="s">
        <v>11147</v>
      </c>
      <c r="F5122" t="s">
        <v>2021</v>
      </c>
      <c r="G5122" t="s">
        <v>2248</v>
      </c>
      <c r="H5122" t="s">
        <v>2019</v>
      </c>
      <c r="I5122" t="s">
        <v>2088</v>
      </c>
      <c r="J5122">
        <v>20240229</v>
      </c>
      <c r="K5122" t="s">
        <v>11146</v>
      </c>
      <c r="L5122" t="s">
        <v>11145</v>
      </c>
      <c r="M5122" t="s">
        <v>9981</v>
      </c>
      <c r="N5122">
        <v>5</v>
      </c>
    </row>
    <row r="5123" spans="1:14" x14ac:dyDescent="0.25">
      <c r="A5123" t="s">
        <v>11144</v>
      </c>
      <c r="B5123" t="s">
        <v>9984</v>
      </c>
      <c r="C5123" t="s">
        <v>1744</v>
      </c>
      <c r="D5123" t="s">
        <v>11137</v>
      </c>
      <c r="E5123" t="s">
        <v>10830</v>
      </c>
      <c r="F5123" t="s">
        <v>2021</v>
      </c>
      <c r="G5123" t="s">
        <v>2248</v>
      </c>
      <c r="H5123" t="s">
        <v>2019</v>
      </c>
      <c r="I5123" t="s">
        <v>2145</v>
      </c>
      <c r="J5123">
        <v>20240308</v>
      </c>
      <c r="K5123" t="s">
        <v>11143</v>
      </c>
      <c r="L5123" t="s">
        <v>11142</v>
      </c>
      <c r="M5123" t="s">
        <v>9981</v>
      </c>
      <c r="N5123">
        <v>13</v>
      </c>
    </row>
    <row r="5124" spans="1:14" x14ac:dyDescent="0.25">
      <c r="A5124" t="s">
        <v>11141</v>
      </c>
      <c r="B5124" t="s">
        <v>9984</v>
      </c>
      <c r="C5124" t="s">
        <v>1744</v>
      </c>
      <c r="D5124" t="s">
        <v>11137</v>
      </c>
      <c r="E5124" t="s">
        <v>10826</v>
      </c>
      <c r="F5124" t="s">
        <v>2021</v>
      </c>
      <c r="G5124" t="s">
        <v>2248</v>
      </c>
      <c r="H5124" t="s">
        <v>2019</v>
      </c>
      <c r="I5124" t="s">
        <v>2145</v>
      </c>
      <c r="J5124">
        <v>20240229</v>
      </c>
      <c r="K5124" t="s">
        <v>11140</v>
      </c>
      <c r="L5124" t="s">
        <v>11139</v>
      </c>
      <c r="M5124" t="s">
        <v>9981</v>
      </c>
      <c r="N5124">
        <v>5</v>
      </c>
    </row>
    <row r="5125" spans="1:14" x14ac:dyDescent="0.25">
      <c r="A5125" t="s">
        <v>11138</v>
      </c>
      <c r="B5125" t="s">
        <v>9984</v>
      </c>
      <c r="C5125" t="s">
        <v>1744</v>
      </c>
      <c r="D5125" t="s">
        <v>11137</v>
      </c>
      <c r="E5125" t="s">
        <v>11136</v>
      </c>
      <c r="F5125" t="s">
        <v>2021</v>
      </c>
      <c r="G5125" t="s">
        <v>2248</v>
      </c>
      <c r="H5125" t="s">
        <v>2019</v>
      </c>
      <c r="I5125" t="e">
        <f>---W---Weekly</f>
        <v>#NAME?</v>
      </c>
      <c r="J5125">
        <v>20240313</v>
      </c>
      <c r="K5125" t="s">
        <v>11135</v>
      </c>
      <c r="L5125" t="s">
        <v>11134</v>
      </c>
      <c r="M5125" t="s">
        <v>9981</v>
      </c>
      <c r="N5125">
        <v>14</v>
      </c>
    </row>
    <row r="5126" spans="1:14" x14ac:dyDescent="0.25">
      <c r="A5126" t="s">
        <v>11133</v>
      </c>
      <c r="B5126" t="s">
        <v>9984</v>
      </c>
      <c r="C5126" t="s">
        <v>1744</v>
      </c>
      <c r="D5126" t="s">
        <v>1757</v>
      </c>
      <c r="E5126" t="s">
        <v>1266</v>
      </c>
      <c r="F5126" t="s">
        <v>2021</v>
      </c>
      <c r="G5126" t="s">
        <v>2248</v>
      </c>
      <c r="H5126" t="s">
        <v>2019</v>
      </c>
      <c r="I5126" t="s">
        <v>2018</v>
      </c>
      <c r="J5126">
        <v>20240310</v>
      </c>
      <c r="K5126" t="s">
        <v>11132</v>
      </c>
      <c r="L5126" t="s">
        <v>11131</v>
      </c>
      <c r="M5126" t="s">
        <v>9981</v>
      </c>
      <c r="N5126">
        <v>1527</v>
      </c>
    </row>
    <row r="5127" spans="1:14" x14ac:dyDescent="0.25">
      <c r="A5127" t="s">
        <v>11130</v>
      </c>
      <c r="B5127" t="s">
        <v>9984</v>
      </c>
      <c r="C5127" t="s">
        <v>1744</v>
      </c>
      <c r="D5127" t="s">
        <v>1757</v>
      </c>
      <c r="E5127" t="s">
        <v>10813</v>
      </c>
      <c r="F5127" t="s">
        <v>2021</v>
      </c>
      <c r="G5127" t="s">
        <v>2248</v>
      </c>
      <c r="H5127" t="s">
        <v>2019</v>
      </c>
      <c r="I5127" t="s">
        <v>2145</v>
      </c>
      <c r="J5127">
        <v>20240131</v>
      </c>
      <c r="K5127" t="s">
        <v>11129</v>
      </c>
      <c r="L5127" t="s">
        <v>11128</v>
      </c>
      <c r="M5127" t="s">
        <v>9981</v>
      </c>
      <c r="N5127">
        <v>1514</v>
      </c>
    </row>
    <row r="5128" spans="1:14" x14ac:dyDescent="0.25">
      <c r="A5128" t="s">
        <v>11127</v>
      </c>
      <c r="B5128" t="s">
        <v>9984</v>
      </c>
      <c r="C5128" t="s">
        <v>1744</v>
      </c>
      <c r="D5128" t="s">
        <v>1836</v>
      </c>
      <c r="E5128" t="s">
        <v>11126</v>
      </c>
      <c r="F5128" t="s">
        <v>2021</v>
      </c>
      <c r="G5128" t="s">
        <v>2248</v>
      </c>
      <c r="H5128" t="s">
        <v>2019</v>
      </c>
      <c r="I5128" t="s">
        <v>2018</v>
      </c>
      <c r="J5128">
        <v>20240310</v>
      </c>
      <c r="K5128" t="s">
        <v>11125</v>
      </c>
      <c r="L5128" t="s">
        <v>11124</v>
      </c>
      <c r="M5128" t="s">
        <v>9981</v>
      </c>
      <c r="N5128">
        <v>3</v>
      </c>
    </row>
    <row r="5129" spans="1:14" x14ac:dyDescent="0.25">
      <c r="A5129" t="s">
        <v>11123</v>
      </c>
      <c r="B5129" t="s">
        <v>9984</v>
      </c>
      <c r="C5129" t="s">
        <v>1744</v>
      </c>
      <c r="D5129" t="s">
        <v>1836</v>
      </c>
      <c r="E5129" t="s">
        <v>11122</v>
      </c>
      <c r="F5129" t="s">
        <v>2021</v>
      </c>
      <c r="G5129" t="s">
        <v>2248</v>
      </c>
      <c r="H5129" t="s">
        <v>2019</v>
      </c>
      <c r="I5129" t="e">
        <f>----T--Weekly</f>
        <v>#NAME?</v>
      </c>
      <c r="J5129">
        <v>20240314</v>
      </c>
      <c r="K5129" t="s">
        <v>11121</v>
      </c>
      <c r="L5129" t="s">
        <v>11120</v>
      </c>
      <c r="M5129" t="s">
        <v>9981</v>
      </c>
      <c r="N5129">
        <v>1560</v>
      </c>
    </row>
    <row r="5130" spans="1:14" x14ac:dyDescent="0.25">
      <c r="A5130" t="s">
        <v>11119</v>
      </c>
      <c r="B5130" t="s">
        <v>9984</v>
      </c>
      <c r="C5130" t="s">
        <v>1744</v>
      </c>
      <c r="D5130" t="s">
        <v>1836</v>
      </c>
      <c r="E5130" t="s">
        <v>11118</v>
      </c>
      <c r="F5130" t="s">
        <v>2021</v>
      </c>
      <c r="G5130" t="s">
        <v>2248</v>
      </c>
      <c r="H5130" t="s">
        <v>2019</v>
      </c>
      <c r="I5130" t="s">
        <v>2145</v>
      </c>
      <c r="J5130">
        <v>20230417</v>
      </c>
      <c r="K5130" t="s">
        <v>11117</v>
      </c>
      <c r="L5130" t="s">
        <v>11116</v>
      </c>
      <c r="M5130" t="s">
        <v>9981</v>
      </c>
      <c r="N5130">
        <v>1562</v>
      </c>
    </row>
    <row r="5131" spans="1:14" x14ac:dyDescent="0.25">
      <c r="A5131" t="s">
        <v>11115</v>
      </c>
      <c r="B5131" t="s">
        <v>9984</v>
      </c>
      <c r="C5131" t="s">
        <v>1744</v>
      </c>
      <c r="D5131" t="s">
        <v>1836</v>
      </c>
      <c r="E5131" t="s">
        <v>11114</v>
      </c>
      <c r="F5131" t="s">
        <v>2021</v>
      </c>
      <c r="G5131" t="s">
        <v>2248</v>
      </c>
      <c r="H5131" t="s">
        <v>2019</v>
      </c>
      <c r="I5131" t="s">
        <v>2145</v>
      </c>
      <c r="J5131">
        <v>20240302</v>
      </c>
      <c r="K5131" t="s">
        <v>11113</v>
      </c>
      <c r="L5131" t="s">
        <v>11112</v>
      </c>
      <c r="M5131" t="s">
        <v>9981</v>
      </c>
      <c r="N5131">
        <v>1548</v>
      </c>
    </row>
    <row r="5132" spans="1:14" x14ac:dyDescent="0.25">
      <c r="A5132" t="s">
        <v>11111</v>
      </c>
      <c r="B5132" t="s">
        <v>9984</v>
      </c>
      <c r="C5132" t="s">
        <v>1744</v>
      </c>
      <c r="D5132" t="s">
        <v>1836</v>
      </c>
      <c r="E5132" t="s">
        <v>10877</v>
      </c>
      <c r="F5132" t="s">
        <v>2021</v>
      </c>
      <c r="G5132" t="s">
        <v>2248</v>
      </c>
      <c r="H5132" t="s">
        <v>2019</v>
      </c>
      <c r="I5132" t="s">
        <v>2018</v>
      </c>
      <c r="J5132">
        <v>20240310</v>
      </c>
      <c r="K5132" t="s">
        <v>11110</v>
      </c>
      <c r="L5132" t="s">
        <v>11109</v>
      </c>
      <c r="M5132" t="s">
        <v>9981</v>
      </c>
      <c r="N5132">
        <v>1545</v>
      </c>
    </row>
    <row r="5133" spans="1:14" x14ac:dyDescent="0.25">
      <c r="A5133" t="s">
        <v>11108</v>
      </c>
      <c r="B5133" t="s">
        <v>9984</v>
      </c>
      <c r="C5133" t="s">
        <v>1744</v>
      </c>
      <c r="D5133" t="s">
        <v>1836</v>
      </c>
      <c r="E5133" t="s">
        <v>10813</v>
      </c>
      <c r="F5133" t="s">
        <v>2021</v>
      </c>
      <c r="G5133" t="s">
        <v>2248</v>
      </c>
      <c r="H5133" t="s">
        <v>2019</v>
      </c>
      <c r="I5133" t="s">
        <v>2145</v>
      </c>
      <c r="J5133">
        <v>20240308</v>
      </c>
      <c r="K5133" t="s">
        <v>11107</v>
      </c>
      <c r="L5133" t="s">
        <v>11106</v>
      </c>
      <c r="M5133" t="s">
        <v>9981</v>
      </c>
      <c r="N5133">
        <v>1492</v>
      </c>
    </row>
    <row r="5134" spans="1:14" x14ac:dyDescent="0.25">
      <c r="A5134" t="s">
        <v>11105</v>
      </c>
      <c r="B5134" t="s">
        <v>9984</v>
      </c>
      <c r="C5134" t="s">
        <v>1744</v>
      </c>
      <c r="D5134" t="s">
        <v>1836</v>
      </c>
      <c r="E5134" t="s">
        <v>11104</v>
      </c>
      <c r="F5134" t="s">
        <v>2021</v>
      </c>
      <c r="G5134" t="s">
        <v>2248</v>
      </c>
      <c r="H5134" t="s">
        <v>2019</v>
      </c>
      <c r="I5134" t="s">
        <v>2145</v>
      </c>
      <c r="J5134">
        <v>20231223</v>
      </c>
      <c r="K5134" t="s">
        <v>11103</v>
      </c>
      <c r="L5134" t="s">
        <v>11102</v>
      </c>
      <c r="M5134" t="s">
        <v>9981</v>
      </c>
      <c r="N5134">
        <v>5</v>
      </c>
    </row>
    <row r="5135" spans="1:14" x14ac:dyDescent="0.25">
      <c r="A5135" t="s">
        <v>11101</v>
      </c>
      <c r="B5135" t="s">
        <v>9984</v>
      </c>
      <c r="C5135" t="s">
        <v>1744</v>
      </c>
      <c r="D5135" t="s">
        <v>1836</v>
      </c>
      <c r="E5135" t="s">
        <v>11100</v>
      </c>
      <c r="F5135" t="s">
        <v>2021</v>
      </c>
      <c r="G5135" t="s">
        <v>2248</v>
      </c>
      <c r="H5135" t="s">
        <v>2019</v>
      </c>
      <c r="I5135" t="s">
        <v>2088</v>
      </c>
      <c r="J5135">
        <v>20240302</v>
      </c>
      <c r="K5135" t="s">
        <v>11099</v>
      </c>
      <c r="L5135" t="s">
        <v>11098</v>
      </c>
      <c r="M5135" t="s">
        <v>9981</v>
      </c>
      <c r="N5135">
        <v>1543</v>
      </c>
    </row>
    <row r="5136" spans="1:14" x14ac:dyDescent="0.25">
      <c r="A5136" t="s">
        <v>11097</v>
      </c>
      <c r="B5136" t="s">
        <v>9984</v>
      </c>
      <c r="C5136" t="s">
        <v>1744</v>
      </c>
      <c r="D5136" t="s">
        <v>11062</v>
      </c>
      <c r="E5136" t="s">
        <v>11096</v>
      </c>
      <c r="F5136" t="s">
        <v>2021</v>
      </c>
      <c r="G5136" t="s">
        <v>2248</v>
      </c>
      <c r="H5136" t="s">
        <v>2019</v>
      </c>
      <c r="I5136" t="s">
        <v>2018</v>
      </c>
      <c r="J5136">
        <v>20240310</v>
      </c>
      <c r="K5136" t="s">
        <v>11095</v>
      </c>
      <c r="L5136" t="s">
        <v>11094</v>
      </c>
      <c r="M5136" t="s">
        <v>9981</v>
      </c>
      <c r="N5136">
        <v>1539</v>
      </c>
    </row>
    <row r="5137" spans="1:14" x14ac:dyDescent="0.25">
      <c r="A5137" t="s">
        <v>11093</v>
      </c>
      <c r="B5137" t="s">
        <v>9984</v>
      </c>
      <c r="C5137" t="s">
        <v>1744</v>
      </c>
      <c r="D5137" t="s">
        <v>11062</v>
      </c>
      <c r="E5137" t="s">
        <v>11092</v>
      </c>
      <c r="F5137" t="s">
        <v>2021</v>
      </c>
      <c r="G5137" t="s">
        <v>2248</v>
      </c>
      <c r="H5137" t="s">
        <v>2019</v>
      </c>
      <c r="I5137" t="s">
        <v>2088</v>
      </c>
      <c r="J5137">
        <v>20221211</v>
      </c>
      <c r="K5137" t="s">
        <v>11091</v>
      </c>
      <c r="L5137" t="s">
        <v>11090</v>
      </c>
      <c r="M5137" t="s">
        <v>9981</v>
      </c>
      <c r="N5137">
        <v>11</v>
      </c>
    </row>
    <row r="5138" spans="1:14" x14ac:dyDescent="0.25">
      <c r="A5138" t="s">
        <v>11089</v>
      </c>
      <c r="B5138" t="s">
        <v>9984</v>
      </c>
      <c r="C5138" t="s">
        <v>1744</v>
      </c>
      <c r="D5138" t="s">
        <v>11062</v>
      </c>
      <c r="E5138" t="s">
        <v>11088</v>
      </c>
      <c r="F5138" t="s">
        <v>2021</v>
      </c>
      <c r="G5138" t="s">
        <v>2248</v>
      </c>
      <c r="H5138" t="s">
        <v>2019</v>
      </c>
      <c r="I5138" t="s">
        <v>2018</v>
      </c>
      <c r="J5138">
        <v>20240311</v>
      </c>
      <c r="K5138" t="s">
        <v>11087</v>
      </c>
      <c r="L5138" t="s">
        <v>11086</v>
      </c>
      <c r="M5138" t="s">
        <v>9981</v>
      </c>
      <c r="N5138">
        <v>1513</v>
      </c>
    </row>
    <row r="5139" spans="1:14" x14ac:dyDescent="0.25">
      <c r="A5139" t="s">
        <v>11085</v>
      </c>
      <c r="B5139" t="s">
        <v>9984</v>
      </c>
      <c r="C5139" t="s">
        <v>1744</v>
      </c>
      <c r="D5139" t="s">
        <v>11062</v>
      </c>
      <c r="E5139" t="s">
        <v>11084</v>
      </c>
      <c r="F5139" t="s">
        <v>2021</v>
      </c>
      <c r="G5139" t="s">
        <v>2248</v>
      </c>
      <c r="H5139" t="s">
        <v>2019</v>
      </c>
      <c r="I5139" t="e">
        <f>-M-----Weekly</f>
        <v>#NAME?</v>
      </c>
      <c r="J5139">
        <v>20240311</v>
      </c>
      <c r="K5139" t="s">
        <v>11083</v>
      </c>
      <c r="L5139" t="s">
        <v>11082</v>
      </c>
      <c r="M5139" t="s">
        <v>9981</v>
      </c>
      <c r="N5139">
        <v>1507</v>
      </c>
    </row>
    <row r="5140" spans="1:14" x14ac:dyDescent="0.25">
      <c r="A5140" t="s">
        <v>11081</v>
      </c>
      <c r="B5140" t="s">
        <v>9984</v>
      </c>
      <c r="C5140" t="s">
        <v>1744</v>
      </c>
      <c r="D5140" t="s">
        <v>11062</v>
      </c>
      <c r="E5140" t="s">
        <v>11080</v>
      </c>
      <c r="F5140" t="s">
        <v>2021</v>
      </c>
      <c r="G5140" t="s">
        <v>2248</v>
      </c>
      <c r="H5140" t="s">
        <v>2019</v>
      </c>
      <c r="I5140" t="s">
        <v>2018</v>
      </c>
      <c r="J5140">
        <v>20240310</v>
      </c>
      <c r="K5140" t="s">
        <v>11079</v>
      </c>
      <c r="L5140" t="s">
        <v>11078</v>
      </c>
      <c r="M5140" t="s">
        <v>9981</v>
      </c>
      <c r="N5140">
        <v>1535</v>
      </c>
    </row>
    <row r="5141" spans="1:14" x14ac:dyDescent="0.25">
      <c r="A5141" t="s">
        <v>11077</v>
      </c>
      <c r="B5141" t="s">
        <v>9984</v>
      </c>
      <c r="C5141" t="s">
        <v>1744</v>
      </c>
      <c r="D5141" t="s">
        <v>11062</v>
      </c>
      <c r="E5141" t="s">
        <v>11076</v>
      </c>
      <c r="F5141" t="s">
        <v>2021</v>
      </c>
      <c r="G5141" t="s">
        <v>2248</v>
      </c>
      <c r="H5141" t="s">
        <v>2019</v>
      </c>
      <c r="I5141" t="e">
        <f>---W---Weekly</f>
        <v>#NAME?</v>
      </c>
      <c r="J5141">
        <v>20240313</v>
      </c>
      <c r="K5141" t="s">
        <v>11075</v>
      </c>
      <c r="L5141" t="s">
        <v>11074</v>
      </c>
      <c r="M5141" t="s">
        <v>9981</v>
      </c>
      <c r="N5141">
        <v>1504</v>
      </c>
    </row>
    <row r="5142" spans="1:14" x14ac:dyDescent="0.25">
      <c r="A5142" t="s">
        <v>11073</v>
      </c>
      <c r="B5142" t="s">
        <v>9984</v>
      </c>
      <c r="C5142" t="s">
        <v>1744</v>
      </c>
      <c r="D5142" t="s">
        <v>11062</v>
      </c>
      <c r="E5142" t="s">
        <v>11072</v>
      </c>
      <c r="F5142" t="s">
        <v>2021</v>
      </c>
      <c r="G5142" t="s">
        <v>2248</v>
      </c>
      <c r="H5142" t="s">
        <v>2019</v>
      </c>
      <c r="I5142" t="s">
        <v>2088</v>
      </c>
      <c r="J5142">
        <v>20221204</v>
      </c>
      <c r="K5142" t="s">
        <v>11071</v>
      </c>
      <c r="L5142" t="s">
        <v>11070</v>
      </c>
      <c r="M5142" t="s">
        <v>9981</v>
      </c>
      <c r="N5142">
        <v>11</v>
      </c>
    </row>
    <row r="5143" spans="1:14" x14ac:dyDescent="0.25">
      <c r="A5143" t="s">
        <v>11069</v>
      </c>
      <c r="B5143" t="s">
        <v>9984</v>
      </c>
      <c r="C5143" t="s">
        <v>1744</v>
      </c>
      <c r="D5143" t="s">
        <v>11062</v>
      </c>
      <c r="E5143" t="s">
        <v>10802</v>
      </c>
      <c r="F5143" t="s">
        <v>2021</v>
      </c>
      <c r="G5143" t="s">
        <v>2248</v>
      </c>
      <c r="H5143" t="s">
        <v>2019</v>
      </c>
      <c r="I5143" t="e">
        <f>------SWeekly</f>
        <v>#NAME?</v>
      </c>
      <c r="J5143">
        <v>20240309</v>
      </c>
      <c r="K5143" t="s">
        <v>11068</v>
      </c>
      <c r="L5143" t="s">
        <v>11067</v>
      </c>
      <c r="M5143" t="s">
        <v>9981</v>
      </c>
      <c r="N5143">
        <v>76</v>
      </c>
    </row>
    <row r="5144" spans="1:14" x14ac:dyDescent="0.25">
      <c r="A5144" t="s">
        <v>11066</v>
      </c>
      <c r="B5144" t="s">
        <v>9984</v>
      </c>
      <c r="C5144" t="s">
        <v>1744</v>
      </c>
      <c r="D5144" t="s">
        <v>11062</v>
      </c>
      <c r="E5144" t="s">
        <v>10877</v>
      </c>
      <c r="F5144" t="s">
        <v>2021</v>
      </c>
      <c r="G5144" t="s">
        <v>2248</v>
      </c>
      <c r="H5144" t="s">
        <v>2019</v>
      </c>
      <c r="I5144" t="s">
        <v>2018</v>
      </c>
      <c r="J5144">
        <v>20240310</v>
      </c>
      <c r="K5144" t="s">
        <v>11065</v>
      </c>
      <c r="L5144" t="s">
        <v>11064</v>
      </c>
      <c r="M5144" t="s">
        <v>9981</v>
      </c>
      <c r="N5144">
        <v>1501</v>
      </c>
    </row>
    <row r="5145" spans="1:14" x14ac:dyDescent="0.25">
      <c r="A5145" t="s">
        <v>11063</v>
      </c>
      <c r="B5145" t="s">
        <v>9984</v>
      </c>
      <c r="C5145" t="s">
        <v>1744</v>
      </c>
      <c r="D5145" t="s">
        <v>11062</v>
      </c>
      <c r="E5145" t="s">
        <v>10830</v>
      </c>
      <c r="F5145" t="s">
        <v>2021</v>
      </c>
      <c r="G5145" t="s">
        <v>2248</v>
      </c>
      <c r="H5145" t="s">
        <v>2019</v>
      </c>
      <c r="I5145" t="s">
        <v>2145</v>
      </c>
      <c r="J5145">
        <v>20240308</v>
      </c>
      <c r="K5145" t="s">
        <v>11061</v>
      </c>
      <c r="L5145" t="s">
        <v>11060</v>
      </c>
      <c r="M5145" t="s">
        <v>9981</v>
      </c>
      <c r="N5145">
        <v>8</v>
      </c>
    </row>
    <row r="5146" spans="1:14" x14ac:dyDescent="0.25">
      <c r="A5146" t="s">
        <v>11059</v>
      </c>
      <c r="B5146" t="s">
        <v>9984</v>
      </c>
      <c r="C5146" t="s">
        <v>1744</v>
      </c>
      <c r="D5146" t="s">
        <v>1783</v>
      </c>
      <c r="E5146" t="s">
        <v>10861</v>
      </c>
      <c r="F5146" t="s">
        <v>2078</v>
      </c>
      <c r="G5146" t="s">
        <v>2248</v>
      </c>
      <c r="H5146" t="s">
        <v>2624</v>
      </c>
      <c r="I5146" t="s">
        <v>2145</v>
      </c>
      <c r="J5146">
        <v>20231230</v>
      </c>
      <c r="K5146" t="s">
        <v>11058</v>
      </c>
      <c r="L5146" t="s">
        <v>11057</v>
      </c>
      <c r="M5146" t="s">
        <v>9981</v>
      </c>
      <c r="N5146">
        <v>8</v>
      </c>
    </row>
    <row r="5147" spans="1:14" x14ac:dyDescent="0.25">
      <c r="A5147" t="s">
        <v>11056</v>
      </c>
      <c r="B5147" t="s">
        <v>9984</v>
      </c>
      <c r="C5147" t="s">
        <v>1744</v>
      </c>
      <c r="D5147" t="s">
        <v>1783</v>
      </c>
      <c r="E5147" t="s">
        <v>10830</v>
      </c>
      <c r="F5147" t="s">
        <v>2021</v>
      </c>
      <c r="G5147" t="s">
        <v>2248</v>
      </c>
      <c r="H5147" t="s">
        <v>2019</v>
      </c>
      <c r="I5147" t="s">
        <v>2145</v>
      </c>
      <c r="J5147">
        <v>20230530</v>
      </c>
      <c r="K5147" t="s">
        <v>11055</v>
      </c>
      <c r="L5147" t="s">
        <v>11054</v>
      </c>
      <c r="M5147" t="s">
        <v>9981</v>
      </c>
      <c r="N5147">
        <v>2</v>
      </c>
    </row>
    <row r="5148" spans="1:14" x14ac:dyDescent="0.25">
      <c r="A5148" t="s">
        <v>11053</v>
      </c>
      <c r="B5148" t="s">
        <v>9984</v>
      </c>
      <c r="C5148" t="s">
        <v>1744</v>
      </c>
      <c r="D5148" t="s">
        <v>993</v>
      </c>
      <c r="E5148" t="s">
        <v>11052</v>
      </c>
      <c r="F5148" t="s">
        <v>2021</v>
      </c>
      <c r="G5148" t="s">
        <v>2248</v>
      </c>
      <c r="H5148" t="s">
        <v>2019</v>
      </c>
      <c r="I5148" t="e">
        <f>-----F-Weekly</f>
        <v>#NAME?</v>
      </c>
      <c r="J5148">
        <v>20240315</v>
      </c>
      <c r="K5148" t="s">
        <v>11051</v>
      </c>
      <c r="L5148" t="s">
        <v>11050</v>
      </c>
      <c r="M5148" t="s">
        <v>9981</v>
      </c>
      <c r="N5148">
        <v>10</v>
      </c>
    </row>
    <row r="5149" spans="1:14" x14ac:dyDescent="0.25">
      <c r="A5149" t="s">
        <v>11049</v>
      </c>
      <c r="B5149" t="s">
        <v>9984</v>
      </c>
      <c r="C5149" t="s">
        <v>1744</v>
      </c>
      <c r="D5149" t="s">
        <v>993</v>
      </c>
      <c r="E5149" t="s">
        <v>11048</v>
      </c>
      <c r="F5149" t="s">
        <v>2021</v>
      </c>
      <c r="G5149" t="s">
        <v>2248</v>
      </c>
      <c r="H5149" t="s">
        <v>2019</v>
      </c>
      <c r="I5149" t="s">
        <v>2145</v>
      </c>
      <c r="J5149">
        <v>20220419</v>
      </c>
      <c r="K5149" t="s">
        <v>11047</v>
      </c>
      <c r="L5149" t="s">
        <v>11046</v>
      </c>
      <c r="M5149" t="s">
        <v>9981</v>
      </c>
      <c r="N5149">
        <v>7</v>
      </c>
    </row>
    <row r="5150" spans="1:14" x14ac:dyDescent="0.25">
      <c r="A5150" t="s">
        <v>11045</v>
      </c>
      <c r="B5150" t="s">
        <v>9984</v>
      </c>
      <c r="C5150" t="s">
        <v>1744</v>
      </c>
      <c r="D5150" t="s">
        <v>993</v>
      </c>
      <c r="E5150" t="s">
        <v>11044</v>
      </c>
      <c r="F5150" t="s">
        <v>2021</v>
      </c>
      <c r="G5150" t="s">
        <v>2248</v>
      </c>
      <c r="H5150" t="s">
        <v>2019</v>
      </c>
      <c r="I5150" t="e">
        <f>----T--Weekly</f>
        <v>#NAME?</v>
      </c>
      <c r="J5150">
        <v>20231005</v>
      </c>
      <c r="K5150" t="s">
        <v>11043</v>
      </c>
      <c r="L5150" t="s">
        <v>11042</v>
      </c>
      <c r="M5150" t="s">
        <v>9981</v>
      </c>
      <c r="N5150">
        <v>8</v>
      </c>
    </row>
    <row r="5151" spans="1:14" x14ac:dyDescent="0.25">
      <c r="A5151" t="s">
        <v>11041</v>
      </c>
      <c r="B5151" t="s">
        <v>9984</v>
      </c>
      <c r="C5151" t="s">
        <v>1744</v>
      </c>
      <c r="D5151" t="s">
        <v>1780</v>
      </c>
      <c r="E5151" t="s">
        <v>11040</v>
      </c>
      <c r="F5151" t="s">
        <v>2021</v>
      </c>
      <c r="G5151" t="s">
        <v>9993</v>
      </c>
      <c r="H5151" t="s">
        <v>2019</v>
      </c>
      <c r="I5151" t="e">
        <f>--T----Weekly</f>
        <v>#NAME?</v>
      </c>
      <c r="J5151">
        <v>20240312</v>
      </c>
      <c r="K5151" t="s">
        <v>11039</v>
      </c>
      <c r="L5151" t="s">
        <v>11038</v>
      </c>
      <c r="M5151" t="s">
        <v>9981</v>
      </c>
      <c r="N5151">
        <v>22</v>
      </c>
    </row>
    <row r="5152" spans="1:14" x14ac:dyDescent="0.25">
      <c r="A5152" t="s">
        <v>11037</v>
      </c>
      <c r="B5152" t="s">
        <v>9984</v>
      </c>
      <c r="C5152" t="s">
        <v>1744</v>
      </c>
      <c r="D5152" t="s">
        <v>1780</v>
      </c>
      <c r="E5152" t="s">
        <v>11036</v>
      </c>
      <c r="F5152" t="s">
        <v>2021</v>
      </c>
      <c r="G5152" t="s">
        <v>9993</v>
      </c>
      <c r="H5152" t="s">
        <v>2019</v>
      </c>
      <c r="I5152" t="s">
        <v>2145</v>
      </c>
      <c r="J5152">
        <v>20231128</v>
      </c>
      <c r="K5152" t="s">
        <v>11035</v>
      </c>
      <c r="L5152" t="s">
        <v>11034</v>
      </c>
      <c r="M5152" t="s">
        <v>9981</v>
      </c>
      <c r="N5152">
        <v>6</v>
      </c>
    </row>
    <row r="5153" spans="1:14" x14ac:dyDescent="0.25">
      <c r="A5153" t="s">
        <v>11033</v>
      </c>
      <c r="B5153" t="s">
        <v>9984</v>
      </c>
      <c r="C5153" t="s">
        <v>1744</v>
      </c>
      <c r="D5153" t="s">
        <v>1780</v>
      </c>
      <c r="E5153" t="s">
        <v>11032</v>
      </c>
      <c r="F5153" t="s">
        <v>2021</v>
      </c>
      <c r="G5153" t="s">
        <v>9993</v>
      </c>
      <c r="H5153" t="s">
        <v>2019</v>
      </c>
      <c r="I5153" t="s">
        <v>2145</v>
      </c>
      <c r="J5153">
        <v>20231031</v>
      </c>
      <c r="K5153" t="s">
        <v>11031</v>
      </c>
      <c r="L5153" t="s">
        <v>11030</v>
      </c>
      <c r="M5153" t="s">
        <v>9981</v>
      </c>
      <c r="N5153">
        <v>47</v>
      </c>
    </row>
    <row r="5154" spans="1:14" x14ac:dyDescent="0.25">
      <c r="A5154" t="s">
        <v>11029</v>
      </c>
      <c r="B5154" t="s">
        <v>9984</v>
      </c>
      <c r="C5154" t="s">
        <v>1744</v>
      </c>
      <c r="D5154" t="s">
        <v>1780</v>
      </c>
      <c r="E5154" t="s">
        <v>10790</v>
      </c>
      <c r="F5154" t="s">
        <v>2021</v>
      </c>
      <c r="G5154" t="s">
        <v>9993</v>
      </c>
      <c r="H5154" t="s">
        <v>2019</v>
      </c>
      <c r="I5154" t="s">
        <v>2145</v>
      </c>
      <c r="J5154">
        <v>20230523</v>
      </c>
      <c r="K5154" t="s">
        <v>11028</v>
      </c>
      <c r="L5154" t="s">
        <v>11027</v>
      </c>
      <c r="M5154" t="s">
        <v>9981</v>
      </c>
      <c r="N5154">
        <v>15</v>
      </c>
    </row>
    <row r="5155" spans="1:14" x14ac:dyDescent="0.25">
      <c r="A5155" t="s">
        <v>11026</v>
      </c>
      <c r="B5155" t="s">
        <v>9984</v>
      </c>
      <c r="C5155" t="s">
        <v>1744</v>
      </c>
      <c r="D5155" t="s">
        <v>1780</v>
      </c>
      <c r="E5155" t="s">
        <v>11025</v>
      </c>
      <c r="F5155" t="s">
        <v>2021</v>
      </c>
      <c r="G5155" t="s">
        <v>9993</v>
      </c>
      <c r="H5155" t="s">
        <v>2019</v>
      </c>
      <c r="I5155" t="s">
        <v>2145</v>
      </c>
      <c r="J5155">
        <v>20240227</v>
      </c>
      <c r="K5155" t="s">
        <v>11024</v>
      </c>
      <c r="L5155" t="s">
        <v>11023</v>
      </c>
      <c r="M5155" t="s">
        <v>9981</v>
      </c>
      <c r="N5155">
        <v>1503</v>
      </c>
    </row>
    <row r="5156" spans="1:14" x14ac:dyDescent="0.25">
      <c r="A5156" t="s">
        <v>11022</v>
      </c>
      <c r="B5156" t="s">
        <v>9984</v>
      </c>
      <c r="C5156" t="s">
        <v>1744</v>
      </c>
      <c r="D5156" t="s">
        <v>1780</v>
      </c>
      <c r="E5156" t="s">
        <v>11021</v>
      </c>
      <c r="F5156" t="s">
        <v>2021</v>
      </c>
      <c r="G5156" t="s">
        <v>9993</v>
      </c>
      <c r="H5156" t="s">
        <v>2019</v>
      </c>
      <c r="I5156" t="s">
        <v>2145</v>
      </c>
      <c r="J5156">
        <v>20211130</v>
      </c>
      <c r="K5156" t="s">
        <v>11020</v>
      </c>
      <c r="L5156" t="s">
        <v>11019</v>
      </c>
      <c r="M5156" t="s">
        <v>9981</v>
      </c>
      <c r="N5156">
        <v>6</v>
      </c>
    </row>
    <row r="5157" spans="1:14" x14ac:dyDescent="0.25">
      <c r="A5157" t="s">
        <v>11018</v>
      </c>
      <c r="B5157" t="s">
        <v>9984</v>
      </c>
      <c r="C5157" t="s">
        <v>1744</v>
      </c>
      <c r="D5157" t="s">
        <v>1770</v>
      </c>
      <c r="E5157" t="s">
        <v>11017</v>
      </c>
      <c r="F5157" t="s">
        <v>2021</v>
      </c>
      <c r="G5157" t="s">
        <v>2248</v>
      </c>
      <c r="H5157" t="s">
        <v>2019</v>
      </c>
      <c r="I5157" t="e">
        <f>------SWeekly</f>
        <v>#NAME?</v>
      </c>
      <c r="J5157">
        <v>20240309</v>
      </c>
      <c r="K5157" t="s">
        <v>11016</v>
      </c>
      <c r="L5157" t="s">
        <v>11015</v>
      </c>
      <c r="M5157" t="s">
        <v>9981</v>
      </c>
      <c r="N5157">
        <v>1512</v>
      </c>
    </row>
    <row r="5158" spans="1:14" x14ac:dyDescent="0.25">
      <c r="A5158" t="s">
        <v>11014</v>
      </c>
      <c r="B5158" t="s">
        <v>9984</v>
      </c>
      <c r="C5158" t="s">
        <v>1744</v>
      </c>
      <c r="D5158" t="s">
        <v>1770</v>
      </c>
      <c r="E5158" t="s">
        <v>11013</v>
      </c>
      <c r="F5158" t="s">
        <v>2021</v>
      </c>
      <c r="G5158" t="s">
        <v>2248</v>
      </c>
      <c r="H5158" t="s">
        <v>2019</v>
      </c>
      <c r="I5158" t="s">
        <v>2145</v>
      </c>
      <c r="J5158">
        <v>20240224</v>
      </c>
      <c r="K5158" t="s">
        <v>11012</v>
      </c>
      <c r="L5158" t="s">
        <v>11011</v>
      </c>
      <c r="M5158" t="s">
        <v>9981</v>
      </c>
      <c r="N5158">
        <v>4</v>
      </c>
    </row>
    <row r="5159" spans="1:14" x14ac:dyDescent="0.25">
      <c r="A5159" t="s">
        <v>11010</v>
      </c>
      <c r="B5159" t="s">
        <v>9984</v>
      </c>
      <c r="C5159" t="s">
        <v>1744</v>
      </c>
      <c r="D5159" t="s">
        <v>1770</v>
      </c>
      <c r="E5159" t="s">
        <v>11009</v>
      </c>
      <c r="F5159" t="s">
        <v>2021</v>
      </c>
      <c r="G5159" t="s">
        <v>2248</v>
      </c>
      <c r="H5159" t="s">
        <v>2019</v>
      </c>
      <c r="I5159" t="s">
        <v>2145</v>
      </c>
      <c r="J5159">
        <v>20240308</v>
      </c>
      <c r="K5159" t="s">
        <v>11008</v>
      </c>
      <c r="L5159" t="s">
        <v>11007</v>
      </c>
      <c r="M5159" t="s">
        <v>9981</v>
      </c>
      <c r="N5159">
        <v>4</v>
      </c>
    </row>
    <row r="5160" spans="1:14" x14ac:dyDescent="0.25">
      <c r="A5160" t="s">
        <v>11006</v>
      </c>
      <c r="B5160" t="s">
        <v>9984</v>
      </c>
      <c r="C5160" t="s">
        <v>1744</v>
      </c>
      <c r="D5160" t="s">
        <v>1770</v>
      </c>
      <c r="E5160" t="s">
        <v>11005</v>
      </c>
      <c r="F5160" t="s">
        <v>2021</v>
      </c>
      <c r="G5160" t="s">
        <v>2248</v>
      </c>
      <c r="H5160" t="s">
        <v>2019</v>
      </c>
      <c r="I5160" t="s">
        <v>2145</v>
      </c>
      <c r="J5160">
        <v>20231222</v>
      </c>
      <c r="K5160" t="s">
        <v>11004</v>
      </c>
      <c r="L5160" t="s">
        <v>11003</v>
      </c>
      <c r="M5160" t="s">
        <v>9981</v>
      </c>
      <c r="N5160">
        <v>4</v>
      </c>
    </row>
    <row r="5161" spans="1:14" x14ac:dyDescent="0.25">
      <c r="A5161" t="s">
        <v>11002</v>
      </c>
      <c r="B5161" t="s">
        <v>9984</v>
      </c>
      <c r="C5161" t="s">
        <v>1744</v>
      </c>
      <c r="D5161" t="s">
        <v>1770</v>
      </c>
      <c r="E5161" t="s">
        <v>11001</v>
      </c>
      <c r="F5161" t="s">
        <v>2021</v>
      </c>
      <c r="G5161" t="s">
        <v>2248</v>
      </c>
      <c r="H5161" t="s">
        <v>2019</v>
      </c>
      <c r="I5161" t="s">
        <v>2018</v>
      </c>
      <c r="J5161">
        <v>20240310</v>
      </c>
      <c r="K5161" t="s">
        <v>11000</v>
      </c>
      <c r="L5161" t="s">
        <v>10999</v>
      </c>
      <c r="M5161" t="s">
        <v>9981</v>
      </c>
      <c r="N5161">
        <v>1538</v>
      </c>
    </row>
    <row r="5162" spans="1:14" x14ac:dyDescent="0.25">
      <c r="A5162" t="s">
        <v>10998</v>
      </c>
      <c r="B5162" t="s">
        <v>9984</v>
      </c>
      <c r="C5162" t="s">
        <v>1744</v>
      </c>
      <c r="D5162" t="s">
        <v>1770</v>
      </c>
      <c r="E5162" t="s">
        <v>10997</v>
      </c>
      <c r="F5162" t="s">
        <v>2021</v>
      </c>
      <c r="G5162" t="s">
        <v>2248</v>
      </c>
      <c r="H5162" t="s">
        <v>2019</v>
      </c>
      <c r="I5162" t="e">
        <f>----T--Weekly</f>
        <v>#NAME?</v>
      </c>
      <c r="J5162">
        <v>20240314</v>
      </c>
      <c r="K5162" t="s">
        <v>10996</v>
      </c>
      <c r="L5162" t="s">
        <v>10995</v>
      </c>
      <c r="M5162" t="s">
        <v>9981</v>
      </c>
      <c r="N5162">
        <v>1530</v>
      </c>
    </row>
    <row r="5163" spans="1:14" x14ac:dyDescent="0.25">
      <c r="A5163" t="s">
        <v>10994</v>
      </c>
      <c r="B5163" t="s">
        <v>9984</v>
      </c>
      <c r="C5163" t="s">
        <v>1744</v>
      </c>
      <c r="D5163" t="s">
        <v>1770</v>
      </c>
      <c r="E5163" t="s">
        <v>10993</v>
      </c>
      <c r="F5163" t="s">
        <v>2021</v>
      </c>
      <c r="G5163" t="s">
        <v>2248</v>
      </c>
      <c r="H5163" t="s">
        <v>2019</v>
      </c>
      <c r="I5163" t="e">
        <f>--T----Weekly</f>
        <v>#NAME?</v>
      </c>
      <c r="J5163">
        <v>20240305</v>
      </c>
      <c r="K5163" t="s">
        <v>10992</v>
      </c>
      <c r="L5163" t="s">
        <v>10991</v>
      </c>
      <c r="M5163" t="s">
        <v>9981</v>
      </c>
      <c r="N5163">
        <v>1525</v>
      </c>
    </row>
    <row r="5164" spans="1:14" x14ac:dyDescent="0.25">
      <c r="A5164" t="s">
        <v>10990</v>
      </c>
      <c r="B5164" t="s">
        <v>9984</v>
      </c>
      <c r="C5164" t="s">
        <v>1744</v>
      </c>
      <c r="D5164" t="s">
        <v>1770</v>
      </c>
      <c r="E5164" t="s">
        <v>10786</v>
      </c>
      <c r="F5164" t="s">
        <v>2021</v>
      </c>
      <c r="G5164" t="s">
        <v>2248</v>
      </c>
      <c r="H5164" t="s">
        <v>2019</v>
      </c>
      <c r="I5164" t="s">
        <v>2018</v>
      </c>
      <c r="J5164">
        <v>20240310</v>
      </c>
      <c r="K5164" t="s">
        <v>10989</v>
      </c>
      <c r="L5164" t="s">
        <v>10988</v>
      </c>
      <c r="M5164" t="s">
        <v>9981</v>
      </c>
      <c r="N5164">
        <v>1515</v>
      </c>
    </row>
    <row r="5165" spans="1:14" x14ac:dyDescent="0.25">
      <c r="A5165" t="s">
        <v>10987</v>
      </c>
      <c r="B5165" t="s">
        <v>9984</v>
      </c>
      <c r="C5165" t="s">
        <v>1744</v>
      </c>
      <c r="D5165" t="s">
        <v>1770</v>
      </c>
      <c r="E5165" t="s">
        <v>10877</v>
      </c>
      <c r="F5165" t="s">
        <v>2021</v>
      </c>
      <c r="G5165" t="s">
        <v>2248</v>
      </c>
      <c r="H5165" t="s">
        <v>2019</v>
      </c>
      <c r="I5165" t="s">
        <v>2018</v>
      </c>
      <c r="J5165">
        <v>20240310</v>
      </c>
      <c r="K5165" t="s">
        <v>10986</v>
      </c>
      <c r="L5165" t="s">
        <v>10985</v>
      </c>
      <c r="M5165" t="s">
        <v>9981</v>
      </c>
      <c r="N5165">
        <v>1508</v>
      </c>
    </row>
    <row r="5166" spans="1:14" x14ac:dyDescent="0.25">
      <c r="A5166" t="s">
        <v>10984</v>
      </c>
      <c r="B5166" t="s">
        <v>9984</v>
      </c>
      <c r="C5166" t="s">
        <v>1744</v>
      </c>
      <c r="D5166" t="s">
        <v>1770</v>
      </c>
      <c r="E5166" t="s">
        <v>10830</v>
      </c>
      <c r="F5166" t="s">
        <v>2021</v>
      </c>
      <c r="G5166" t="s">
        <v>2248</v>
      </c>
      <c r="H5166" t="s">
        <v>2019</v>
      </c>
      <c r="I5166" t="s">
        <v>2145</v>
      </c>
      <c r="J5166">
        <v>20210813</v>
      </c>
      <c r="K5166" t="s">
        <v>10983</v>
      </c>
      <c r="L5166" t="s">
        <v>10982</v>
      </c>
      <c r="M5166" t="s">
        <v>9981</v>
      </c>
      <c r="N5166">
        <v>4</v>
      </c>
    </row>
    <row r="5167" spans="1:14" x14ac:dyDescent="0.25">
      <c r="A5167" t="s">
        <v>10981</v>
      </c>
      <c r="B5167" t="s">
        <v>9984</v>
      </c>
      <c r="C5167" t="s">
        <v>1744</v>
      </c>
      <c r="D5167" t="s">
        <v>1755</v>
      </c>
      <c r="E5167" t="s">
        <v>10980</v>
      </c>
      <c r="F5167" t="s">
        <v>2021</v>
      </c>
      <c r="G5167" t="s">
        <v>2248</v>
      </c>
      <c r="H5167" t="s">
        <v>2019</v>
      </c>
      <c r="I5167" t="s">
        <v>2018</v>
      </c>
      <c r="J5167">
        <v>20240310</v>
      </c>
      <c r="K5167" t="s">
        <v>10979</v>
      </c>
      <c r="L5167" t="s">
        <v>10978</v>
      </c>
      <c r="M5167" t="s">
        <v>9981</v>
      </c>
      <c r="N5167">
        <v>1593</v>
      </c>
    </row>
    <row r="5168" spans="1:14" x14ac:dyDescent="0.25">
      <c r="A5168" t="s">
        <v>10977</v>
      </c>
      <c r="B5168" t="s">
        <v>9984</v>
      </c>
      <c r="C5168" t="s">
        <v>1744</v>
      </c>
      <c r="D5168" t="s">
        <v>1755</v>
      </c>
      <c r="E5168" t="s">
        <v>10976</v>
      </c>
      <c r="F5168" t="s">
        <v>2021</v>
      </c>
      <c r="G5168" t="s">
        <v>2248</v>
      </c>
      <c r="H5168" t="s">
        <v>2019</v>
      </c>
      <c r="I5168" t="e">
        <f>----T--Weekly</f>
        <v>#NAME?</v>
      </c>
      <c r="J5168">
        <v>20240314</v>
      </c>
      <c r="K5168" t="s">
        <v>10975</v>
      </c>
      <c r="L5168" t="s">
        <v>10974</v>
      </c>
      <c r="M5168" t="s">
        <v>9981</v>
      </c>
      <c r="N5168">
        <v>6</v>
      </c>
    </row>
    <row r="5169" spans="1:14" x14ac:dyDescent="0.25">
      <c r="A5169" t="s">
        <v>10973</v>
      </c>
      <c r="B5169" t="s">
        <v>9984</v>
      </c>
      <c r="C5169" t="s">
        <v>1744</v>
      </c>
      <c r="D5169" t="s">
        <v>1755</v>
      </c>
      <c r="E5169" t="s">
        <v>10972</v>
      </c>
      <c r="F5169" t="s">
        <v>2021</v>
      </c>
      <c r="G5169" t="s">
        <v>2248</v>
      </c>
      <c r="H5169" t="s">
        <v>2019</v>
      </c>
      <c r="I5169" t="s">
        <v>2018</v>
      </c>
      <c r="J5169">
        <v>20240310</v>
      </c>
      <c r="K5169" t="s">
        <v>10971</v>
      </c>
      <c r="L5169" t="s">
        <v>10970</v>
      </c>
      <c r="M5169" t="s">
        <v>9981</v>
      </c>
      <c r="N5169">
        <v>1542</v>
      </c>
    </row>
    <row r="5170" spans="1:14" x14ac:dyDescent="0.25">
      <c r="A5170" t="s">
        <v>10969</v>
      </c>
      <c r="B5170" t="s">
        <v>9984</v>
      </c>
      <c r="C5170" t="s">
        <v>1744</v>
      </c>
      <c r="D5170" t="s">
        <v>1755</v>
      </c>
      <c r="E5170" t="s">
        <v>10968</v>
      </c>
      <c r="F5170" t="s">
        <v>2021</v>
      </c>
      <c r="G5170" t="s">
        <v>2248</v>
      </c>
      <c r="H5170" t="s">
        <v>2019</v>
      </c>
      <c r="I5170" t="s">
        <v>2088</v>
      </c>
      <c r="J5170">
        <v>20240315</v>
      </c>
      <c r="K5170" t="s">
        <v>10967</v>
      </c>
      <c r="L5170" t="s">
        <v>10966</v>
      </c>
      <c r="M5170" t="s">
        <v>9981</v>
      </c>
      <c r="N5170">
        <v>0</v>
      </c>
    </row>
    <row r="5171" spans="1:14" x14ac:dyDescent="0.25">
      <c r="A5171" t="s">
        <v>10965</v>
      </c>
      <c r="B5171" t="s">
        <v>9984</v>
      </c>
      <c r="C5171" t="s">
        <v>1744</v>
      </c>
      <c r="D5171" t="s">
        <v>1755</v>
      </c>
      <c r="E5171" t="s">
        <v>10964</v>
      </c>
      <c r="F5171" t="s">
        <v>2021</v>
      </c>
      <c r="G5171" t="s">
        <v>2248</v>
      </c>
      <c r="H5171" t="s">
        <v>2019</v>
      </c>
      <c r="I5171" t="s">
        <v>2018</v>
      </c>
      <c r="J5171">
        <v>20240310</v>
      </c>
      <c r="K5171" t="s">
        <v>10963</v>
      </c>
      <c r="L5171" t="s">
        <v>10962</v>
      </c>
      <c r="M5171" t="s">
        <v>9981</v>
      </c>
      <c r="N5171">
        <v>1609</v>
      </c>
    </row>
    <row r="5172" spans="1:14" x14ac:dyDescent="0.25">
      <c r="A5172" t="s">
        <v>10961</v>
      </c>
      <c r="B5172" t="s">
        <v>9984</v>
      </c>
      <c r="C5172" t="s">
        <v>1744</v>
      </c>
      <c r="D5172" t="s">
        <v>1755</v>
      </c>
      <c r="E5172" t="s">
        <v>10960</v>
      </c>
      <c r="F5172" t="s">
        <v>2021</v>
      </c>
      <c r="G5172" t="s">
        <v>2248</v>
      </c>
      <c r="H5172" t="s">
        <v>2019</v>
      </c>
      <c r="I5172" t="s">
        <v>2145</v>
      </c>
      <c r="J5172">
        <v>20240229</v>
      </c>
      <c r="K5172" t="s">
        <v>10959</v>
      </c>
      <c r="L5172" t="s">
        <v>10958</v>
      </c>
      <c r="M5172" t="s">
        <v>9981</v>
      </c>
      <c r="N5172">
        <v>1531</v>
      </c>
    </row>
    <row r="5173" spans="1:14" x14ac:dyDescent="0.25">
      <c r="A5173" t="s">
        <v>10957</v>
      </c>
      <c r="B5173" t="s">
        <v>9984</v>
      </c>
      <c r="C5173" t="s">
        <v>1744</v>
      </c>
      <c r="D5173" t="s">
        <v>1755</v>
      </c>
      <c r="E5173" t="s">
        <v>10956</v>
      </c>
      <c r="F5173" t="s">
        <v>2021</v>
      </c>
      <c r="G5173" t="s">
        <v>2248</v>
      </c>
      <c r="H5173" t="s">
        <v>2019</v>
      </c>
      <c r="I5173" t="s">
        <v>2145</v>
      </c>
      <c r="J5173">
        <v>20240210</v>
      </c>
      <c r="K5173" t="s">
        <v>10955</v>
      </c>
      <c r="L5173" t="s">
        <v>10954</v>
      </c>
      <c r="M5173" t="s">
        <v>9981</v>
      </c>
      <c r="N5173">
        <v>1</v>
      </c>
    </row>
    <row r="5174" spans="1:14" x14ac:dyDescent="0.25">
      <c r="A5174" t="s">
        <v>10953</v>
      </c>
      <c r="B5174" t="s">
        <v>9984</v>
      </c>
      <c r="C5174" t="s">
        <v>1744</v>
      </c>
      <c r="D5174" t="s">
        <v>1755</v>
      </c>
      <c r="E5174" t="s">
        <v>10830</v>
      </c>
      <c r="F5174" t="s">
        <v>2021</v>
      </c>
      <c r="G5174" t="s">
        <v>2248</v>
      </c>
      <c r="H5174" t="s">
        <v>2019</v>
      </c>
      <c r="I5174" t="s">
        <v>2145</v>
      </c>
      <c r="K5174" t="s">
        <v>10952</v>
      </c>
      <c r="M5174" t="s">
        <v>9981</v>
      </c>
      <c r="N5174">
        <v>0</v>
      </c>
    </row>
    <row r="5175" spans="1:14" x14ac:dyDescent="0.25">
      <c r="A5175" t="s">
        <v>10951</v>
      </c>
      <c r="B5175" t="s">
        <v>9984</v>
      </c>
      <c r="C5175" t="s">
        <v>1744</v>
      </c>
      <c r="D5175" t="s">
        <v>1743</v>
      </c>
      <c r="E5175" t="s">
        <v>10950</v>
      </c>
      <c r="F5175" t="s">
        <v>2021</v>
      </c>
      <c r="G5175" t="s">
        <v>2248</v>
      </c>
      <c r="H5175" t="s">
        <v>2019</v>
      </c>
      <c r="I5175" t="s">
        <v>2145</v>
      </c>
      <c r="J5175">
        <v>20231230</v>
      </c>
      <c r="K5175" t="s">
        <v>10949</v>
      </c>
      <c r="L5175" t="s">
        <v>10948</v>
      </c>
      <c r="M5175" t="s">
        <v>9981</v>
      </c>
      <c r="N5175">
        <v>16</v>
      </c>
    </row>
    <row r="5176" spans="1:14" x14ac:dyDescent="0.25">
      <c r="A5176" t="s">
        <v>10947</v>
      </c>
      <c r="B5176" t="s">
        <v>9984</v>
      </c>
      <c r="C5176" t="s">
        <v>1744</v>
      </c>
      <c r="D5176" t="s">
        <v>1762</v>
      </c>
      <c r="E5176" t="s">
        <v>10946</v>
      </c>
      <c r="F5176" t="s">
        <v>2021</v>
      </c>
      <c r="G5176" t="s">
        <v>2248</v>
      </c>
      <c r="H5176" t="s">
        <v>2019</v>
      </c>
      <c r="I5176" t="s">
        <v>2145</v>
      </c>
      <c r="J5176">
        <v>20231230</v>
      </c>
      <c r="K5176" t="s">
        <v>10945</v>
      </c>
      <c r="L5176" t="s">
        <v>10944</v>
      </c>
      <c r="M5176" t="s">
        <v>9981</v>
      </c>
      <c r="N5176">
        <v>0</v>
      </c>
    </row>
    <row r="5177" spans="1:14" x14ac:dyDescent="0.25">
      <c r="A5177" t="s">
        <v>10943</v>
      </c>
      <c r="B5177" t="s">
        <v>9984</v>
      </c>
      <c r="C5177" t="s">
        <v>1744</v>
      </c>
      <c r="D5177" t="s">
        <v>1749</v>
      </c>
      <c r="E5177" t="s">
        <v>10942</v>
      </c>
      <c r="F5177" t="s">
        <v>2021</v>
      </c>
      <c r="G5177" t="s">
        <v>2248</v>
      </c>
      <c r="H5177" t="s">
        <v>2019</v>
      </c>
      <c r="I5177" t="s">
        <v>2145</v>
      </c>
      <c r="J5177">
        <v>20240201</v>
      </c>
      <c r="K5177" t="s">
        <v>10941</v>
      </c>
      <c r="L5177" t="s">
        <v>10940</v>
      </c>
      <c r="M5177" t="s">
        <v>9981</v>
      </c>
      <c r="N5177">
        <v>1</v>
      </c>
    </row>
    <row r="5178" spans="1:14" x14ac:dyDescent="0.25">
      <c r="A5178" t="s">
        <v>10939</v>
      </c>
      <c r="B5178" t="s">
        <v>9984</v>
      </c>
      <c r="C5178" t="s">
        <v>1744</v>
      </c>
      <c r="D5178" t="s">
        <v>1748</v>
      </c>
      <c r="E5178" t="s">
        <v>10938</v>
      </c>
      <c r="F5178" t="s">
        <v>2021</v>
      </c>
      <c r="G5178" t="s">
        <v>2248</v>
      </c>
      <c r="H5178" t="s">
        <v>2019</v>
      </c>
      <c r="I5178" t="s">
        <v>2145</v>
      </c>
      <c r="J5178">
        <v>20211224</v>
      </c>
      <c r="K5178" t="s">
        <v>10937</v>
      </c>
      <c r="L5178" t="s">
        <v>10936</v>
      </c>
      <c r="M5178" t="s">
        <v>9981</v>
      </c>
      <c r="N5178">
        <v>1</v>
      </c>
    </row>
    <row r="5179" spans="1:14" x14ac:dyDescent="0.25">
      <c r="A5179" t="s">
        <v>10935</v>
      </c>
      <c r="B5179" t="s">
        <v>9984</v>
      </c>
      <c r="C5179" t="s">
        <v>1744</v>
      </c>
      <c r="D5179" t="s">
        <v>10927</v>
      </c>
      <c r="E5179" t="s">
        <v>10934</v>
      </c>
      <c r="F5179" t="s">
        <v>2021</v>
      </c>
      <c r="G5179" t="s">
        <v>2248</v>
      </c>
      <c r="H5179" t="s">
        <v>2019</v>
      </c>
      <c r="I5179" t="s">
        <v>2018</v>
      </c>
      <c r="J5179">
        <v>20240310</v>
      </c>
      <c r="K5179" t="s">
        <v>10933</v>
      </c>
      <c r="L5179" t="s">
        <v>10932</v>
      </c>
      <c r="M5179" t="s">
        <v>9981</v>
      </c>
      <c r="N5179">
        <v>1495</v>
      </c>
    </row>
    <row r="5180" spans="1:14" x14ac:dyDescent="0.25">
      <c r="A5180" t="s">
        <v>10931</v>
      </c>
      <c r="B5180" t="s">
        <v>9984</v>
      </c>
      <c r="C5180" t="s">
        <v>1744</v>
      </c>
      <c r="D5180" t="s">
        <v>10927</v>
      </c>
      <c r="E5180" t="s">
        <v>10877</v>
      </c>
      <c r="F5180" t="s">
        <v>2021</v>
      </c>
      <c r="G5180" t="s">
        <v>2248</v>
      </c>
      <c r="H5180" t="s">
        <v>2019</v>
      </c>
      <c r="I5180" t="s">
        <v>2018</v>
      </c>
      <c r="J5180">
        <v>20240310</v>
      </c>
      <c r="K5180" t="s">
        <v>10930</v>
      </c>
      <c r="L5180" t="s">
        <v>10929</v>
      </c>
      <c r="M5180" t="s">
        <v>9981</v>
      </c>
      <c r="N5180">
        <v>1490</v>
      </c>
    </row>
    <row r="5181" spans="1:14" x14ac:dyDescent="0.25">
      <c r="A5181" t="s">
        <v>10928</v>
      </c>
      <c r="B5181" t="s">
        <v>9984</v>
      </c>
      <c r="C5181" t="s">
        <v>1744</v>
      </c>
      <c r="D5181" t="s">
        <v>10927</v>
      </c>
      <c r="E5181" t="s">
        <v>10830</v>
      </c>
      <c r="F5181" t="s">
        <v>2021</v>
      </c>
      <c r="G5181" t="s">
        <v>2248</v>
      </c>
      <c r="H5181" t="s">
        <v>2019</v>
      </c>
      <c r="I5181" t="s">
        <v>2145</v>
      </c>
      <c r="J5181">
        <v>20240308</v>
      </c>
      <c r="K5181" t="s">
        <v>10926</v>
      </c>
      <c r="L5181" t="s">
        <v>10925</v>
      </c>
      <c r="M5181" t="s">
        <v>9981</v>
      </c>
      <c r="N5181">
        <v>3</v>
      </c>
    </row>
    <row r="5182" spans="1:14" x14ac:dyDescent="0.25">
      <c r="A5182" t="s">
        <v>10924</v>
      </c>
      <c r="B5182" t="s">
        <v>9984</v>
      </c>
      <c r="C5182" t="s">
        <v>1744</v>
      </c>
      <c r="D5182" t="s">
        <v>10903</v>
      </c>
      <c r="E5182" t="s">
        <v>10923</v>
      </c>
      <c r="F5182" t="s">
        <v>2021</v>
      </c>
      <c r="G5182" t="s">
        <v>2248</v>
      </c>
      <c r="H5182" t="s">
        <v>2019</v>
      </c>
      <c r="I5182" t="s">
        <v>2088</v>
      </c>
      <c r="J5182">
        <v>20240315</v>
      </c>
      <c r="K5182" t="s">
        <v>10922</v>
      </c>
      <c r="L5182" t="s">
        <v>10921</v>
      </c>
      <c r="M5182" t="s">
        <v>9981</v>
      </c>
      <c r="N5182">
        <v>1490</v>
      </c>
    </row>
    <row r="5183" spans="1:14" x14ac:dyDescent="0.25">
      <c r="A5183" t="s">
        <v>10920</v>
      </c>
      <c r="B5183" t="s">
        <v>9984</v>
      </c>
      <c r="C5183" t="s">
        <v>1744</v>
      </c>
      <c r="D5183" t="s">
        <v>10903</v>
      </c>
      <c r="E5183" t="s">
        <v>10894</v>
      </c>
      <c r="F5183" t="s">
        <v>2021</v>
      </c>
      <c r="G5183" t="s">
        <v>2248</v>
      </c>
      <c r="H5183" t="s">
        <v>2019</v>
      </c>
      <c r="I5183" t="s">
        <v>2145</v>
      </c>
      <c r="J5183">
        <v>20240315</v>
      </c>
      <c r="K5183" t="s">
        <v>10919</v>
      </c>
      <c r="L5183" t="s">
        <v>10918</v>
      </c>
      <c r="M5183" t="s">
        <v>9981</v>
      </c>
      <c r="N5183">
        <v>1496</v>
      </c>
    </row>
    <row r="5184" spans="1:14" x14ac:dyDescent="0.25">
      <c r="A5184" t="s">
        <v>10917</v>
      </c>
      <c r="B5184" t="s">
        <v>9984</v>
      </c>
      <c r="C5184" t="s">
        <v>1744</v>
      </c>
      <c r="D5184" t="s">
        <v>10903</v>
      </c>
      <c r="E5184" t="s">
        <v>10916</v>
      </c>
      <c r="F5184" t="s">
        <v>2021</v>
      </c>
      <c r="G5184" t="s">
        <v>2248</v>
      </c>
      <c r="H5184" t="s">
        <v>2019</v>
      </c>
      <c r="I5184" t="s">
        <v>2018</v>
      </c>
      <c r="J5184">
        <v>20240310</v>
      </c>
      <c r="K5184" t="s">
        <v>10915</v>
      </c>
      <c r="L5184" t="s">
        <v>10914</v>
      </c>
      <c r="M5184" t="s">
        <v>9981</v>
      </c>
      <c r="N5184">
        <v>1508</v>
      </c>
    </row>
    <row r="5185" spans="1:14" x14ac:dyDescent="0.25">
      <c r="A5185" t="s">
        <v>10913</v>
      </c>
      <c r="B5185" t="s">
        <v>9984</v>
      </c>
      <c r="C5185" t="s">
        <v>1744</v>
      </c>
      <c r="D5185" t="s">
        <v>10903</v>
      </c>
      <c r="E5185" t="s">
        <v>10802</v>
      </c>
      <c r="F5185" t="s">
        <v>2021</v>
      </c>
      <c r="G5185" t="s">
        <v>2248</v>
      </c>
      <c r="H5185" t="s">
        <v>2019</v>
      </c>
      <c r="I5185" t="s">
        <v>2018</v>
      </c>
      <c r="J5185">
        <v>20240310</v>
      </c>
      <c r="K5185" t="s">
        <v>10912</v>
      </c>
      <c r="L5185" t="s">
        <v>10911</v>
      </c>
      <c r="M5185" t="s">
        <v>9981</v>
      </c>
      <c r="N5185">
        <v>1493</v>
      </c>
    </row>
    <row r="5186" spans="1:14" x14ac:dyDescent="0.25">
      <c r="A5186" t="s">
        <v>10910</v>
      </c>
      <c r="B5186" t="s">
        <v>9984</v>
      </c>
      <c r="C5186" t="s">
        <v>1744</v>
      </c>
      <c r="D5186" t="s">
        <v>10903</v>
      </c>
      <c r="E5186" t="s">
        <v>10877</v>
      </c>
      <c r="F5186" t="s">
        <v>2021</v>
      </c>
      <c r="G5186" t="s">
        <v>2248</v>
      </c>
      <c r="H5186" t="s">
        <v>2323</v>
      </c>
      <c r="I5186" t="s">
        <v>2018</v>
      </c>
      <c r="J5186">
        <v>20240310</v>
      </c>
      <c r="K5186" t="s">
        <v>10909</v>
      </c>
      <c r="L5186" t="s">
        <v>10908</v>
      </c>
      <c r="M5186" t="s">
        <v>9981</v>
      </c>
      <c r="N5186">
        <v>4</v>
      </c>
    </row>
    <row r="5187" spans="1:14" x14ac:dyDescent="0.25">
      <c r="A5187" t="s">
        <v>10907</v>
      </c>
      <c r="B5187" t="s">
        <v>9984</v>
      </c>
      <c r="C5187" t="s">
        <v>1744</v>
      </c>
      <c r="D5187" t="s">
        <v>10903</v>
      </c>
      <c r="E5187" t="s">
        <v>10826</v>
      </c>
      <c r="F5187" t="s">
        <v>2021</v>
      </c>
      <c r="G5187" t="s">
        <v>2248</v>
      </c>
      <c r="H5187" t="s">
        <v>2019</v>
      </c>
      <c r="I5187" t="s">
        <v>2145</v>
      </c>
      <c r="J5187">
        <v>20221203</v>
      </c>
      <c r="K5187" t="s">
        <v>10906</v>
      </c>
      <c r="L5187" t="s">
        <v>10905</v>
      </c>
      <c r="M5187" t="s">
        <v>9981</v>
      </c>
      <c r="N5187">
        <v>0</v>
      </c>
    </row>
    <row r="5188" spans="1:14" x14ac:dyDescent="0.25">
      <c r="A5188" t="s">
        <v>10904</v>
      </c>
      <c r="B5188" t="s">
        <v>9984</v>
      </c>
      <c r="C5188" t="s">
        <v>1744</v>
      </c>
      <c r="D5188" t="s">
        <v>10903</v>
      </c>
      <c r="E5188" t="s">
        <v>10902</v>
      </c>
      <c r="F5188" t="s">
        <v>2021</v>
      </c>
      <c r="G5188" t="s">
        <v>2248</v>
      </c>
      <c r="H5188" t="s">
        <v>2019</v>
      </c>
      <c r="I5188" t="s">
        <v>2088</v>
      </c>
      <c r="J5188">
        <v>20231220</v>
      </c>
      <c r="K5188" t="s">
        <v>10901</v>
      </c>
      <c r="L5188" t="s">
        <v>10900</v>
      </c>
      <c r="M5188" t="s">
        <v>9981</v>
      </c>
      <c r="N5188">
        <v>1489</v>
      </c>
    </row>
    <row r="5189" spans="1:14" x14ac:dyDescent="0.25">
      <c r="A5189" t="s">
        <v>10899</v>
      </c>
      <c r="B5189" t="s">
        <v>9984</v>
      </c>
      <c r="C5189" t="s">
        <v>1744</v>
      </c>
      <c r="D5189" t="s">
        <v>10865</v>
      </c>
      <c r="E5189" t="s">
        <v>10898</v>
      </c>
      <c r="F5189" t="s">
        <v>2021</v>
      </c>
      <c r="G5189" t="s">
        <v>2248</v>
      </c>
      <c r="H5189" t="s">
        <v>2019</v>
      </c>
      <c r="I5189" t="s">
        <v>2145</v>
      </c>
      <c r="J5189">
        <v>20220625</v>
      </c>
      <c r="K5189" t="s">
        <v>10897</v>
      </c>
      <c r="L5189" t="s">
        <v>10896</v>
      </c>
      <c r="M5189" t="s">
        <v>9981</v>
      </c>
      <c r="N5189">
        <v>7</v>
      </c>
    </row>
    <row r="5190" spans="1:14" x14ac:dyDescent="0.25">
      <c r="A5190" t="s">
        <v>10895</v>
      </c>
      <c r="B5190" t="s">
        <v>9984</v>
      </c>
      <c r="C5190" t="s">
        <v>1744</v>
      </c>
      <c r="D5190" t="s">
        <v>10865</v>
      </c>
      <c r="E5190" t="s">
        <v>10894</v>
      </c>
      <c r="F5190" t="s">
        <v>2021</v>
      </c>
      <c r="G5190" t="s">
        <v>2248</v>
      </c>
      <c r="H5190" t="s">
        <v>2019</v>
      </c>
      <c r="I5190" t="s">
        <v>2145</v>
      </c>
      <c r="J5190">
        <v>20240313</v>
      </c>
      <c r="K5190" t="s">
        <v>10893</v>
      </c>
      <c r="L5190" t="s">
        <v>10892</v>
      </c>
      <c r="M5190" t="s">
        <v>9981</v>
      </c>
      <c r="N5190">
        <v>1497</v>
      </c>
    </row>
    <row r="5191" spans="1:14" x14ac:dyDescent="0.25">
      <c r="A5191" t="s">
        <v>10891</v>
      </c>
      <c r="B5191" t="s">
        <v>9984</v>
      </c>
      <c r="C5191" t="s">
        <v>1744</v>
      </c>
      <c r="D5191" t="s">
        <v>10865</v>
      </c>
      <c r="E5191" t="s">
        <v>10890</v>
      </c>
      <c r="F5191" t="s">
        <v>2021</v>
      </c>
      <c r="G5191" t="s">
        <v>2248</v>
      </c>
      <c r="H5191" t="s">
        <v>2019</v>
      </c>
      <c r="I5191" t="e">
        <f>--T----Weekly</f>
        <v>#NAME?</v>
      </c>
      <c r="J5191">
        <v>20240312</v>
      </c>
      <c r="K5191" t="s">
        <v>10889</v>
      </c>
      <c r="L5191" t="s">
        <v>10888</v>
      </c>
      <c r="M5191" t="s">
        <v>9981</v>
      </c>
      <c r="N5191">
        <v>1498</v>
      </c>
    </row>
    <row r="5192" spans="1:14" x14ac:dyDescent="0.25">
      <c r="A5192" t="s">
        <v>10887</v>
      </c>
      <c r="B5192" t="s">
        <v>9984</v>
      </c>
      <c r="C5192" t="s">
        <v>1744</v>
      </c>
      <c r="D5192" t="s">
        <v>10865</v>
      </c>
      <c r="E5192" t="s">
        <v>10886</v>
      </c>
      <c r="F5192" t="s">
        <v>2021</v>
      </c>
      <c r="G5192" t="s">
        <v>2248</v>
      </c>
      <c r="H5192" t="s">
        <v>10885</v>
      </c>
      <c r="I5192" t="e">
        <f>-M-----Weekly</f>
        <v>#NAME?</v>
      </c>
      <c r="J5192">
        <v>20240311</v>
      </c>
      <c r="K5192" t="s">
        <v>10884</v>
      </c>
      <c r="L5192" t="s">
        <v>10883</v>
      </c>
      <c r="M5192" t="s">
        <v>9981</v>
      </c>
      <c r="N5192">
        <v>1505</v>
      </c>
    </row>
    <row r="5193" spans="1:14" x14ac:dyDescent="0.25">
      <c r="A5193" t="s">
        <v>10882</v>
      </c>
      <c r="B5193" t="s">
        <v>9984</v>
      </c>
      <c r="C5193" t="s">
        <v>1744</v>
      </c>
      <c r="D5193" t="s">
        <v>10865</v>
      </c>
      <c r="E5193" t="s">
        <v>10786</v>
      </c>
      <c r="F5193" t="s">
        <v>2021</v>
      </c>
      <c r="G5193" t="s">
        <v>2248</v>
      </c>
      <c r="H5193" t="s">
        <v>10881</v>
      </c>
      <c r="I5193" t="s">
        <v>2018</v>
      </c>
      <c r="J5193">
        <v>20240310</v>
      </c>
      <c r="K5193" t="s">
        <v>10880</v>
      </c>
      <c r="L5193" t="s">
        <v>10879</v>
      </c>
      <c r="M5193" t="s">
        <v>9981</v>
      </c>
      <c r="N5193">
        <v>1503</v>
      </c>
    </row>
    <row r="5194" spans="1:14" x14ac:dyDescent="0.25">
      <c r="A5194" t="s">
        <v>10878</v>
      </c>
      <c r="B5194" t="s">
        <v>9984</v>
      </c>
      <c r="C5194" t="s">
        <v>1744</v>
      </c>
      <c r="D5194" t="s">
        <v>10865</v>
      </c>
      <c r="E5194" t="s">
        <v>10877</v>
      </c>
      <c r="F5194" t="s">
        <v>2021</v>
      </c>
      <c r="G5194" t="s">
        <v>2248</v>
      </c>
      <c r="H5194" t="s">
        <v>2019</v>
      </c>
      <c r="I5194" t="s">
        <v>2018</v>
      </c>
      <c r="J5194">
        <v>20240310</v>
      </c>
      <c r="K5194" t="s">
        <v>10876</v>
      </c>
      <c r="L5194" t="s">
        <v>10875</v>
      </c>
      <c r="M5194" t="s">
        <v>9981</v>
      </c>
      <c r="N5194">
        <v>1495</v>
      </c>
    </row>
    <row r="5195" spans="1:14" x14ac:dyDescent="0.25">
      <c r="A5195" t="s">
        <v>10874</v>
      </c>
      <c r="B5195" t="s">
        <v>9984</v>
      </c>
      <c r="C5195" t="s">
        <v>1744</v>
      </c>
      <c r="D5195" t="s">
        <v>10865</v>
      </c>
      <c r="E5195" t="s">
        <v>10873</v>
      </c>
      <c r="F5195" t="s">
        <v>2021</v>
      </c>
      <c r="G5195" t="s">
        <v>2248</v>
      </c>
      <c r="H5195" t="s">
        <v>2019</v>
      </c>
      <c r="I5195" t="e">
        <f>----T--Weekly</f>
        <v>#NAME?</v>
      </c>
      <c r="J5195">
        <v>20231228</v>
      </c>
      <c r="K5195" t="s">
        <v>10872</v>
      </c>
      <c r="L5195" t="s">
        <v>10871</v>
      </c>
      <c r="M5195" t="s">
        <v>9981</v>
      </c>
      <c r="N5195">
        <v>5</v>
      </c>
    </row>
    <row r="5196" spans="1:14" x14ac:dyDescent="0.25">
      <c r="A5196" t="s">
        <v>10870</v>
      </c>
      <c r="B5196" t="s">
        <v>9984</v>
      </c>
      <c r="C5196" t="s">
        <v>1744</v>
      </c>
      <c r="D5196" t="s">
        <v>10865</v>
      </c>
      <c r="E5196" t="s">
        <v>1773</v>
      </c>
      <c r="F5196" t="s">
        <v>2021</v>
      </c>
      <c r="G5196" t="s">
        <v>2248</v>
      </c>
      <c r="H5196" t="s">
        <v>10869</v>
      </c>
      <c r="I5196" t="e">
        <f>-----F-Weekly</f>
        <v>#NAME?</v>
      </c>
      <c r="J5196">
        <v>20240315</v>
      </c>
      <c r="K5196" t="s">
        <v>10868</v>
      </c>
      <c r="L5196" t="s">
        <v>10867</v>
      </c>
      <c r="M5196" t="s">
        <v>9981</v>
      </c>
      <c r="N5196">
        <v>1507</v>
      </c>
    </row>
    <row r="5197" spans="1:14" x14ac:dyDescent="0.25">
      <c r="A5197" t="s">
        <v>10866</v>
      </c>
      <c r="B5197" t="s">
        <v>9984</v>
      </c>
      <c r="C5197" t="s">
        <v>1744</v>
      </c>
      <c r="D5197" t="s">
        <v>10865</v>
      </c>
      <c r="E5197" t="s">
        <v>10826</v>
      </c>
      <c r="F5197" t="s">
        <v>2021</v>
      </c>
      <c r="G5197" t="s">
        <v>2248</v>
      </c>
      <c r="H5197" t="s">
        <v>2019</v>
      </c>
      <c r="I5197" t="s">
        <v>2145</v>
      </c>
      <c r="J5197">
        <v>20221026</v>
      </c>
      <c r="K5197" t="s">
        <v>10864</v>
      </c>
      <c r="L5197" t="s">
        <v>10863</v>
      </c>
      <c r="M5197" t="s">
        <v>9981</v>
      </c>
      <c r="N5197">
        <v>10</v>
      </c>
    </row>
    <row r="5198" spans="1:14" x14ac:dyDescent="0.25">
      <c r="A5198" t="s">
        <v>10862</v>
      </c>
      <c r="B5198" t="s">
        <v>9984</v>
      </c>
      <c r="C5198" t="s">
        <v>1744</v>
      </c>
      <c r="D5198" t="s">
        <v>1763</v>
      </c>
      <c r="E5198" t="s">
        <v>10861</v>
      </c>
      <c r="F5198" t="s">
        <v>2078</v>
      </c>
      <c r="G5198" t="s">
        <v>2248</v>
      </c>
      <c r="H5198" t="s">
        <v>2624</v>
      </c>
      <c r="I5198" t="s">
        <v>2088</v>
      </c>
      <c r="J5198">
        <v>20231230</v>
      </c>
      <c r="K5198" t="s">
        <v>10860</v>
      </c>
      <c r="L5198" t="s">
        <v>10859</v>
      </c>
      <c r="M5198" t="s">
        <v>9981</v>
      </c>
      <c r="N5198">
        <v>57</v>
      </c>
    </row>
    <row r="5199" spans="1:14" x14ac:dyDescent="0.25">
      <c r="A5199" t="s">
        <v>10858</v>
      </c>
      <c r="B5199" t="s">
        <v>9984</v>
      </c>
      <c r="C5199" t="s">
        <v>1744</v>
      </c>
      <c r="D5199" t="s">
        <v>1763</v>
      </c>
      <c r="E5199" t="s">
        <v>10830</v>
      </c>
      <c r="F5199" t="s">
        <v>2021</v>
      </c>
      <c r="G5199" t="s">
        <v>2248</v>
      </c>
      <c r="H5199" t="s">
        <v>2019</v>
      </c>
      <c r="I5199" t="s">
        <v>2145</v>
      </c>
      <c r="J5199">
        <v>20231219</v>
      </c>
      <c r="K5199" t="s">
        <v>10857</v>
      </c>
      <c r="L5199" t="s">
        <v>10856</v>
      </c>
      <c r="M5199" t="s">
        <v>9981</v>
      </c>
      <c r="N5199">
        <v>10</v>
      </c>
    </row>
    <row r="5200" spans="1:14" x14ac:dyDescent="0.25">
      <c r="A5200" t="s">
        <v>10855</v>
      </c>
      <c r="B5200" t="s">
        <v>9984</v>
      </c>
      <c r="C5200" t="s">
        <v>1744</v>
      </c>
      <c r="D5200" t="s">
        <v>1752</v>
      </c>
      <c r="E5200" t="s">
        <v>10854</v>
      </c>
      <c r="F5200" t="s">
        <v>2021</v>
      </c>
      <c r="G5200" t="s">
        <v>2248</v>
      </c>
      <c r="H5200" t="s">
        <v>2019</v>
      </c>
      <c r="I5200" t="s">
        <v>2018</v>
      </c>
      <c r="J5200">
        <v>20240310</v>
      </c>
      <c r="K5200" t="s">
        <v>10853</v>
      </c>
      <c r="L5200" t="s">
        <v>10852</v>
      </c>
      <c r="M5200" t="s">
        <v>9981</v>
      </c>
      <c r="N5200">
        <v>25</v>
      </c>
    </row>
    <row r="5201" spans="1:14" x14ac:dyDescent="0.25">
      <c r="A5201" t="s">
        <v>10851</v>
      </c>
      <c r="B5201" t="s">
        <v>9984</v>
      </c>
      <c r="C5201" t="s">
        <v>1744</v>
      </c>
      <c r="D5201" t="s">
        <v>1752</v>
      </c>
      <c r="E5201" t="s">
        <v>10850</v>
      </c>
      <c r="F5201" t="s">
        <v>2021</v>
      </c>
      <c r="G5201" t="s">
        <v>2248</v>
      </c>
      <c r="H5201" t="s">
        <v>2019</v>
      </c>
      <c r="I5201" t="e">
        <f>---W---Weekly</f>
        <v>#NAME?</v>
      </c>
      <c r="J5201">
        <v>20240313</v>
      </c>
      <c r="K5201" t="s">
        <v>10849</v>
      </c>
      <c r="L5201" t="s">
        <v>10848</v>
      </c>
      <c r="M5201" t="s">
        <v>9981</v>
      </c>
      <c r="N5201">
        <v>21</v>
      </c>
    </row>
    <row r="5202" spans="1:14" x14ac:dyDescent="0.25">
      <c r="A5202" t="s">
        <v>10847</v>
      </c>
      <c r="B5202" t="s">
        <v>9984</v>
      </c>
      <c r="C5202" t="s">
        <v>1744</v>
      </c>
      <c r="D5202" t="s">
        <v>1752</v>
      </c>
      <c r="E5202" t="s">
        <v>10846</v>
      </c>
      <c r="F5202" t="s">
        <v>2021</v>
      </c>
      <c r="G5202" t="s">
        <v>2248</v>
      </c>
      <c r="H5202" t="s">
        <v>2019</v>
      </c>
      <c r="I5202" t="s">
        <v>2018</v>
      </c>
      <c r="J5202">
        <v>20221023</v>
      </c>
      <c r="K5202" t="s">
        <v>10845</v>
      </c>
      <c r="L5202" t="s">
        <v>10844</v>
      </c>
      <c r="M5202" t="s">
        <v>9981</v>
      </c>
      <c r="N5202">
        <v>33</v>
      </c>
    </row>
    <row r="5203" spans="1:14" x14ac:dyDescent="0.25">
      <c r="A5203" t="s">
        <v>10843</v>
      </c>
      <c r="B5203" t="s">
        <v>9984</v>
      </c>
      <c r="C5203" t="s">
        <v>1744</v>
      </c>
      <c r="D5203" t="s">
        <v>1752</v>
      </c>
      <c r="E5203" t="s">
        <v>10842</v>
      </c>
      <c r="F5203" t="s">
        <v>2021</v>
      </c>
      <c r="G5203" t="s">
        <v>2248</v>
      </c>
      <c r="H5203" t="s">
        <v>2019</v>
      </c>
      <c r="I5203" t="s">
        <v>2018</v>
      </c>
      <c r="J5203">
        <v>20240309</v>
      </c>
      <c r="K5203" t="s">
        <v>10841</v>
      </c>
      <c r="L5203" t="s">
        <v>10840</v>
      </c>
      <c r="M5203" t="s">
        <v>9981</v>
      </c>
      <c r="N5203">
        <v>28</v>
      </c>
    </row>
    <row r="5204" spans="1:14" x14ac:dyDescent="0.25">
      <c r="A5204" t="s">
        <v>10839</v>
      </c>
      <c r="B5204" t="s">
        <v>9984</v>
      </c>
      <c r="C5204" t="s">
        <v>1744</v>
      </c>
      <c r="D5204" t="s">
        <v>1752</v>
      </c>
      <c r="E5204" t="s">
        <v>10838</v>
      </c>
      <c r="F5204" t="s">
        <v>2021</v>
      </c>
      <c r="G5204" t="s">
        <v>2248</v>
      </c>
      <c r="H5204" t="s">
        <v>2019</v>
      </c>
      <c r="I5204" t="s">
        <v>2018</v>
      </c>
      <c r="J5204">
        <v>20240310</v>
      </c>
      <c r="K5204" t="s">
        <v>10837</v>
      </c>
      <c r="L5204" t="s">
        <v>10836</v>
      </c>
      <c r="M5204" t="s">
        <v>9981</v>
      </c>
      <c r="N5204">
        <v>1507</v>
      </c>
    </row>
    <row r="5205" spans="1:14" x14ac:dyDescent="0.25">
      <c r="A5205" t="s">
        <v>10835</v>
      </c>
      <c r="B5205" t="s">
        <v>9984</v>
      </c>
      <c r="C5205" t="s">
        <v>1744</v>
      </c>
      <c r="D5205" t="s">
        <v>1752</v>
      </c>
      <c r="E5205" t="s">
        <v>10834</v>
      </c>
      <c r="F5205" t="s">
        <v>2021</v>
      </c>
      <c r="G5205" t="s">
        <v>2248</v>
      </c>
      <c r="H5205" t="s">
        <v>2019</v>
      </c>
      <c r="I5205" t="e">
        <f>------SWeekly</f>
        <v>#NAME?</v>
      </c>
      <c r="J5205">
        <v>20240309</v>
      </c>
      <c r="K5205" t="s">
        <v>10833</v>
      </c>
      <c r="L5205" t="s">
        <v>10832</v>
      </c>
      <c r="M5205" t="s">
        <v>9981</v>
      </c>
      <c r="N5205">
        <v>30</v>
      </c>
    </row>
    <row r="5206" spans="1:14" x14ac:dyDescent="0.25">
      <c r="A5206" t="s">
        <v>10831</v>
      </c>
      <c r="B5206" t="s">
        <v>9984</v>
      </c>
      <c r="C5206" t="s">
        <v>1744</v>
      </c>
      <c r="D5206" t="s">
        <v>1752</v>
      </c>
      <c r="E5206" t="s">
        <v>10830</v>
      </c>
      <c r="F5206" t="s">
        <v>2021</v>
      </c>
      <c r="G5206" t="s">
        <v>2248</v>
      </c>
      <c r="H5206" t="s">
        <v>2019</v>
      </c>
      <c r="I5206" t="s">
        <v>2145</v>
      </c>
      <c r="J5206">
        <v>20240314</v>
      </c>
      <c r="K5206" t="s">
        <v>10829</v>
      </c>
      <c r="L5206" t="s">
        <v>10828</v>
      </c>
      <c r="M5206" t="s">
        <v>9981</v>
      </c>
      <c r="N5206">
        <v>13</v>
      </c>
    </row>
    <row r="5207" spans="1:14" x14ac:dyDescent="0.25">
      <c r="A5207" t="s">
        <v>10827</v>
      </c>
      <c r="B5207" t="s">
        <v>9984</v>
      </c>
      <c r="C5207" t="s">
        <v>1744</v>
      </c>
      <c r="D5207" t="s">
        <v>1752</v>
      </c>
      <c r="E5207" t="s">
        <v>10826</v>
      </c>
      <c r="F5207" t="s">
        <v>2021</v>
      </c>
      <c r="G5207" t="s">
        <v>2248</v>
      </c>
      <c r="H5207" t="s">
        <v>2019</v>
      </c>
      <c r="I5207" t="s">
        <v>2145</v>
      </c>
      <c r="J5207">
        <v>20240314</v>
      </c>
      <c r="K5207" t="s">
        <v>10825</v>
      </c>
      <c r="L5207" t="s">
        <v>10824</v>
      </c>
      <c r="M5207" t="s">
        <v>9981</v>
      </c>
      <c r="N5207">
        <v>12</v>
      </c>
    </row>
    <row r="5208" spans="1:14" x14ac:dyDescent="0.25">
      <c r="A5208" t="s">
        <v>10823</v>
      </c>
      <c r="B5208" t="s">
        <v>9984</v>
      </c>
      <c r="C5208" t="s">
        <v>1744</v>
      </c>
      <c r="D5208" t="s">
        <v>1752</v>
      </c>
      <c r="E5208" t="s">
        <v>10822</v>
      </c>
      <c r="F5208" t="s">
        <v>2021</v>
      </c>
      <c r="G5208" t="s">
        <v>2248</v>
      </c>
      <c r="H5208" t="s">
        <v>2019</v>
      </c>
      <c r="I5208" t="s">
        <v>2145</v>
      </c>
      <c r="J5208">
        <v>20230314</v>
      </c>
      <c r="K5208" t="s">
        <v>10821</v>
      </c>
      <c r="L5208" t="s">
        <v>10820</v>
      </c>
      <c r="M5208" t="s">
        <v>9981</v>
      </c>
      <c r="N5208">
        <v>9</v>
      </c>
    </row>
    <row r="5209" spans="1:14" x14ac:dyDescent="0.25">
      <c r="A5209" t="s">
        <v>10819</v>
      </c>
      <c r="B5209" t="s">
        <v>9984</v>
      </c>
      <c r="C5209" t="s">
        <v>1744</v>
      </c>
      <c r="D5209" t="s">
        <v>1752</v>
      </c>
      <c r="E5209" t="s">
        <v>10818</v>
      </c>
      <c r="F5209" t="s">
        <v>2021</v>
      </c>
      <c r="G5209" t="s">
        <v>2248</v>
      </c>
      <c r="H5209" t="s">
        <v>2019</v>
      </c>
      <c r="I5209" t="e">
        <f>-----F-Weekly</f>
        <v>#NAME?</v>
      </c>
      <c r="J5209">
        <v>20240315</v>
      </c>
      <c r="K5209" t="s">
        <v>10817</v>
      </c>
      <c r="L5209" t="s">
        <v>10816</v>
      </c>
      <c r="M5209" t="s">
        <v>9981</v>
      </c>
      <c r="N5209">
        <v>14</v>
      </c>
    </row>
    <row r="5210" spans="1:14" x14ac:dyDescent="0.25">
      <c r="A5210" t="s">
        <v>10815</v>
      </c>
      <c r="B5210" t="s">
        <v>9984</v>
      </c>
      <c r="C5210" t="s">
        <v>1744</v>
      </c>
      <c r="D5210" t="s">
        <v>10814</v>
      </c>
      <c r="E5210" t="s">
        <v>10813</v>
      </c>
      <c r="F5210" t="s">
        <v>2021</v>
      </c>
      <c r="G5210" t="s">
        <v>2270</v>
      </c>
      <c r="H5210" t="s">
        <v>2019</v>
      </c>
      <c r="I5210" t="s">
        <v>2145</v>
      </c>
      <c r="J5210">
        <v>20240307</v>
      </c>
      <c r="K5210" t="s">
        <v>10812</v>
      </c>
      <c r="L5210" t="s">
        <v>10811</v>
      </c>
      <c r="M5210" t="s">
        <v>9981</v>
      </c>
      <c r="N5210">
        <v>1516</v>
      </c>
    </row>
    <row r="5211" spans="1:14" x14ac:dyDescent="0.25">
      <c r="A5211" t="s">
        <v>10810</v>
      </c>
      <c r="B5211" t="s">
        <v>9984</v>
      </c>
      <c r="C5211" t="s">
        <v>1744</v>
      </c>
      <c r="D5211" t="s">
        <v>1782</v>
      </c>
      <c r="E5211" t="s">
        <v>1266</v>
      </c>
      <c r="F5211" t="s">
        <v>2021</v>
      </c>
      <c r="G5211" t="s">
        <v>9993</v>
      </c>
      <c r="H5211" t="s">
        <v>2019</v>
      </c>
      <c r="I5211" t="e">
        <f>------SWeekly</f>
        <v>#NAME?</v>
      </c>
      <c r="J5211">
        <v>20240309</v>
      </c>
      <c r="K5211" t="s">
        <v>10809</v>
      </c>
      <c r="L5211" t="s">
        <v>10808</v>
      </c>
      <c r="M5211" t="s">
        <v>9981</v>
      </c>
      <c r="N5211">
        <v>1538</v>
      </c>
    </row>
    <row r="5212" spans="1:14" x14ac:dyDescent="0.25">
      <c r="A5212" t="s">
        <v>10807</v>
      </c>
      <c r="B5212" t="s">
        <v>9984</v>
      </c>
      <c r="C5212" t="s">
        <v>1744</v>
      </c>
      <c r="D5212" t="s">
        <v>1782</v>
      </c>
      <c r="E5212" t="s">
        <v>10806</v>
      </c>
      <c r="F5212" t="s">
        <v>2021</v>
      </c>
      <c r="G5212" t="s">
        <v>9993</v>
      </c>
      <c r="H5212" t="s">
        <v>2019</v>
      </c>
      <c r="I5212" t="s">
        <v>2088</v>
      </c>
      <c r="J5212">
        <v>20240229</v>
      </c>
      <c r="K5212" t="s">
        <v>10805</v>
      </c>
      <c r="L5212" t="s">
        <v>10804</v>
      </c>
      <c r="M5212" t="s">
        <v>9981</v>
      </c>
      <c r="N5212">
        <v>3</v>
      </c>
    </row>
    <row r="5213" spans="1:14" x14ac:dyDescent="0.25">
      <c r="A5213" t="s">
        <v>10803</v>
      </c>
      <c r="B5213" t="s">
        <v>9984</v>
      </c>
      <c r="C5213" t="s">
        <v>1744</v>
      </c>
      <c r="D5213" t="s">
        <v>1782</v>
      </c>
      <c r="E5213" t="s">
        <v>10802</v>
      </c>
      <c r="F5213" t="s">
        <v>2021</v>
      </c>
      <c r="G5213" t="s">
        <v>9993</v>
      </c>
      <c r="H5213" t="s">
        <v>2019</v>
      </c>
      <c r="I5213" t="e">
        <f>------SWeekly</f>
        <v>#NAME?</v>
      </c>
      <c r="J5213">
        <v>20240309</v>
      </c>
      <c r="K5213" t="s">
        <v>10801</v>
      </c>
      <c r="L5213" t="s">
        <v>10800</v>
      </c>
      <c r="M5213" t="s">
        <v>9981</v>
      </c>
      <c r="N5213">
        <v>28</v>
      </c>
    </row>
    <row r="5214" spans="1:14" x14ac:dyDescent="0.25">
      <c r="A5214" t="s">
        <v>10799</v>
      </c>
      <c r="B5214" t="s">
        <v>9984</v>
      </c>
      <c r="C5214" t="s">
        <v>1744</v>
      </c>
      <c r="D5214" t="s">
        <v>1782</v>
      </c>
      <c r="E5214" t="s">
        <v>10798</v>
      </c>
      <c r="F5214" t="s">
        <v>2021</v>
      </c>
      <c r="G5214" t="s">
        <v>9993</v>
      </c>
      <c r="H5214" t="s">
        <v>2019</v>
      </c>
      <c r="I5214" t="s">
        <v>2145</v>
      </c>
      <c r="J5214">
        <v>20240229</v>
      </c>
      <c r="K5214" t="s">
        <v>10797</v>
      </c>
      <c r="L5214" t="s">
        <v>10796</v>
      </c>
      <c r="M5214" t="s">
        <v>9981</v>
      </c>
      <c r="N5214">
        <v>1519</v>
      </c>
    </row>
    <row r="5215" spans="1:14" x14ac:dyDescent="0.25">
      <c r="A5215" t="s">
        <v>10795</v>
      </c>
      <c r="B5215" t="s">
        <v>9984</v>
      </c>
      <c r="C5215" t="s">
        <v>1744</v>
      </c>
      <c r="D5215" t="s">
        <v>1782</v>
      </c>
      <c r="E5215" t="s">
        <v>10794</v>
      </c>
      <c r="F5215" t="s">
        <v>2021</v>
      </c>
      <c r="G5215" t="s">
        <v>9993</v>
      </c>
      <c r="H5215" t="s">
        <v>2019</v>
      </c>
      <c r="I5215" t="s">
        <v>2145</v>
      </c>
      <c r="J5215">
        <v>20240315</v>
      </c>
      <c r="K5215" t="s">
        <v>10793</v>
      </c>
      <c r="L5215" t="s">
        <v>10792</v>
      </c>
      <c r="M5215" t="s">
        <v>9981</v>
      </c>
      <c r="N5215">
        <v>11</v>
      </c>
    </row>
    <row r="5216" spans="1:14" x14ac:dyDescent="0.25">
      <c r="A5216" t="s">
        <v>10791</v>
      </c>
      <c r="B5216" t="s">
        <v>9984</v>
      </c>
      <c r="C5216" t="s">
        <v>1744</v>
      </c>
      <c r="D5216" t="s">
        <v>1782</v>
      </c>
      <c r="E5216" t="s">
        <v>10790</v>
      </c>
      <c r="F5216" t="s">
        <v>2021</v>
      </c>
      <c r="G5216" t="s">
        <v>9993</v>
      </c>
      <c r="H5216" t="s">
        <v>2019</v>
      </c>
      <c r="I5216" t="s">
        <v>2145</v>
      </c>
      <c r="J5216">
        <v>20240315</v>
      </c>
      <c r="K5216" t="s">
        <v>10789</v>
      </c>
      <c r="L5216" t="s">
        <v>10788</v>
      </c>
      <c r="M5216" t="s">
        <v>9981</v>
      </c>
      <c r="N5216">
        <v>13</v>
      </c>
    </row>
    <row r="5217" spans="1:14" x14ac:dyDescent="0.25">
      <c r="A5217" t="s">
        <v>10787</v>
      </c>
      <c r="B5217" t="s">
        <v>9984</v>
      </c>
      <c r="C5217" t="s">
        <v>1744</v>
      </c>
      <c r="D5217" t="s">
        <v>1779</v>
      </c>
      <c r="E5217" t="s">
        <v>10786</v>
      </c>
      <c r="F5217" t="s">
        <v>2021</v>
      </c>
      <c r="G5217" t="s">
        <v>2248</v>
      </c>
      <c r="H5217" t="s">
        <v>2019</v>
      </c>
      <c r="I5217" t="s">
        <v>2018</v>
      </c>
      <c r="J5217">
        <v>20240310</v>
      </c>
      <c r="K5217" t="s">
        <v>10785</v>
      </c>
      <c r="L5217" t="s">
        <v>10784</v>
      </c>
      <c r="M5217" t="s">
        <v>9981</v>
      </c>
      <c r="N5217">
        <v>1499</v>
      </c>
    </row>
    <row r="5218" spans="1:14" x14ac:dyDescent="0.25">
      <c r="A5218">
        <v>2248</v>
      </c>
      <c r="B5218" t="s">
        <v>9984</v>
      </c>
      <c r="C5218" t="s">
        <v>733</v>
      </c>
      <c r="E5218" t="s">
        <v>10754</v>
      </c>
      <c r="F5218" t="s">
        <v>2021</v>
      </c>
      <c r="G5218" t="s">
        <v>2248</v>
      </c>
      <c r="H5218" t="s">
        <v>2019</v>
      </c>
      <c r="I5218" t="e">
        <f>--TWTFSWeekly</f>
        <v>#NAME?</v>
      </c>
      <c r="J5218">
        <v>20240315</v>
      </c>
      <c r="K5218" t="s">
        <v>10783</v>
      </c>
      <c r="L5218" t="s">
        <v>10782</v>
      </c>
      <c r="M5218" t="s">
        <v>9981</v>
      </c>
      <c r="N5218">
        <v>13704</v>
      </c>
    </row>
    <row r="5219" spans="1:14" x14ac:dyDescent="0.25">
      <c r="A5219">
        <v>2317</v>
      </c>
      <c r="B5219" t="s">
        <v>9984</v>
      </c>
      <c r="C5219" t="s">
        <v>733</v>
      </c>
      <c r="E5219" t="s">
        <v>10744</v>
      </c>
      <c r="F5219" t="s">
        <v>2021</v>
      </c>
      <c r="G5219" t="s">
        <v>2248</v>
      </c>
      <c r="H5219" t="s">
        <v>2019</v>
      </c>
      <c r="I5219" t="s">
        <v>2096</v>
      </c>
      <c r="J5219">
        <v>20240315</v>
      </c>
      <c r="K5219" t="s">
        <v>10781</v>
      </c>
      <c r="L5219" t="s">
        <v>10780</v>
      </c>
      <c r="M5219" t="s">
        <v>9981</v>
      </c>
      <c r="N5219">
        <v>100357</v>
      </c>
    </row>
    <row r="5220" spans="1:14" x14ac:dyDescent="0.25">
      <c r="A5220">
        <v>2007</v>
      </c>
      <c r="B5220" t="s">
        <v>9984</v>
      </c>
      <c r="C5220" t="s">
        <v>733</v>
      </c>
      <c r="E5220" t="s">
        <v>10779</v>
      </c>
      <c r="F5220" t="s">
        <v>2021</v>
      </c>
      <c r="G5220" t="s">
        <v>2248</v>
      </c>
      <c r="H5220" t="s">
        <v>2019</v>
      </c>
      <c r="I5220" t="s">
        <v>2096</v>
      </c>
      <c r="J5220">
        <v>20240315</v>
      </c>
      <c r="K5220" t="s">
        <v>10778</v>
      </c>
      <c r="L5220" t="s">
        <v>10777</v>
      </c>
      <c r="M5220" t="s">
        <v>9981</v>
      </c>
      <c r="N5220">
        <v>9439</v>
      </c>
    </row>
    <row r="5221" spans="1:14" x14ac:dyDescent="0.25">
      <c r="A5221">
        <v>2313</v>
      </c>
      <c r="B5221" t="s">
        <v>9984</v>
      </c>
      <c r="C5221" t="s">
        <v>733</v>
      </c>
      <c r="E5221" t="s">
        <v>10776</v>
      </c>
      <c r="F5221" t="s">
        <v>2021</v>
      </c>
      <c r="G5221" t="s">
        <v>2248</v>
      </c>
      <c r="H5221" t="s">
        <v>2019</v>
      </c>
      <c r="I5221" t="s">
        <v>2096</v>
      </c>
      <c r="J5221">
        <v>20240315</v>
      </c>
      <c r="K5221" t="s">
        <v>10775</v>
      </c>
      <c r="L5221" t="s">
        <v>10774</v>
      </c>
      <c r="M5221" t="s">
        <v>9981</v>
      </c>
      <c r="N5221">
        <v>2471</v>
      </c>
    </row>
    <row r="5222" spans="1:14" x14ac:dyDescent="0.25">
      <c r="A5222">
        <v>2314</v>
      </c>
      <c r="B5222" t="s">
        <v>9984</v>
      </c>
      <c r="C5222" t="s">
        <v>733</v>
      </c>
      <c r="E5222" t="s">
        <v>10773</v>
      </c>
      <c r="F5222" t="s">
        <v>2021</v>
      </c>
      <c r="G5222" t="s">
        <v>2248</v>
      </c>
      <c r="H5222" t="s">
        <v>2019</v>
      </c>
      <c r="I5222" t="s">
        <v>2096</v>
      </c>
      <c r="J5222">
        <v>20240315</v>
      </c>
      <c r="K5222" t="s">
        <v>10772</v>
      </c>
      <c r="L5222" t="s">
        <v>10771</v>
      </c>
      <c r="M5222" t="s">
        <v>9981</v>
      </c>
      <c r="N5222">
        <v>2857</v>
      </c>
    </row>
    <row r="5223" spans="1:14" x14ac:dyDescent="0.25">
      <c r="A5223">
        <v>2315</v>
      </c>
      <c r="B5223" t="s">
        <v>9984</v>
      </c>
      <c r="C5223" t="s">
        <v>733</v>
      </c>
      <c r="E5223" t="s">
        <v>10770</v>
      </c>
      <c r="F5223" t="s">
        <v>2021</v>
      </c>
      <c r="G5223" t="s">
        <v>2248</v>
      </c>
      <c r="H5223" t="s">
        <v>2019</v>
      </c>
      <c r="I5223" t="s">
        <v>2096</v>
      </c>
      <c r="J5223">
        <v>20240315</v>
      </c>
      <c r="K5223" t="s">
        <v>10769</v>
      </c>
      <c r="L5223" t="s">
        <v>10768</v>
      </c>
      <c r="M5223" t="s">
        <v>9981</v>
      </c>
      <c r="N5223">
        <v>1953</v>
      </c>
    </row>
    <row r="5224" spans="1:14" x14ac:dyDescent="0.25">
      <c r="A5224">
        <v>2240</v>
      </c>
      <c r="B5224" t="s">
        <v>9984</v>
      </c>
      <c r="C5224" t="s">
        <v>733</v>
      </c>
      <c r="E5224" t="s">
        <v>10767</v>
      </c>
      <c r="F5224" t="s">
        <v>2021</v>
      </c>
      <c r="G5224" t="s">
        <v>2248</v>
      </c>
      <c r="H5224" t="s">
        <v>2019</v>
      </c>
      <c r="I5224" t="s">
        <v>2096</v>
      </c>
      <c r="J5224">
        <v>20240315</v>
      </c>
      <c r="K5224" t="s">
        <v>10766</v>
      </c>
      <c r="L5224" t="s">
        <v>10765</v>
      </c>
      <c r="M5224" t="s">
        <v>9981</v>
      </c>
      <c r="N5224">
        <v>3161</v>
      </c>
    </row>
    <row r="5225" spans="1:14" x14ac:dyDescent="0.25">
      <c r="A5225">
        <v>2316</v>
      </c>
      <c r="B5225" t="s">
        <v>9984</v>
      </c>
      <c r="C5225" t="s">
        <v>733</v>
      </c>
      <c r="E5225" t="s">
        <v>10764</v>
      </c>
      <c r="F5225" t="s">
        <v>2021</v>
      </c>
      <c r="G5225" t="s">
        <v>2248</v>
      </c>
      <c r="H5225" t="s">
        <v>2019</v>
      </c>
      <c r="I5225" t="s">
        <v>2096</v>
      </c>
      <c r="J5225">
        <v>20240315</v>
      </c>
      <c r="K5225" t="s">
        <v>10763</v>
      </c>
      <c r="L5225" t="s">
        <v>10762</v>
      </c>
      <c r="M5225" t="s">
        <v>9981</v>
      </c>
      <c r="N5225">
        <v>1963</v>
      </c>
    </row>
    <row r="5226" spans="1:14" x14ac:dyDescent="0.25">
      <c r="A5226">
        <v>2318</v>
      </c>
      <c r="B5226" t="s">
        <v>9984</v>
      </c>
      <c r="C5226" t="s">
        <v>733</v>
      </c>
      <c r="E5226" t="s">
        <v>10761</v>
      </c>
      <c r="F5226" t="s">
        <v>2021</v>
      </c>
      <c r="G5226" t="s">
        <v>2248</v>
      </c>
      <c r="H5226" t="s">
        <v>2019</v>
      </c>
      <c r="I5226" t="s">
        <v>2096</v>
      </c>
      <c r="J5226">
        <v>20240315</v>
      </c>
      <c r="K5226" t="s">
        <v>10760</v>
      </c>
      <c r="L5226" t="s">
        <v>10759</v>
      </c>
      <c r="M5226" t="s">
        <v>9981</v>
      </c>
      <c r="N5226">
        <v>2278</v>
      </c>
    </row>
    <row r="5227" spans="1:14" x14ac:dyDescent="0.25">
      <c r="A5227" t="s">
        <v>10758</v>
      </c>
      <c r="B5227" t="s">
        <v>9984</v>
      </c>
      <c r="C5227" t="s">
        <v>733</v>
      </c>
      <c r="D5227" t="s">
        <v>10754</v>
      </c>
      <c r="E5227" t="s">
        <v>1507</v>
      </c>
      <c r="F5227" t="s">
        <v>2078</v>
      </c>
      <c r="G5227" t="s">
        <v>2248</v>
      </c>
      <c r="H5227" t="s">
        <v>2052</v>
      </c>
      <c r="I5227" t="s">
        <v>2145</v>
      </c>
      <c r="J5227">
        <v>20231129</v>
      </c>
      <c r="K5227" t="s">
        <v>10757</v>
      </c>
      <c r="L5227" t="s">
        <v>10756</v>
      </c>
      <c r="M5227" t="s">
        <v>9981</v>
      </c>
      <c r="N5227">
        <v>50</v>
      </c>
    </row>
    <row r="5228" spans="1:14" x14ac:dyDescent="0.25">
      <c r="A5228" t="s">
        <v>10755</v>
      </c>
      <c r="B5228" t="s">
        <v>9984</v>
      </c>
      <c r="C5228" t="s">
        <v>733</v>
      </c>
      <c r="D5228" t="s">
        <v>10754</v>
      </c>
      <c r="E5228" t="s">
        <v>10753</v>
      </c>
      <c r="F5228" t="s">
        <v>2021</v>
      </c>
      <c r="G5228" t="s">
        <v>2248</v>
      </c>
      <c r="H5228" t="s">
        <v>2052</v>
      </c>
      <c r="I5228" t="s">
        <v>2070</v>
      </c>
      <c r="J5228">
        <v>20240229</v>
      </c>
      <c r="K5228" t="s">
        <v>10752</v>
      </c>
      <c r="L5228" t="s">
        <v>10751</v>
      </c>
      <c r="M5228" t="s">
        <v>9981</v>
      </c>
      <c r="N5228">
        <v>58</v>
      </c>
    </row>
    <row r="5229" spans="1:14" x14ac:dyDescent="0.25">
      <c r="A5229">
        <v>2289</v>
      </c>
      <c r="B5229" t="s">
        <v>9984</v>
      </c>
      <c r="C5229" t="s">
        <v>733</v>
      </c>
      <c r="D5229" t="s">
        <v>10744</v>
      </c>
      <c r="E5229" t="s">
        <v>988</v>
      </c>
      <c r="F5229" t="s">
        <v>2078</v>
      </c>
      <c r="G5229" t="s">
        <v>2248</v>
      </c>
      <c r="H5229" t="s">
        <v>2019</v>
      </c>
      <c r="I5229" t="s">
        <v>2018</v>
      </c>
      <c r="J5229">
        <v>20240310</v>
      </c>
      <c r="K5229" t="s">
        <v>10750</v>
      </c>
      <c r="L5229" t="s">
        <v>10749</v>
      </c>
      <c r="M5229" t="s">
        <v>9981</v>
      </c>
      <c r="N5229">
        <v>3201</v>
      </c>
    </row>
    <row r="5230" spans="1:14" x14ac:dyDescent="0.25">
      <c r="A5230" t="s">
        <v>10748</v>
      </c>
      <c r="B5230" t="s">
        <v>9984</v>
      </c>
      <c r="C5230" t="s">
        <v>733</v>
      </c>
      <c r="D5230" t="s">
        <v>10744</v>
      </c>
      <c r="E5230" t="s">
        <v>10747</v>
      </c>
      <c r="F5230" t="s">
        <v>2078</v>
      </c>
      <c r="G5230" t="s">
        <v>2248</v>
      </c>
      <c r="H5230" t="s">
        <v>2333</v>
      </c>
      <c r="I5230" t="s">
        <v>2522</v>
      </c>
      <c r="J5230">
        <v>20231028</v>
      </c>
      <c r="K5230" t="s">
        <v>10746</v>
      </c>
      <c r="L5230" t="s">
        <v>10745</v>
      </c>
      <c r="M5230" t="s">
        <v>9981</v>
      </c>
      <c r="N5230">
        <v>384</v>
      </c>
    </row>
    <row r="5231" spans="1:14" x14ac:dyDescent="0.25">
      <c r="A5231">
        <v>2330</v>
      </c>
      <c r="B5231" t="s">
        <v>9984</v>
      </c>
      <c r="C5231" t="s">
        <v>733</v>
      </c>
      <c r="D5231" t="s">
        <v>10744</v>
      </c>
      <c r="E5231" t="s">
        <v>1150</v>
      </c>
      <c r="F5231" t="s">
        <v>2078</v>
      </c>
      <c r="G5231" t="s">
        <v>2248</v>
      </c>
      <c r="H5231" t="s">
        <v>3479</v>
      </c>
      <c r="I5231" t="s">
        <v>2088</v>
      </c>
      <c r="J5231">
        <v>20240217</v>
      </c>
      <c r="K5231" t="s">
        <v>10743</v>
      </c>
      <c r="L5231" t="s">
        <v>10742</v>
      </c>
      <c r="M5231" t="s">
        <v>9981</v>
      </c>
      <c r="N5231">
        <v>889</v>
      </c>
    </row>
    <row r="5232" spans="1:14" x14ac:dyDescent="0.25">
      <c r="A5232">
        <v>2099</v>
      </c>
      <c r="B5232" t="s">
        <v>9984</v>
      </c>
      <c r="C5232" t="s">
        <v>10704</v>
      </c>
      <c r="E5232" t="s">
        <v>10741</v>
      </c>
      <c r="F5232" t="s">
        <v>2021</v>
      </c>
      <c r="G5232" t="s">
        <v>2248</v>
      </c>
      <c r="H5232" t="s">
        <v>2019</v>
      </c>
      <c r="I5232" t="s">
        <v>2096</v>
      </c>
      <c r="J5232">
        <v>20240315</v>
      </c>
      <c r="K5232" t="s">
        <v>10740</v>
      </c>
      <c r="L5232" t="s">
        <v>10739</v>
      </c>
      <c r="M5232" t="s">
        <v>9981</v>
      </c>
      <c r="N5232">
        <v>23020</v>
      </c>
    </row>
    <row r="5233" spans="1:14" x14ac:dyDescent="0.25">
      <c r="A5233">
        <v>3769</v>
      </c>
      <c r="B5233" t="s">
        <v>9984</v>
      </c>
      <c r="C5233" t="s">
        <v>10704</v>
      </c>
      <c r="E5233" t="s">
        <v>10738</v>
      </c>
      <c r="F5233" t="s">
        <v>2021</v>
      </c>
      <c r="G5233" t="s">
        <v>2248</v>
      </c>
      <c r="H5233" t="s">
        <v>2019</v>
      </c>
      <c r="I5233" t="s">
        <v>2096</v>
      </c>
      <c r="J5233">
        <v>20240315</v>
      </c>
      <c r="K5233" t="s">
        <v>10737</v>
      </c>
      <c r="L5233" t="s">
        <v>10736</v>
      </c>
      <c r="M5233" t="s">
        <v>9981</v>
      </c>
      <c r="N5233">
        <v>2380</v>
      </c>
    </row>
    <row r="5234" spans="1:14" x14ac:dyDescent="0.25">
      <c r="A5234">
        <v>2249</v>
      </c>
      <c r="B5234" t="s">
        <v>9984</v>
      </c>
      <c r="C5234" t="s">
        <v>10704</v>
      </c>
      <c r="E5234" t="s">
        <v>10735</v>
      </c>
      <c r="F5234" t="s">
        <v>2021</v>
      </c>
      <c r="G5234" t="s">
        <v>2248</v>
      </c>
      <c r="H5234" t="s">
        <v>2019</v>
      </c>
      <c r="I5234" t="s">
        <v>2096</v>
      </c>
      <c r="J5234">
        <v>20240315</v>
      </c>
      <c r="K5234" t="s">
        <v>10734</v>
      </c>
      <c r="L5234" t="s">
        <v>10733</v>
      </c>
      <c r="M5234" t="s">
        <v>9981</v>
      </c>
      <c r="N5234">
        <v>1709</v>
      </c>
    </row>
    <row r="5235" spans="1:14" x14ac:dyDescent="0.25">
      <c r="A5235">
        <v>3886</v>
      </c>
      <c r="B5235" t="s">
        <v>9984</v>
      </c>
      <c r="C5235" t="s">
        <v>10704</v>
      </c>
      <c r="E5235" t="s">
        <v>860</v>
      </c>
      <c r="F5235" t="s">
        <v>2021</v>
      </c>
      <c r="G5235" t="s">
        <v>2248</v>
      </c>
      <c r="H5235" t="s">
        <v>2019</v>
      </c>
      <c r="I5235" t="s">
        <v>2397</v>
      </c>
      <c r="J5235">
        <v>20240315</v>
      </c>
      <c r="K5235" t="s">
        <v>10732</v>
      </c>
      <c r="L5235" t="s">
        <v>10731</v>
      </c>
      <c r="M5235" t="s">
        <v>9981</v>
      </c>
      <c r="N5235">
        <v>1672</v>
      </c>
    </row>
    <row r="5236" spans="1:14" x14ac:dyDescent="0.25">
      <c r="A5236">
        <v>3765</v>
      </c>
      <c r="B5236" t="s">
        <v>9984</v>
      </c>
      <c r="C5236" t="s">
        <v>10704</v>
      </c>
      <c r="E5236" t="s">
        <v>10730</v>
      </c>
      <c r="F5236" t="s">
        <v>2021</v>
      </c>
      <c r="G5236" t="s">
        <v>2248</v>
      </c>
      <c r="H5236" t="s">
        <v>2019</v>
      </c>
      <c r="I5236" t="s">
        <v>2096</v>
      </c>
      <c r="J5236">
        <v>20110531</v>
      </c>
      <c r="K5236" t="s">
        <v>10729</v>
      </c>
      <c r="L5236" t="s">
        <v>10728</v>
      </c>
      <c r="M5236" t="s">
        <v>9981</v>
      </c>
      <c r="N5236">
        <v>1482</v>
      </c>
    </row>
    <row r="5237" spans="1:14" x14ac:dyDescent="0.25">
      <c r="A5237">
        <v>3766</v>
      </c>
      <c r="B5237" t="s">
        <v>9984</v>
      </c>
      <c r="C5237" t="s">
        <v>10704</v>
      </c>
      <c r="E5237" t="s">
        <v>10727</v>
      </c>
      <c r="F5237" t="s">
        <v>2021</v>
      </c>
      <c r="G5237" t="s">
        <v>2248</v>
      </c>
      <c r="H5237" t="s">
        <v>2019</v>
      </c>
      <c r="I5237" t="s">
        <v>2397</v>
      </c>
      <c r="J5237">
        <v>20240315</v>
      </c>
      <c r="K5237" t="s">
        <v>10726</v>
      </c>
      <c r="L5237" t="s">
        <v>10725</v>
      </c>
      <c r="M5237" t="s">
        <v>9981</v>
      </c>
      <c r="N5237">
        <v>1971</v>
      </c>
    </row>
    <row r="5238" spans="1:14" x14ac:dyDescent="0.25">
      <c r="A5238">
        <v>3767</v>
      </c>
      <c r="B5238" t="s">
        <v>9984</v>
      </c>
      <c r="C5238" t="s">
        <v>10704</v>
      </c>
      <c r="E5238" t="s">
        <v>10724</v>
      </c>
      <c r="F5238" t="s">
        <v>2021</v>
      </c>
      <c r="G5238" t="s">
        <v>2248</v>
      </c>
      <c r="H5238" t="s">
        <v>2019</v>
      </c>
      <c r="I5238" t="s">
        <v>2397</v>
      </c>
      <c r="J5238">
        <v>20240315</v>
      </c>
      <c r="K5238" t="s">
        <v>10723</v>
      </c>
      <c r="L5238" t="s">
        <v>10722</v>
      </c>
      <c r="M5238" t="s">
        <v>9981</v>
      </c>
      <c r="N5238">
        <v>1754</v>
      </c>
    </row>
    <row r="5239" spans="1:14" x14ac:dyDescent="0.25">
      <c r="A5239">
        <v>3768</v>
      </c>
      <c r="B5239" t="s">
        <v>9984</v>
      </c>
      <c r="C5239" t="s">
        <v>10704</v>
      </c>
      <c r="E5239" t="s">
        <v>10721</v>
      </c>
      <c r="F5239" t="s">
        <v>2021</v>
      </c>
      <c r="G5239" t="s">
        <v>2248</v>
      </c>
      <c r="H5239" t="s">
        <v>2019</v>
      </c>
      <c r="I5239" t="s">
        <v>2397</v>
      </c>
      <c r="J5239">
        <v>20240315</v>
      </c>
      <c r="K5239" t="s">
        <v>10720</v>
      </c>
      <c r="L5239" t="s">
        <v>10719</v>
      </c>
      <c r="M5239" t="s">
        <v>9981</v>
      </c>
      <c r="N5239">
        <v>1707</v>
      </c>
    </row>
    <row r="5240" spans="1:14" x14ac:dyDescent="0.25">
      <c r="A5240">
        <v>3764</v>
      </c>
      <c r="B5240" t="s">
        <v>9984</v>
      </c>
      <c r="C5240" t="s">
        <v>10704</v>
      </c>
      <c r="E5240" t="s">
        <v>10718</v>
      </c>
      <c r="F5240" t="s">
        <v>2021</v>
      </c>
      <c r="G5240" t="s">
        <v>2248</v>
      </c>
      <c r="H5240" t="s">
        <v>2019</v>
      </c>
      <c r="I5240" t="s">
        <v>2397</v>
      </c>
      <c r="J5240">
        <v>20240315</v>
      </c>
      <c r="K5240" t="s">
        <v>10717</v>
      </c>
      <c r="L5240" t="s">
        <v>10716</v>
      </c>
      <c r="M5240" t="s">
        <v>9981</v>
      </c>
      <c r="N5240">
        <v>1747</v>
      </c>
    </row>
    <row r="5241" spans="1:14" x14ac:dyDescent="0.25">
      <c r="A5241">
        <v>3773</v>
      </c>
      <c r="B5241" t="s">
        <v>9984</v>
      </c>
      <c r="C5241" t="s">
        <v>10704</v>
      </c>
      <c r="E5241" t="s">
        <v>10715</v>
      </c>
      <c r="F5241" t="s">
        <v>2021</v>
      </c>
      <c r="G5241" t="s">
        <v>2248</v>
      </c>
      <c r="H5241" t="s">
        <v>2019</v>
      </c>
      <c r="I5241" t="s">
        <v>2397</v>
      </c>
      <c r="J5241">
        <v>20110815</v>
      </c>
      <c r="K5241" t="s">
        <v>10714</v>
      </c>
      <c r="L5241" t="s">
        <v>10713</v>
      </c>
      <c r="M5241" t="s">
        <v>9981</v>
      </c>
      <c r="N5241">
        <v>8</v>
      </c>
    </row>
    <row r="5242" spans="1:14" x14ac:dyDescent="0.25">
      <c r="A5242">
        <v>3772</v>
      </c>
      <c r="B5242" t="s">
        <v>9984</v>
      </c>
      <c r="C5242" t="s">
        <v>10704</v>
      </c>
      <c r="E5242" t="s">
        <v>10712</v>
      </c>
      <c r="F5242" t="s">
        <v>2021</v>
      </c>
      <c r="G5242" t="s">
        <v>2248</v>
      </c>
      <c r="H5242" t="s">
        <v>2019</v>
      </c>
      <c r="I5242" t="s">
        <v>2096</v>
      </c>
      <c r="J5242">
        <v>20240315</v>
      </c>
      <c r="K5242" t="s">
        <v>10711</v>
      </c>
      <c r="L5242" t="s">
        <v>10710</v>
      </c>
      <c r="M5242" t="s">
        <v>9981</v>
      </c>
      <c r="N5242">
        <v>1774</v>
      </c>
    </row>
    <row r="5243" spans="1:14" x14ac:dyDescent="0.25">
      <c r="A5243">
        <v>3770</v>
      </c>
      <c r="B5243" t="s">
        <v>9984</v>
      </c>
      <c r="C5243" t="s">
        <v>10704</v>
      </c>
      <c r="E5243" t="s">
        <v>1046</v>
      </c>
      <c r="F5243" t="s">
        <v>2021</v>
      </c>
      <c r="G5243" t="s">
        <v>2248</v>
      </c>
      <c r="H5243" t="s">
        <v>2019</v>
      </c>
      <c r="I5243" t="s">
        <v>2397</v>
      </c>
      <c r="J5243">
        <v>20240315</v>
      </c>
      <c r="K5243" t="s">
        <v>10709</v>
      </c>
      <c r="L5243" t="s">
        <v>10708</v>
      </c>
      <c r="M5243" t="s">
        <v>9981</v>
      </c>
      <c r="N5243">
        <v>1762</v>
      </c>
    </row>
    <row r="5244" spans="1:14" x14ac:dyDescent="0.25">
      <c r="A5244">
        <v>3771</v>
      </c>
      <c r="B5244" t="s">
        <v>9984</v>
      </c>
      <c r="C5244" t="s">
        <v>10704</v>
      </c>
      <c r="E5244" t="s">
        <v>10707</v>
      </c>
      <c r="F5244" t="s">
        <v>2021</v>
      </c>
      <c r="G5244" t="s">
        <v>2248</v>
      </c>
      <c r="H5244" t="s">
        <v>2019</v>
      </c>
      <c r="I5244" t="s">
        <v>2397</v>
      </c>
      <c r="J5244">
        <v>20240315</v>
      </c>
      <c r="K5244" t="s">
        <v>10706</v>
      </c>
      <c r="L5244" t="s">
        <v>10705</v>
      </c>
      <c r="M5244" t="s">
        <v>9981</v>
      </c>
      <c r="N5244">
        <v>1804</v>
      </c>
    </row>
    <row r="5245" spans="1:14" x14ac:dyDescent="0.25">
      <c r="A5245">
        <v>3885</v>
      </c>
      <c r="B5245" t="s">
        <v>9984</v>
      </c>
      <c r="C5245" t="s">
        <v>10704</v>
      </c>
      <c r="E5245" t="s">
        <v>10703</v>
      </c>
      <c r="F5245" t="s">
        <v>2021</v>
      </c>
      <c r="G5245" t="s">
        <v>2248</v>
      </c>
      <c r="H5245" t="s">
        <v>2019</v>
      </c>
      <c r="I5245" t="s">
        <v>2397</v>
      </c>
      <c r="J5245">
        <v>20211231</v>
      </c>
      <c r="K5245" t="s">
        <v>10702</v>
      </c>
      <c r="L5245" t="s">
        <v>10701</v>
      </c>
      <c r="M5245" t="s">
        <v>9981</v>
      </c>
      <c r="N5245">
        <v>1724</v>
      </c>
    </row>
    <row r="5246" spans="1:14" x14ac:dyDescent="0.25">
      <c r="A5246">
        <v>3880</v>
      </c>
      <c r="B5246" t="s">
        <v>9984</v>
      </c>
      <c r="C5246" t="s">
        <v>10690</v>
      </c>
      <c r="E5246" t="s">
        <v>10700</v>
      </c>
      <c r="F5246" t="s">
        <v>2078</v>
      </c>
      <c r="G5246" t="s">
        <v>2248</v>
      </c>
      <c r="H5246" t="s">
        <v>2019</v>
      </c>
      <c r="I5246" t="s">
        <v>2088</v>
      </c>
      <c r="J5246">
        <v>20240226</v>
      </c>
      <c r="K5246" t="s">
        <v>10699</v>
      </c>
      <c r="L5246" t="s">
        <v>10698</v>
      </c>
      <c r="M5246" t="s">
        <v>9981</v>
      </c>
      <c r="N5246">
        <v>3076</v>
      </c>
    </row>
    <row r="5247" spans="1:14" x14ac:dyDescent="0.25">
      <c r="A5247">
        <v>3896</v>
      </c>
      <c r="B5247" t="s">
        <v>9984</v>
      </c>
      <c r="C5247" t="s">
        <v>10690</v>
      </c>
      <c r="E5247" t="s">
        <v>10697</v>
      </c>
      <c r="F5247" t="s">
        <v>2078</v>
      </c>
      <c r="G5247" t="s">
        <v>2248</v>
      </c>
      <c r="H5247" t="s">
        <v>2323</v>
      </c>
      <c r="I5247" t="s">
        <v>2145</v>
      </c>
      <c r="J5247">
        <v>20191001</v>
      </c>
      <c r="K5247" t="s">
        <v>10696</v>
      </c>
      <c r="L5247" t="s">
        <v>10695</v>
      </c>
      <c r="M5247" t="s">
        <v>9981</v>
      </c>
      <c r="N5247">
        <v>574</v>
      </c>
    </row>
    <row r="5248" spans="1:14" x14ac:dyDescent="0.25">
      <c r="A5248">
        <v>3883</v>
      </c>
      <c r="B5248" t="s">
        <v>9984</v>
      </c>
      <c r="C5248" t="s">
        <v>10690</v>
      </c>
      <c r="E5248" t="s">
        <v>10694</v>
      </c>
      <c r="F5248" t="s">
        <v>2078</v>
      </c>
      <c r="G5248" t="s">
        <v>2248</v>
      </c>
      <c r="H5248" t="s">
        <v>2292</v>
      </c>
      <c r="I5248" t="s">
        <v>2088</v>
      </c>
      <c r="J5248">
        <v>20200207</v>
      </c>
      <c r="K5248" t="s">
        <v>10693</v>
      </c>
      <c r="L5248" t="s">
        <v>10692</v>
      </c>
      <c r="M5248" t="s">
        <v>9981</v>
      </c>
      <c r="N5248">
        <v>2456</v>
      </c>
    </row>
    <row r="5249" spans="1:14" x14ac:dyDescent="0.25">
      <c r="A5249" t="s">
        <v>10691</v>
      </c>
      <c r="B5249" t="s">
        <v>9984</v>
      </c>
      <c r="C5249" t="s">
        <v>10690</v>
      </c>
      <c r="E5249" t="s">
        <v>10689</v>
      </c>
      <c r="F5249" t="s">
        <v>2078</v>
      </c>
      <c r="G5249" t="s">
        <v>2248</v>
      </c>
      <c r="H5249" t="s">
        <v>2292</v>
      </c>
      <c r="I5249" t="s">
        <v>2145</v>
      </c>
      <c r="J5249">
        <v>20180712</v>
      </c>
      <c r="K5249" t="s">
        <v>10688</v>
      </c>
      <c r="L5249" t="s">
        <v>10687</v>
      </c>
      <c r="M5249" t="s">
        <v>9981</v>
      </c>
      <c r="N5249">
        <v>1398</v>
      </c>
    </row>
    <row r="5250" spans="1:14" x14ac:dyDescent="0.25">
      <c r="A5250">
        <v>2391</v>
      </c>
      <c r="B5250" t="s">
        <v>9984</v>
      </c>
      <c r="C5250" t="s">
        <v>1385</v>
      </c>
      <c r="E5250" t="s">
        <v>1384</v>
      </c>
      <c r="F5250" t="s">
        <v>2078</v>
      </c>
      <c r="G5250" t="s">
        <v>2248</v>
      </c>
      <c r="H5250" t="s">
        <v>6062</v>
      </c>
      <c r="I5250" t="s">
        <v>2070</v>
      </c>
      <c r="J5250">
        <v>20200831</v>
      </c>
      <c r="K5250" t="s">
        <v>10686</v>
      </c>
      <c r="L5250" t="s">
        <v>10685</v>
      </c>
      <c r="M5250" t="s">
        <v>9981</v>
      </c>
      <c r="N5250">
        <v>2544</v>
      </c>
    </row>
    <row r="5251" spans="1:14" x14ac:dyDescent="0.25">
      <c r="A5251" t="s">
        <v>10684</v>
      </c>
      <c r="B5251" t="s">
        <v>9984</v>
      </c>
      <c r="C5251" t="s">
        <v>1385</v>
      </c>
      <c r="E5251" t="s">
        <v>10683</v>
      </c>
      <c r="F5251" t="s">
        <v>2078</v>
      </c>
      <c r="G5251" t="s">
        <v>2248</v>
      </c>
      <c r="H5251" t="s">
        <v>2173</v>
      </c>
      <c r="I5251" t="s">
        <v>2522</v>
      </c>
      <c r="J5251">
        <v>20191110</v>
      </c>
      <c r="K5251" t="s">
        <v>10682</v>
      </c>
      <c r="L5251" t="s">
        <v>10681</v>
      </c>
      <c r="M5251" t="s">
        <v>9981</v>
      </c>
      <c r="N5251">
        <v>239</v>
      </c>
    </row>
    <row r="5252" spans="1:14" x14ac:dyDescent="0.25">
      <c r="A5252" t="s">
        <v>10680</v>
      </c>
      <c r="B5252" t="s">
        <v>9984</v>
      </c>
      <c r="C5252" t="s">
        <v>1385</v>
      </c>
      <c r="E5252" t="s">
        <v>10679</v>
      </c>
      <c r="F5252" t="s">
        <v>2078</v>
      </c>
      <c r="G5252" t="s">
        <v>2248</v>
      </c>
      <c r="H5252" t="s">
        <v>2323</v>
      </c>
      <c r="I5252" t="s">
        <v>2145</v>
      </c>
      <c r="J5252">
        <v>20191216</v>
      </c>
      <c r="K5252" t="s">
        <v>10678</v>
      </c>
      <c r="L5252" t="s">
        <v>10677</v>
      </c>
      <c r="M5252" t="s">
        <v>9981</v>
      </c>
      <c r="N5252">
        <v>399</v>
      </c>
    </row>
    <row r="5253" spans="1:14" x14ac:dyDescent="0.25">
      <c r="A5253">
        <v>2388</v>
      </c>
      <c r="B5253" t="s">
        <v>9984</v>
      </c>
      <c r="C5253" t="s">
        <v>1385</v>
      </c>
      <c r="E5253" t="s">
        <v>10676</v>
      </c>
      <c r="F5253" t="s">
        <v>2078</v>
      </c>
      <c r="G5253" t="s">
        <v>2248</v>
      </c>
      <c r="H5253" t="s">
        <v>2077</v>
      </c>
      <c r="I5253" t="s">
        <v>2088</v>
      </c>
      <c r="J5253">
        <v>20240228</v>
      </c>
      <c r="K5253" t="s">
        <v>10675</v>
      </c>
      <c r="L5253" t="s">
        <v>10674</v>
      </c>
      <c r="M5253" t="s">
        <v>9981</v>
      </c>
      <c r="N5253">
        <v>5766</v>
      </c>
    </row>
    <row r="5254" spans="1:14" x14ac:dyDescent="0.25">
      <c r="A5254">
        <v>3838</v>
      </c>
      <c r="B5254" t="s">
        <v>9984</v>
      </c>
      <c r="C5254" t="s">
        <v>1385</v>
      </c>
      <c r="E5254" t="s">
        <v>1395</v>
      </c>
      <c r="F5254" t="s">
        <v>2078</v>
      </c>
      <c r="G5254" t="s">
        <v>2248</v>
      </c>
      <c r="H5254" t="s">
        <v>10673</v>
      </c>
      <c r="I5254" t="s">
        <v>2088</v>
      </c>
      <c r="J5254">
        <v>20240220</v>
      </c>
      <c r="K5254" t="s">
        <v>10672</v>
      </c>
      <c r="L5254" t="s">
        <v>10671</v>
      </c>
      <c r="M5254" t="s">
        <v>9981</v>
      </c>
      <c r="N5254">
        <v>2840</v>
      </c>
    </row>
    <row r="5255" spans="1:14" x14ac:dyDescent="0.25">
      <c r="A5255" t="s">
        <v>10670</v>
      </c>
      <c r="B5255" t="s">
        <v>9984</v>
      </c>
      <c r="C5255" t="s">
        <v>776</v>
      </c>
      <c r="E5255" t="s">
        <v>10669</v>
      </c>
      <c r="F5255" t="s">
        <v>2078</v>
      </c>
      <c r="G5255" t="s">
        <v>2248</v>
      </c>
      <c r="H5255" t="s">
        <v>2316</v>
      </c>
      <c r="I5255" t="s">
        <v>2088</v>
      </c>
      <c r="J5255">
        <v>20240220</v>
      </c>
      <c r="K5255" t="s">
        <v>10668</v>
      </c>
      <c r="L5255" t="s">
        <v>10667</v>
      </c>
      <c r="M5255" t="s">
        <v>9981</v>
      </c>
      <c r="N5255">
        <v>791</v>
      </c>
    </row>
    <row r="5256" spans="1:14" x14ac:dyDescent="0.25">
      <c r="A5256" t="s">
        <v>10666</v>
      </c>
      <c r="B5256" t="s">
        <v>9984</v>
      </c>
      <c r="C5256" t="s">
        <v>776</v>
      </c>
      <c r="E5256" t="s">
        <v>10665</v>
      </c>
      <c r="F5256" t="s">
        <v>2078</v>
      </c>
      <c r="G5256" t="s">
        <v>2248</v>
      </c>
      <c r="H5256" t="s">
        <v>3668</v>
      </c>
      <c r="I5256" t="s">
        <v>2088</v>
      </c>
      <c r="J5256">
        <v>20240220</v>
      </c>
      <c r="K5256" t="s">
        <v>10664</v>
      </c>
      <c r="L5256" t="s">
        <v>10663</v>
      </c>
      <c r="M5256" t="s">
        <v>9981</v>
      </c>
      <c r="N5256">
        <v>405</v>
      </c>
    </row>
    <row r="5257" spans="1:14" x14ac:dyDescent="0.25">
      <c r="A5257" t="s">
        <v>10662</v>
      </c>
      <c r="B5257" t="s">
        <v>9984</v>
      </c>
      <c r="C5257" t="s">
        <v>776</v>
      </c>
      <c r="E5257" t="s">
        <v>10661</v>
      </c>
      <c r="F5257" t="s">
        <v>2078</v>
      </c>
      <c r="G5257" t="s">
        <v>2248</v>
      </c>
      <c r="H5257" t="s">
        <v>2456</v>
      </c>
      <c r="I5257" t="s">
        <v>2145</v>
      </c>
      <c r="J5257">
        <v>20240229</v>
      </c>
      <c r="K5257" t="s">
        <v>10660</v>
      </c>
      <c r="L5257" t="s">
        <v>10659</v>
      </c>
      <c r="M5257" t="s">
        <v>9981</v>
      </c>
      <c r="N5257">
        <v>187</v>
      </c>
    </row>
    <row r="5258" spans="1:14" x14ac:dyDescent="0.25">
      <c r="A5258" t="s">
        <v>10658</v>
      </c>
      <c r="B5258" t="s">
        <v>9984</v>
      </c>
      <c r="C5258" t="s">
        <v>776</v>
      </c>
      <c r="E5258" t="s">
        <v>10657</v>
      </c>
      <c r="F5258" t="s">
        <v>2078</v>
      </c>
      <c r="G5258" t="s">
        <v>2248</v>
      </c>
      <c r="H5258" t="s">
        <v>2779</v>
      </c>
      <c r="I5258" t="s">
        <v>2145</v>
      </c>
      <c r="J5258">
        <v>20240229</v>
      </c>
      <c r="K5258" t="s">
        <v>10656</v>
      </c>
      <c r="L5258" t="s">
        <v>10655</v>
      </c>
      <c r="M5258" t="s">
        <v>9981</v>
      </c>
      <c r="N5258">
        <v>131</v>
      </c>
    </row>
    <row r="5259" spans="1:14" x14ac:dyDescent="0.25">
      <c r="A5259" t="s">
        <v>10654</v>
      </c>
      <c r="B5259" t="s">
        <v>9984</v>
      </c>
      <c r="C5259" t="s">
        <v>776</v>
      </c>
      <c r="E5259" t="s">
        <v>10653</v>
      </c>
      <c r="F5259" t="s">
        <v>2078</v>
      </c>
      <c r="G5259" t="s">
        <v>2248</v>
      </c>
      <c r="H5259" t="s">
        <v>2300</v>
      </c>
      <c r="I5259" t="s">
        <v>2088</v>
      </c>
      <c r="J5259">
        <v>20240223</v>
      </c>
      <c r="K5259" t="s">
        <v>10652</v>
      </c>
      <c r="L5259" t="s">
        <v>10651</v>
      </c>
      <c r="M5259" t="s">
        <v>9981</v>
      </c>
      <c r="N5259">
        <v>749</v>
      </c>
    </row>
    <row r="5260" spans="1:14" x14ac:dyDescent="0.25">
      <c r="A5260" t="s">
        <v>10650</v>
      </c>
      <c r="B5260" t="s">
        <v>9984</v>
      </c>
      <c r="C5260" t="s">
        <v>776</v>
      </c>
      <c r="E5260" t="s">
        <v>10649</v>
      </c>
      <c r="F5260" t="s">
        <v>2078</v>
      </c>
      <c r="G5260" t="s">
        <v>2248</v>
      </c>
      <c r="H5260" t="s">
        <v>2019</v>
      </c>
      <c r="I5260" t="s">
        <v>2088</v>
      </c>
      <c r="J5260">
        <v>20240223</v>
      </c>
      <c r="K5260" t="s">
        <v>10648</v>
      </c>
      <c r="L5260" t="s">
        <v>10647</v>
      </c>
      <c r="M5260" t="s">
        <v>9981</v>
      </c>
      <c r="N5260">
        <v>816</v>
      </c>
    </row>
    <row r="5261" spans="1:14" x14ac:dyDescent="0.25">
      <c r="A5261" t="s">
        <v>10646</v>
      </c>
      <c r="B5261" t="s">
        <v>9984</v>
      </c>
      <c r="C5261" t="s">
        <v>776</v>
      </c>
      <c r="E5261" t="s">
        <v>10645</v>
      </c>
      <c r="F5261" t="s">
        <v>2078</v>
      </c>
      <c r="G5261" t="s">
        <v>2248</v>
      </c>
      <c r="H5261" t="s">
        <v>2292</v>
      </c>
      <c r="I5261" t="s">
        <v>2088</v>
      </c>
      <c r="J5261">
        <v>20240223</v>
      </c>
      <c r="K5261" t="s">
        <v>10644</v>
      </c>
      <c r="L5261" t="s">
        <v>10643</v>
      </c>
      <c r="M5261" t="s">
        <v>9981</v>
      </c>
      <c r="N5261">
        <v>2998</v>
      </c>
    </row>
    <row r="5262" spans="1:14" x14ac:dyDescent="0.25">
      <c r="A5262" t="s">
        <v>10642</v>
      </c>
      <c r="B5262" t="s">
        <v>9984</v>
      </c>
      <c r="C5262" t="s">
        <v>776</v>
      </c>
      <c r="E5262" t="s">
        <v>10641</v>
      </c>
      <c r="F5262" t="s">
        <v>2078</v>
      </c>
      <c r="G5262" t="s">
        <v>2248</v>
      </c>
      <c r="H5262" t="s">
        <v>2779</v>
      </c>
      <c r="I5262" t="s">
        <v>2145</v>
      </c>
      <c r="J5262">
        <v>20240229</v>
      </c>
      <c r="K5262" t="s">
        <v>10640</v>
      </c>
      <c r="L5262" t="s">
        <v>10639</v>
      </c>
      <c r="M5262" t="s">
        <v>9981</v>
      </c>
      <c r="N5262">
        <v>12</v>
      </c>
    </row>
    <row r="5263" spans="1:14" x14ac:dyDescent="0.25">
      <c r="A5263" t="s">
        <v>10638</v>
      </c>
      <c r="B5263" t="s">
        <v>9984</v>
      </c>
      <c r="C5263" t="s">
        <v>776</v>
      </c>
      <c r="E5263" t="s">
        <v>10637</v>
      </c>
      <c r="F5263" t="s">
        <v>2078</v>
      </c>
      <c r="G5263" t="s">
        <v>2248</v>
      </c>
      <c r="H5263" t="s">
        <v>3032</v>
      </c>
      <c r="I5263" t="s">
        <v>2088</v>
      </c>
      <c r="J5263">
        <v>20230126</v>
      </c>
      <c r="K5263" t="s">
        <v>10636</v>
      </c>
      <c r="L5263" t="s">
        <v>10635</v>
      </c>
      <c r="M5263" t="s">
        <v>9981</v>
      </c>
      <c r="N5263">
        <v>74</v>
      </c>
    </row>
    <row r="5264" spans="1:14" x14ac:dyDescent="0.25">
      <c r="A5264" t="s">
        <v>10634</v>
      </c>
      <c r="B5264" t="s">
        <v>9984</v>
      </c>
      <c r="C5264" t="s">
        <v>776</v>
      </c>
      <c r="E5264" t="s">
        <v>10633</v>
      </c>
      <c r="F5264" t="s">
        <v>2078</v>
      </c>
      <c r="G5264" t="s">
        <v>2248</v>
      </c>
      <c r="H5264" t="s">
        <v>2323</v>
      </c>
      <c r="I5264" t="s">
        <v>2315</v>
      </c>
      <c r="J5264">
        <v>20240313</v>
      </c>
      <c r="K5264" t="s">
        <v>10632</v>
      </c>
      <c r="L5264" t="s">
        <v>10631</v>
      </c>
      <c r="M5264" t="s">
        <v>9981</v>
      </c>
      <c r="N5264">
        <v>1089</v>
      </c>
    </row>
    <row r="5265" spans="1:14" x14ac:dyDescent="0.25">
      <c r="A5265" t="s">
        <v>10630</v>
      </c>
      <c r="B5265" t="s">
        <v>9984</v>
      </c>
      <c r="C5265" t="s">
        <v>776</v>
      </c>
      <c r="E5265" t="s">
        <v>10629</v>
      </c>
      <c r="F5265" t="s">
        <v>2078</v>
      </c>
      <c r="G5265" t="s">
        <v>2248</v>
      </c>
      <c r="H5265" t="s">
        <v>2456</v>
      </c>
      <c r="I5265" t="s">
        <v>2070</v>
      </c>
      <c r="J5265">
        <v>20230113</v>
      </c>
      <c r="K5265" t="s">
        <v>10628</v>
      </c>
      <c r="L5265" t="s">
        <v>10627</v>
      </c>
      <c r="M5265" t="s">
        <v>9981</v>
      </c>
      <c r="N5265">
        <v>70</v>
      </c>
    </row>
    <row r="5266" spans="1:14" x14ac:dyDescent="0.25">
      <c r="A5266" t="s">
        <v>10626</v>
      </c>
      <c r="B5266" t="s">
        <v>9984</v>
      </c>
      <c r="C5266" t="s">
        <v>776</v>
      </c>
      <c r="E5266" t="s">
        <v>1300</v>
      </c>
      <c r="F5266" t="s">
        <v>2078</v>
      </c>
      <c r="G5266" t="s">
        <v>2248</v>
      </c>
      <c r="H5266" t="s">
        <v>10625</v>
      </c>
      <c r="I5266" t="s">
        <v>2088</v>
      </c>
      <c r="J5266">
        <v>20240223</v>
      </c>
      <c r="K5266" t="s">
        <v>10624</v>
      </c>
      <c r="L5266" t="s">
        <v>10623</v>
      </c>
      <c r="M5266" t="s">
        <v>9981</v>
      </c>
      <c r="N5266">
        <v>5967</v>
      </c>
    </row>
    <row r="5267" spans="1:14" x14ac:dyDescent="0.25">
      <c r="A5267" t="s">
        <v>10622</v>
      </c>
      <c r="B5267" t="s">
        <v>9984</v>
      </c>
      <c r="C5267" t="s">
        <v>776</v>
      </c>
      <c r="E5267" t="s">
        <v>10621</v>
      </c>
      <c r="F5267" t="s">
        <v>2078</v>
      </c>
      <c r="G5267" t="s">
        <v>2248</v>
      </c>
      <c r="H5267" t="s">
        <v>2456</v>
      </c>
      <c r="I5267" t="s">
        <v>2088</v>
      </c>
      <c r="J5267">
        <v>20230203</v>
      </c>
      <c r="K5267" t="s">
        <v>10620</v>
      </c>
      <c r="L5267" t="s">
        <v>10619</v>
      </c>
      <c r="M5267" t="s">
        <v>9981</v>
      </c>
      <c r="N5267">
        <v>83</v>
      </c>
    </row>
    <row r="5268" spans="1:14" x14ac:dyDescent="0.25">
      <c r="A5268" t="s">
        <v>10618</v>
      </c>
      <c r="B5268" t="s">
        <v>9984</v>
      </c>
      <c r="C5268" t="s">
        <v>776</v>
      </c>
      <c r="E5268" t="s">
        <v>10617</v>
      </c>
      <c r="F5268" t="s">
        <v>2078</v>
      </c>
      <c r="G5268" t="s">
        <v>2248</v>
      </c>
      <c r="H5268" t="s">
        <v>2543</v>
      </c>
      <c r="I5268" t="s">
        <v>2088</v>
      </c>
      <c r="J5268">
        <v>20240220</v>
      </c>
      <c r="K5268" t="s">
        <v>10616</v>
      </c>
      <c r="L5268" t="s">
        <v>10615</v>
      </c>
      <c r="M5268" t="s">
        <v>9981</v>
      </c>
      <c r="N5268">
        <v>530</v>
      </c>
    </row>
    <row r="5269" spans="1:14" x14ac:dyDescent="0.25">
      <c r="A5269" t="s">
        <v>10614</v>
      </c>
      <c r="B5269" t="s">
        <v>9984</v>
      </c>
      <c r="C5269" t="s">
        <v>776</v>
      </c>
      <c r="E5269" t="s">
        <v>10613</v>
      </c>
      <c r="F5269" t="s">
        <v>2078</v>
      </c>
      <c r="G5269" t="s">
        <v>2248</v>
      </c>
      <c r="H5269" t="s">
        <v>2052</v>
      </c>
      <c r="I5269" t="s">
        <v>2088</v>
      </c>
      <c r="J5269">
        <v>20240228</v>
      </c>
      <c r="K5269" t="s">
        <v>10612</v>
      </c>
      <c r="L5269" t="s">
        <v>10611</v>
      </c>
      <c r="M5269" t="s">
        <v>9981</v>
      </c>
      <c r="N5269">
        <v>140</v>
      </c>
    </row>
    <row r="5270" spans="1:14" x14ac:dyDescent="0.25">
      <c r="A5270">
        <v>3622</v>
      </c>
      <c r="B5270" t="s">
        <v>9984</v>
      </c>
      <c r="C5270" t="s">
        <v>776</v>
      </c>
      <c r="E5270" t="s">
        <v>775</v>
      </c>
      <c r="F5270" t="s">
        <v>2078</v>
      </c>
      <c r="G5270" t="s">
        <v>2265</v>
      </c>
      <c r="H5270" t="s">
        <v>2292</v>
      </c>
      <c r="I5270" t="s">
        <v>2088</v>
      </c>
      <c r="J5270">
        <v>20230721</v>
      </c>
      <c r="K5270" t="s">
        <v>10610</v>
      </c>
      <c r="L5270" t="s">
        <v>10609</v>
      </c>
      <c r="M5270" t="s">
        <v>9981</v>
      </c>
      <c r="N5270">
        <v>2411</v>
      </c>
    </row>
    <row r="5271" spans="1:14" x14ac:dyDescent="0.25">
      <c r="A5271" t="s">
        <v>10608</v>
      </c>
      <c r="B5271" t="s">
        <v>9984</v>
      </c>
      <c r="C5271" t="s">
        <v>776</v>
      </c>
      <c r="E5271" t="s">
        <v>10607</v>
      </c>
      <c r="F5271" t="s">
        <v>2078</v>
      </c>
      <c r="G5271" t="s">
        <v>2248</v>
      </c>
      <c r="H5271" t="s">
        <v>2077</v>
      </c>
      <c r="I5271" t="s">
        <v>2088</v>
      </c>
      <c r="J5271">
        <v>20240221</v>
      </c>
      <c r="K5271" t="s">
        <v>10606</v>
      </c>
      <c r="L5271" t="s">
        <v>10605</v>
      </c>
      <c r="M5271" t="s">
        <v>9981</v>
      </c>
      <c r="N5271">
        <v>2282</v>
      </c>
    </row>
    <row r="5272" spans="1:14" x14ac:dyDescent="0.25">
      <c r="A5272" t="s">
        <v>10604</v>
      </c>
      <c r="B5272" t="s">
        <v>9984</v>
      </c>
      <c r="C5272" t="s">
        <v>10603</v>
      </c>
      <c r="E5272" t="s">
        <v>10602</v>
      </c>
      <c r="F5272" t="s">
        <v>2078</v>
      </c>
      <c r="G5272" t="s">
        <v>2248</v>
      </c>
      <c r="H5272" t="s">
        <v>10601</v>
      </c>
      <c r="I5272" t="s">
        <v>2088</v>
      </c>
      <c r="J5272">
        <v>20240301</v>
      </c>
      <c r="K5272" t="s">
        <v>10600</v>
      </c>
      <c r="L5272" t="s">
        <v>10599</v>
      </c>
      <c r="M5272" t="s">
        <v>9981</v>
      </c>
      <c r="N5272">
        <v>124</v>
      </c>
    </row>
    <row r="5273" spans="1:14" x14ac:dyDescent="0.25">
      <c r="A5273" t="s">
        <v>10598</v>
      </c>
      <c r="B5273" t="s">
        <v>9984</v>
      </c>
      <c r="C5273" t="s">
        <v>10597</v>
      </c>
      <c r="E5273" t="s">
        <v>10596</v>
      </c>
      <c r="F5273" t="s">
        <v>2078</v>
      </c>
      <c r="G5273" t="s">
        <v>2248</v>
      </c>
      <c r="H5273" t="s">
        <v>2052</v>
      </c>
      <c r="I5273" t="s">
        <v>2088</v>
      </c>
      <c r="J5273">
        <v>20240226</v>
      </c>
      <c r="K5273" t="s">
        <v>10595</v>
      </c>
      <c r="L5273" t="s">
        <v>10594</v>
      </c>
      <c r="M5273" t="s">
        <v>9981</v>
      </c>
      <c r="N5273">
        <v>4900</v>
      </c>
    </row>
    <row r="5274" spans="1:14" x14ac:dyDescent="0.25">
      <c r="A5274" t="s">
        <v>10593</v>
      </c>
      <c r="B5274" t="s">
        <v>9984</v>
      </c>
      <c r="C5274" t="s">
        <v>10592</v>
      </c>
      <c r="E5274" t="s">
        <v>10591</v>
      </c>
      <c r="F5274" t="s">
        <v>2078</v>
      </c>
      <c r="G5274" t="s">
        <v>2248</v>
      </c>
      <c r="H5274" t="s">
        <v>2077</v>
      </c>
      <c r="I5274" t="s">
        <v>2088</v>
      </c>
      <c r="J5274">
        <v>20240301</v>
      </c>
      <c r="K5274" t="s">
        <v>10590</v>
      </c>
      <c r="L5274" t="s">
        <v>10589</v>
      </c>
      <c r="M5274" t="s">
        <v>9981</v>
      </c>
      <c r="N5274">
        <v>51</v>
      </c>
    </row>
    <row r="5275" spans="1:14" x14ac:dyDescent="0.25">
      <c r="A5275" t="s">
        <v>10588</v>
      </c>
      <c r="B5275" t="s">
        <v>9984</v>
      </c>
      <c r="C5275" t="s">
        <v>10587</v>
      </c>
      <c r="E5275" t="s">
        <v>10586</v>
      </c>
      <c r="F5275" t="s">
        <v>2078</v>
      </c>
      <c r="G5275" t="s">
        <v>2248</v>
      </c>
      <c r="H5275" t="s">
        <v>2052</v>
      </c>
      <c r="I5275" t="s">
        <v>2076</v>
      </c>
      <c r="J5275">
        <v>20240302</v>
      </c>
      <c r="K5275" t="s">
        <v>10585</v>
      </c>
      <c r="L5275" t="s">
        <v>10584</v>
      </c>
      <c r="M5275" t="s">
        <v>9981</v>
      </c>
      <c r="N5275">
        <v>13</v>
      </c>
    </row>
    <row r="5276" spans="1:14" x14ac:dyDescent="0.25">
      <c r="A5276" t="s">
        <v>10583</v>
      </c>
      <c r="B5276" t="s">
        <v>9984</v>
      </c>
      <c r="C5276" t="s">
        <v>10582</v>
      </c>
      <c r="E5276" t="s">
        <v>10581</v>
      </c>
      <c r="F5276" t="s">
        <v>2078</v>
      </c>
      <c r="G5276" t="s">
        <v>2248</v>
      </c>
      <c r="H5276" t="s">
        <v>2077</v>
      </c>
      <c r="I5276" t="s">
        <v>2070</v>
      </c>
      <c r="J5276">
        <v>20240101</v>
      </c>
      <c r="K5276" t="s">
        <v>10580</v>
      </c>
      <c r="L5276" t="s">
        <v>10579</v>
      </c>
      <c r="M5276" t="s">
        <v>9981</v>
      </c>
      <c r="N5276">
        <v>299</v>
      </c>
    </row>
    <row r="5277" spans="1:14" x14ac:dyDescent="0.25">
      <c r="A5277" t="s">
        <v>10578</v>
      </c>
      <c r="B5277" t="s">
        <v>9984</v>
      </c>
      <c r="C5277" t="s">
        <v>10577</v>
      </c>
      <c r="E5277" t="s">
        <v>10576</v>
      </c>
      <c r="F5277" t="s">
        <v>2078</v>
      </c>
      <c r="G5277" t="s">
        <v>2248</v>
      </c>
      <c r="H5277" t="s">
        <v>2323</v>
      </c>
      <c r="I5277" t="e">
        <f>---W---Weekly</f>
        <v>#NAME?</v>
      </c>
      <c r="J5277">
        <v>20240313</v>
      </c>
      <c r="K5277" t="s">
        <v>10575</v>
      </c>
      <c r="L5277" t="s">
        <v>10574</v>
      </c>
      <c r="M5277" t="s">
        <v>9981</v>
      </c>
      <c r="N5277">
        <v>146</v>
      </c>
    </row>
    <row r="5278" spans="1:14" x14ac:dyDescent="0.25">
      <c r="A5278" t="s">
        <v>10573</v>
      </c>
      <c r="B5278" t="s">
        <v>9984</v>
      </c>
      <c r="C5278" t="s">
        <v>10572</v>
      </c>
      <c r="E5278" t="s">
        <v>10572</v>
      </c>
      <c r="F5278" t="s">
        <v>2078</v>
      </c>
      <c r="G5278" t="s">
        <v>2248</v>
      </c>
      <c r="H5278" t="s">
        <v>2456</v>
      </c>
      <c r="I5278" t="s">
        <v>2076</v>
      </c>
      <c r="J5278">
        <v>20240206</v>
      </c>
      <c r="K5278" t="s">
        <v>10571</v>
      </c>
      <c r="L5278" t="s">
        <v>10570</v>
      </c>
      <c r="M5278" t="s">
        <v>9981</v>
      </c>
      <c r="N5278">
        <v>48</v>
      </c>
    </row>
    <row r="5279" spans="1:14" x14ac:dyDescent="0.25">
      <c r="A5279" t="s">
        <v>10569</v>
      </c>
      <c r="B5279" t="s">
        <v>9984</v>
      </c>
      <c r="C5279" t="s">
        <v>10568</v>
      </c>
      <c r="E5279" t="s">
        <v>1984</v>
      </c>
      <c r="F5279" t="s">
        <v>2021</v>
      </c>
      <c r="G5279" t="s">
        <v>2248</v>
      </c>
      <c r="H5279" t="s">
        <v>2019</v>
      </c>
      <c r="I5279" t="s">
        <v>2096</v>
      </c>
      <c r="J5279">
        <v>20240315</v>
      </c>
      <c r="K5279" t="s">
        <v>10567</v>
      </c>
      <c r="L5279" t="s">
        <v>10566</v>
      </c>
      <c r="M5279" t="s">
        <v>9981</v>
      </c>
      <c r="N5279">
        <v>149</v>
      </c>
    </row>
    <row r="5280" spans="1:14" x14ac:dyDescent="0.25">
      <c r="A5280" t="s">
        <v>10565</v>
      </c>
      <c r="B5280" t="s">
        <v>9984</v>
      </c>
      <c r="C5280" t="s">
        <v>10125</v>
      </c>
      <c r="E5280" t="s">
        <v>10458</v>
      </c>
      <c r="F5280" t="s">
        <v>2021</v>
      </c>
      <c r="G5280" t="s">
        <v>2248</v>
      </c>
      <c r="H5280" t="s">
        <v>2019</v>
      </c>
      <c r="I5280" t="e">
        <f>-MTWTF-Weekly</f>
        <v>#NAME?</v>
      </c>
      <c r="J5280">
        <v>20240112</v>
      </c>
      <c r="K5280" t="s">
        <v>10564</v>
      </c>
      <c r="L5280" t="s">
        <v>10563</v>
      </c>
      <c r="M5280" t="s">
        <v>9981</v>
      </c>
      <c r="N5280">
        <v>23</v>
      </c>
    </row>
    <row r="5281" spans="1:14" x14ac:dyDescent="0.25">
      <c r="A5281" t="s">
        <v>10562</v>
      </c>
      <c r="B5281" t="s">
        <v>9984</v>
      </c>
      <c r="C5281" t="s">
        <v>10125</v>
      </c>
      <c r="E5281" t="s">
        <v>10451</v>
      </c>
      <c r="F5281" t="s">
        <v>2021</v>
      </c>
      <c r="G5281" t="s">
        <v>2248</v>
      </c>
      <c r="H5281" t="s">
        <v>2019</v>
      </c>
      <c r="I5281" t="e">
        <f>-MTWTF-Weekly</f>
        <v>#NAME?</v>
      </c>
      <c r="J5281">
        <v>20240315</v>
      </c>
      <c r="K5281" t="s">
        <v>10561</v>
      </c>
      <c r="L5281" t="s">
        <v>10560</v>
      </c>
      <c r="M5281" t="s">
        <v>9981</v>
      </c>
      <c r="N5281">
        <v>97</v>
      </c>
    </row>
    <row r="5282" spans="1:14" x14ac:dyDescent="0.25">
      <c r="A5282" t="s">
        <v>10559</v>
      </c>
      <c r="B5282" t="s">
        <v>9984</v>
      </c>
      <c r="C5282" t="s">
        <v>10125</v>
      </c>
      <c r="E5282" t="s">
        <v>10444</v>
      </c>
      <c r="F5282" t="s">
        <v>2021</v>
      </c>
      <c r="G5282" t="s">
        <v>2248</v>
      </c>
      <c r="H5282" t="s">
        <v>2019</v>
      </c>
      <c r="I5282" t="s">
        <v>3451</v>
      </c>
      <c r="J5282">
        <v>20240310</v>
      </c>
      <c r="K5282" t="s">
        <v>10558</v>
      </c>
      <c r="L5282" t="s">
        <v>10557</v>
      </c>
      <c r="M5282" t="s">
        <v>9981</v>
      </c>
      <c r="N5282">
        <v>42</v>
      </c>
    </row>
    <row r="5283" spans="1:14" x14ac:dyDescent="0.25">
      <c r="A5283" t="s">
        <v>10556</v>
      </c>
      <c r="B5283" t="s">
        <v>9984</v>
      </c>
      <c r="C5283" t="s">
        <v>10125</v>
      </c>
      <c r="E5283" t="s">
        <v>10437</v>
      </c>
      <c r="F5283" t="s">
        <v>2021</v>
      </c>
      <c r="G5283" t="s">
        <v>2248</v>
      </c>
      <c r="H5283" t="s">
        <v>2019</v>
      </c>
      <c r="I5283" t="e">
        <f>-MTWTF-Weekly</f>
        <v>#NAME?</v>
      </c>
      <c r="J5283">
        <v>20240315</v>
      </c>
      <c r="K5283" t="s">
        <v>10555</v>
      </c>
      <c r="L5283" t="s">
        <v>10554</v>
      </c>
      <c r="M5283" t="s">
        <v>9981</v>
      </c>
      <c r="N5283">
        <v>532</v>
      </c>
    </row>
    <row r="5284" spans="1:14" x14ac:dyDescent="0.25">
      <c r="A5284" t="s">
        <v>10553</v>
      </c>
      <c r="B5284" t="s">
        <v>9984</v>
      </c>
      <c r="C5284" t="s">
        <v>10125</v>
      </c>
      <c r="E5284" t="s">
        <v>10430</v>
      </c>
      <c r="F5284" t="s">
        <v>2021</v>
      </c>
      <c r="G5284" t="s">
        <v>2248</v>
      </c>
      <c r="H5284" t="s">
        <v>2019</v>
      </c>
      <c r="I5284" t="s">
        <v>3451</v>
      </c>
      <c r="J5284">
        <v>20240310</v>
      </c>
      <c r="K5284" t="s">
        <v>10552</v>
      </c>
      <c r="L5284" t="s">
        <v>10551</v>
      </c>
      <c r="M5284" t="s">
        <v>9981</v>
      </c>
      <c r="N5284">
        <v>185</v>
      </c>
    </row>
    <row r="5285" spans="1:14" x14ac:dyDescent="0.25">
      <c r="A5285" t="s">
        <v>10550</v>
      </c>
      <c r="B5285" t="s">
        <v>9984</v>
      </c>
      <c r="C5285" t="s">
        <v>10125</v>
      </c>
      <c r="E5285" t="s">
        <v>10421</v>
      </c>
      <c r="F5285" t="s">
        <v>2021</v>
      </c>
      <c r="G5285" t="s">
        <v>2248</v>
      </c>
      <c r="H5285" t="s">
        <v>2019</v>
      </c>
      <c r="I5285" t="e">
        <f>-MTWTF-Weekly</f>
        <v>#NAME?</v>
      </c>
      <c r="J5285">
        <v>20240315</v>
      </c>
      <c r="K5285" t="s">
        <v>10549</v>
      </c>
      <c r="L5285" t="s">
        <v>10548</v>
      </c>
      <c r="M5285" t="s">
        <v>9981</v>
      </c>
      <c r="N5285">
        <v>56</v>
      </c>
    </row>
    <row r="5286" spans="1:14" x14ac:dyDescent="0.25">
      <c r="A5286" t="s">
        <v>10547</v>
      </c>
      <c r="B5286" t="s">
        <v>9984</v>
      </c>
      <c r="C5286" t="s">
        <v>10125</v>
      </c>
      <c r="E5286" t="s">
        <v>10412</v>
      </c>
      <c r="F5286" t="s">
        <v>2021</v>
      </c>
      <c r="G5286" t="s">
        <v>2248</v>
      </c>
      <c r="H5286" t="s">
        <v>2019</v>
      </c>
      <c r="I5286" t="s">
        <v>3451</v>
      </c>
      <c r="J5286">
        <v>20240310</v>
      </c>
      <c r="K5286" t="s">
        <v>10546</v>
      </c>
      <c r="L5286" t="s">
        <v>10545</v>
      </c>
      <c r="M5286" t="s">
        <v>9981</v>
      </c>
      <c r="N5286">
        <v>21</v>
      </c>
    </row>
    <row r="5287" spans="1:14" x14ac:dyDescent="0.25">
      <c r="A5287" t="s">
        <v>10544</v>
      </c>
      <c r="B5287" t="s">
        <v>9984</v>
      </c>
      <c r="C5287" t="s">
        <v>10125</v>
      </c>
      <c r="E5287" t="s">
        <v>10389</v>
      </c>
      <c r="F5287" t="s">
        <v>2021</v>
      </c>
      <c r="G5287" t="s">
        <v>2248</v>
      </c>
      <c r="H5287" t="s">
        <v>2019</v>
      </c>
      <c r="I5287" t="e">
        <f>-MTWTF-Weekly</f>
        <v>#NAME?</v>
      </c>
      <c r="J5287">
        <v>20240315</v>
      </c>
      <c r="K5287" t="s">
        <v>10543</v>
      </c>
      <c r="L5287" t="s">
        <v>10542</v>
      </c>
      <c r="M5287" t="s">
        <v>9981</v>
      </c>
      <c r="N5287">
        <v>7</v>
      </c>
    </row>
    <row r="5288" spans="1:14" x14ac:dyDescent="0.25">
      <c r="A5288" t="s">
        <v>10541</v>
      </c>
      <c r="B5288" t="s">
        <v>9984</v>
      </c>
      <c r="C5288" t="s">
        <v>10125</v>
      </c>
      <c r="E5288" t="s">
        <v>10379</v>
      </c>
      <c r="F5288" t="s">
        <v>2021</v>
      </c>
      <c r="G5288" t="s">
        <v>2248</v>
      </c>
      <c r="H5288" t="s">
        <v>2019</v>
      </c>
      <c r="I5288" t="e">
        <f>------SWeekly</f>
        <v>#NAME?</v>
      </c>
      <c r="J5288">
        <v>20240309</v>
      </c>
      <c r="K5288" t="s">
        <v>10540</v>
      </c>
      <c r="L5288" t="s">
        <v>10539</v>
      </c>
      <c r="M5288" t="s">
        <v>9981</v>
      </c>
      <c r="N5288">
        <v>4</v>
      </c>
    </row>
    <row r="5289" spans="1:14" x14ac:dyDescent="0.25">
      <c r="A5289" t="s">
        <v>10538</v>
      </c>
      <c r="B5289" t="s">
        <v>9984</v>
      </c>
      <c r="C5289" t="s">
        <v>10125</v>
      </c>
      <c r="E5289" t="s">
        <v>10357</v>
      </c>
      <c r="F5289" t="s">
        <v>2021</v>
      </c>
      <c r="G5289" t="s">
        <v>2248</v>
      </c>
      <c r="H5289" t="s">
        <v>2019</v>
      </c>
      <c r="I5289" t="e">
        <f>-MTWTF-Weekly</f>
        <v>#NAME?</v>
      </c>
      <c r="J5289">
        <v>20240315</v>
      </c>
      <c r="K5289" t="s">
        <v>10537</v>
      </c>
      <c r="L5289" t="s">
        <v>10536</v>
      </c>
      <c r="M5289" t="s">
        <v>9981</v>
      </c>
      <c r="N5289">
        <v>10</v>
      </c>
    </row>
    <row r="5290" spans="1:14" x14ac:dyDescent="0.25">
      <c r="A5290" t="s">
        <v>10535</v>
      </c>
      <c r="B5290" t="s">
        <v>9984</v>
      </c>
      <c r="C5290" t="s">
        <v>10125</v>
      </c>
      <c r="E5290" t="s">
        <v>10347</v>
      </c>
      <c r="F5290" t="s">
        <v>2021</v>
      </c>
      <c r="G5290" t="s">
        <v>2248</v>
      </c>
      <c r="H5290" t="s">
        <v>2019</v>
      </c>
      <c r="I5290" t="e">
        <f>------SWeekly</f>
        <v>#NAME?</v>
      </c>
      <c r="J5290">
        <v>20230211</v>
      </c>
      <c r="K5290" t="s">
        <v>10534</v>
      </c>
      <c r="L5290" t="s">
        <v>10533</v>
      </c>
      <c r="M5290" t="s">
        <v>9981</v>
      </c>
      <c r="N5290">
        <v>5</v>
      </c>
    </row>
    <row r="5291" spans="1:14" x14ac:dyDescent="0.25">
      <c r="A5291" t="s">
        <v>10532</v>
      </c>
      <c r="B5291" t="s">
        <v>9984</v>
      </c>
      <c r="C5291" t="s">
        <v>10125</v>
      </c>
      <c r="E5291" t="s">
        <v>10325</v>
      </c>
      <c r="F5291" t="s">
        <v>2021</v>
      </c>
      <c r="G5291" t="s">
        <v>2248</v>
      </c>
      <c r="H5291" t="s">
        <v>2019</v>
      </c>
      <c r="I5291" t="e">
        <f>-MTWTF-Weekly</f>
        <v>#NAME?</v>
      </c>
      <c r="J5291">
        <v>20240315</v>
      </c>
      <c r="K5291" t="s">
        <v>10531</v>
      </c>
      <c r="L5291" t="s">
        <v>10530</v>
      </c>
      <c r="M5291" t="s">
        <v>9981</v>
      </c>
      <c r="N5291">
        <v>24</v>
      </c>
    </row>
    <row r="5292" spans="1:14" x14ac:dyDescent="0.25">
      <c r="A5292" t="s">
        <v>10529</v>
      </c>
      <c r="B5292" t="s">
        <v>9984</v>
      </c>
      <c r="C5292" t="s">
        <v>10125</v>
      </c>
      <c r="E5292" t="s">
        <v>10315</v>
      </c>
      <c r="F5292" t="s">
        <v>2021</v>
      </c>
      <c r="G5292" t="s">
        <v>2248</v>
      </c>
      <c r="H5292" t="s">
        <v>2019</v>
      </c>
      <c r="I5292" t="e">
        <f>------SWeekly</f>
        <v>#NAME?</v>
      </c>
      <c r="J5292">
        <v>20230128</v>
      </c>
      <c r="K5292" t="s">
        <v>10528</v>
      </c>
      <c r="L5292" t="s">
        <v>10527</v>
      </c>
      <c r="M5292" t="s">
        <v>9981</v>
      </c>
      <c r="N5292">
        <v>6</v>
      </c>
    </row>
    <row r="5293" spans="1:14" x14ac:dyDescent="0.25">
      <c r="A5293" t="s">
        <v>10526</v>
      </c>
      <c r="B5293" t="s">
        <v>9984</v>
      </c>
      <c r="C5293" t="s">
        <v>10125</v>
      </c>
      <c r="E5293" t="s">
        <v>10293</v>
      </c>
      <c r="F5293" t="s">
        <v>2021</v>
      </c>
      <c r="G5293" t="s">
        <v>2248</v>
      </c>
      <c r="H5293" t="s">
        <v>2019</v>
      </c>
      <c r="I5293" t="e">
        <f>-MTWTF-Weekly</f>
        <v>#NAME?</v>
      </c>
      <c r="J5293">
        <v>20240315</v>
      </c>
      <c r="K5293" t="s">
        <v>10525</v>
      </c>
      <c r="L5293" t="s">
        <v>10524</v>
      </c>
      <c r="M5293" t="s">
        <v>9981</v>
      </c>
      <c r="N5293">
        <v>7</v>
      </c>
    </row>
    <row r="5294" spans="1:14" x14ac:dyDescent="0.25">
      <c r="A5294" t="s">
        <v>10523</v>
      </c>
      <c r="B5294" t="s">
        <v>9984</v>
      </c>
      <c r="C5294" t="s">
        <v>10125</v>
      </c>
      <c r="E5294" t="s">
        <v>10283</v>
      </c>
      <c r="F5294" t="s">
        <v>2021</v>
      </c>
      <c r="G5294" t="s">
        <v>2248</v>
      </c>
      <c r="H5294" t="s">
        <v>2019</v>
      </c>
      <c r="I5294" t="e">
        <f>------SWeekly</f>
        <v>#NAME?</v>
      </c>
      <c r="J5294">
        <v>20240309</v>
      </c>
      <c r="K5294" t="s">
        <v>10522</v>
      </c>
      <c r="L5294" t="s">
        <v>10521</v>
      </c>
      <c r="M5294" t="s">
        <v>9981</v>
      </c>
      <c r="N5294">
        <v>8</v>
      </c>
    </row>
    <row r="5295" spans="1:14" x14ac:dyDescent="0.25">
      <c r="A5295" t="s">
        <v>10520</v>
      </c>
      <c r="B5295" t="s">
        <v>9984</v>
      </c>
      <c r="C5295" t="s">
        <v>10125</v>
      </c>
      <c r="E5295" t="s">
        <v>10261</v>
      </c>
      <c r="F5295" t="s">
        <v>2021</v>
      </c>
      <c r="G5295" t="s">
        <v>2248</v>
      </c>
      <c r="H5295" t="s">
        <v>2019</v>
      </c>
      <c r="I5295" t="e">
        <f>-MTWTF-Weekly</f>
        <v>#NAME?</v>
      </c>
      <c r="J5295">
        <v>20240315</v>
      </c>
      <c r="K5295" t="s">
        <v>10519</v>
      </c>
      <c r="L5295" t="s">
        <v>10518</v>
      </c>
      <c r="M5295" t="s">
        <v>9981</v>
      </c>
      <c r="N5295">
        <v>226</v>
      </c>
    </row>
    <row r="5296" spans="1:14" x14ac:dyDescent="0.25">
      <c r="A5296" t="s">
        <v>10517</v>
      </c>
      <c r="B5296" t="s">
        <v>9984</v>
      </c>
      <c r="C5296" t="s">
        <v>10125</v>
      </c>
      <c r="E5296" t="s">
        <v>10251</v>
      </c>
      <c r="F5296" t="s">
        <v>2021</v>
      </c>
      <c r="G5296" t="s">
        <v>2248</v>
      </c>
      <c r="H5296" t="s">
        <v>2019</v>
      </c>
      <c r="I5296" t="e">
        <f>------SWeekly</f>
        <v>#NAME?</v>
      </c>
      <c r="J5296">
        <v>20240309</v>
      </c>
      <c r="K5296" t="s">
        <v>10516</v>
      </c>
      <c r="L5296" t="s">
        <v>10515</v>
      </c>
      <c r="M5296" t="s">
        <v>9981</v>
      </c>
      <c r="N5296">
        <v>73</v>
      </c>
    </row>
    <row r="5297" spans="1:14" x14ac:dyDescent="0.25">
      <c r="A5297" t="s">
        <v>10514</v>
      </c>
      <c r="B5297" t="s">
        <v>9984</v>
      </c>
      <c r="C5297" t="s">
        <v>10125</v>
      </c>
      <c r="E5297" t="s">
        <v>10229</v>
      </c>
      <c r="F5297" t="s">
        <v>2021</v>
      </c>
      <c r="G5297" t="s">
        <v>2248</v>
      </c>
      <c r="H5297" t="s">
        <v>2019</v>
      </c>
      <c r="I5297" t="e">
        <f>-MTWTF-Weekly</f>
        <v>#NAME?</v>
      </c>
      <c r="J5297">
        <v>20240315</v>
      </c>
      <c r="K5297" t="s">
        <v>10513</v>
      </c>
      <c r="L5297" t="s">
        <v>10512</v>
      </c>
      <c r="M5297" t="s">
        <v>9981</v>
      </c>
      <c r="N5297">
        <v>8</v>
      </c>
    </row>
    <row r="5298" spans="1:14" x14ac:dyDescent="0.25">
      <c r="A5298" t="s">
        <v>10511</v>
      </c>
      <c r="B5298" t="s">
        <v>9984</v>
      </c>
      <c r="C5298" t="s">
        <v>10125</v>
      </c>
      <c r="E5298" t="s">
        <v>10219</v>
      </c>
      <c r="F5298" t="s">
        <v>2021</v>
      </c>
      <c r="G5298" t="s">
        <v>2248</v>
      </c>
      <c r="H5298" t="s">
        <v>2019</v>
      </c>
      <c r="I5298" t="e">
        <f>------SWeekly</f>
        <v>#NAME?</v>
      </c>
      <c r="J5298">
        <v>20240309</v>
      </c>
      <c r="K5298" t="s">
        <v>10510</v>
      </c>
      <c r="L5298" t="s">
        <v>10509</v>
      </c>
      <c r="M5298" t="s">
        <v>9981</v>
      </c>
      <c r="N5298">
        <v>7</v>
      </c>
    </row>
    <row r="5299" spans="1:14" x14ac:dyDescent="0.25">
      <c r="A5299" t="s">
        <v>10508</v>
      </c>
      <c r="B5299" t="s">
        <v>9984</v>
      </c>
      <c r="C5299" t="s">
        <v>10125</v>
      </c>
      <c r="E5299" t="s">
        <v>10191</v>
      </c>
      <c r="F5299" t="s">
        <v>2021</v>
      </c>
      <c r="G5299" t="s">
        <v>2248</v>
      </c>
      <c r="H5299" t="s">
        <v>2019</v>
      </c>
      <c r="I5299" t="e">
        <f>-MTWTF-Weekly</f>
        <v>#NAME?</v>
      </c>
      <c r="J5299">
        <v>20240315</v>
      </c>
      <c r="K5299" t="s">
        <v>10507</v>
      </c>
      <c r="L5299" t="s">
        <v>10506</v>
      </c>
      <c r="M5299" t="s">
        <v>9981</v>
      </c>
      <c r="N5299">
        <v>15</v>
      </c>
    </row>
    <row r="5300" spans="1:14" x14ac:dyDescent="0.25">
      <c r="A5300" t="s">
        <v>10505</v>
      </c>
      <c r="B5300" t="s">
        <v>9984</v>
      </c>
      <c r="C5300" t="s">
        <v>10125</v>
      </c>
      <c r="E5300" t="s">
        <v>10178</v>
      </c>
      <c r="F5300" t="s">
        <v>2021</v>
      </c>
      <c r="G5300" t="s">
        <v>2248</v>
      </c>
      <c r="H5300" t="s">
        <v>2019</v>
      </c>
      <c r="I5300" t="e">
        <f>------SWeekly</f>
        <v>#NAME?</v>
      </c>
      <c r="J5300">
        <v>20240309</v>
      </c>
      <c r="K5300" t="s">
        <v>10504</v>
      </c>
      <c r="L5300" t="s">
        <v>10503</v>
      </c>
      <c r="M5300" t="s">
        <v>9981</v>
      </c>
      <c r="N5300">
        <v>8</v>
      </c>
    </row>
    <row r="5301" spans="1:14" x14ac:dyDescent="0.25">
      <c r="A5301" t="s">
        <v>10502</v>
      </c>
      <c r="B5301" t="s">
        <v>9984</v>
      </c>
      <c r="C5301" t="s">
        <v>10125</v>
      </c>
      <c r="E5301" t="s">
        <v>10173</v>
      </c>
      <c r="F5301" t="s">
        <v>2021</v>
      </c>
      <c r="G5301" t="s">
        <v>2248</v>
      </c>
      <c r="H5301" t="s">
        <v>2019</v>
      </c>
      <c r="I5301" t="s">
        <v>2096</v>
      </c>
      <c r="J5301">
        <v>20240315</v>
      </c>
      <c r="K5301" t="s">
        <v>10501</v>
      </c>
      <c r="L5301" t="s">
        <v>10500</v>
      </c>
      <c r="M5301" t="s">
        <v>9981</v>
      </c>
      <c r="N5301">
        <v>15</v>
      </c>
    </row>
    <row r="5302" spans="1:14" x14ac:dyDescent="0.25">
      <c r="A5302" t="s">
        <v>10499</v>
      </c>
      <c r="B5302" t="s">
        <v>9984</v>
      </c>
      <c r="C5302" t="s">
        <v>10125</v>
      </c>
      <c r="E5302" t="s">
        <v>10169</v>
      </c>
      <c r="F5302" t="s">
        <v>2021</v>
      </c>
      <c r="G5302" t="s">
        <v>2248</v>
      </c>
      <c r="H5302" t="s">
        <v>2019</v>
      </c>
      <c r="I5302" t="s">
        <v>2096</v>
      </c>
      <c r="J5302">
        <v>20240315</v>
      </c>
      <c r="K5302" t="s">
        <v>10498</v>
      </c>
      <c r="L5302" t="s">
        <v>10497</v>
      </c>
      <c r="M5302" t="s">
        <v>9981</v>
      </c>
      <c r="N5302">
        <v>5</v>
      </c>
    </row>
    <row r="5303" spans="1:14" x14ac:dyDescent="0.25">
      <c r="A5303" t="s">
        <v>10496</v>
      </c>
      <c r="B5303" t="s">
        <v>9984</v>
      </c>
      <c r="C5303" t="s">
        <v>10125</v>
      </c>
      <c r="E5303" t="s">
        <v>10165</v>
      </c>
      <c r="F5303" t="s">
        <v>2021</v>
      </c>
      <c r="G5303" t="s">
        <v>2248</v>
      </c>
      <c r="H5303" t="s">
        <v>2019</v>
      </c>
      <c r="I5303" t="s">
        <v>2096</v>
      </c>
      <c r="J5303">
        <v>20240315</v>
      </c>
      <c r="K5303" t="s">
        <v>10495</v>
      </c>
      <c r="L5303" t="s">
        <v>10494</v>
      </c>
      <c r="M5303" t="s">
        <v>9981</v>
      </c>
      <c r="N5303">
        <v>7</v>
      </c>
    </row>
    <row r="5304" spans="1:14" x14ac:dyDescent="0.25">
      <c r="A5304" t="s">
        <v>10493</v>
      </c>
      <c r="B5304" t="s">
        <v>9984</v>
      </c>
      <c r="C5304" t="s">
        <v>10125</v>
      </c>
      <c r="E5304" t="s">
        <v>10161</v>
      </c>
      <c r="F5304" t="s">
        <v>2021</v>
      </c>
      <c r="G5304" t="s">
        <v>2248</v>
      </c>
      <c r="H5304" t="s">
        <v>2019</v>
      </c>
      <c r="I5304" t="s">
        <v>2096</v>
      </c>
      <c r="J5304">
        <v>20240315</v>
      </c>
      <c r="K5304" t="s">
        <v>10492</v>
      </c>
      <c r="L5304" t="s">
        <v>10491</v>
      </c>
      <c r="M5304" t="s">
        <v>9981</v>
      </c>
      <c r="N5304">
        <v>8</v>
      </c>
    </row>
    <row r="5305" spans="1:14" x14ac:dyDescent="0.25">
      <c r="A5305" t="s">
        <v>10490</v>
      </c>
      <c r="B5305" t="s">
        <v>9984</v>
      </c>
      <c r="C5305" t="s">
        <v>10125</v>
      </c>
      <c r="E5305" t="s">
        <v>10157</v>
      </c>
      <c r="F5305" t="s">
        <v>2021</v>
      </c>
      <c r="G5305" t="s">
        <v>2248</v>
      </c>
      <c r="H5305" t="s">
        <v>2019</v>
      </c>
      <c r="I5305" t="s">
        <v>2096</v>
      </c>
      <c r="J5305">
        <v>20240315</v>
      </c>
      <c r="K5305" t="s">
        <v>10489</v>
      </c>
      <c r="L5305" t="s">
        <v>10488</v>
      </c>
      <c r="M5305" t="s">
        <v>9981</v>
      </c>
      <c r="N5305">
        <v>34</v>
      </c>
    </row>
    <row r="5306" spans="1:14" x14ac:dyDescent="0.25">
      <c r="A5306" t="s">
        <v>10487</v>
      </c>
      <c r="B5306" t="s">
        <v>9984</v>
      </c>
      <c r="C5306" t="s">
        <v>10125</v>
      </c>
      <c r="E5306" t="s">
        <v>10153</v>
      </c>
      <c r="F5306" t="s">
        <v>2021</v>
      </c>
      <c r="G5306" t="s">
        <v>2248</v>
      </c>
      <c r="H5306" t="s">
        <v>2019</v>
      </c>
      <c r="I5306" t="s">
        <v>2096</v>
      </c>
      <c r="J5306">
        <v>20240315</v>
      </c>
      <c r="K5306" t="s">
        <v>10486</v>
      </c>
      <c r="L5306" t="s">
        <v>10485</v>
      </c>
      <c r="M5306" t="s">
        <v>9981</v>
      </c>
      <c r="N5306">
        <v>20</v>
      </c>
    </row>
    <row r="5307" spans="1:14" x14ac:dyDescent="0.25">
      <c r="A5307" t="s">
        <v>10484</v>
      </c>
      <c r="B5307" t="s">
        <v>9984</v>
      </c>
      <c r="C5307" t="s">
        <v>10125</v>
      </c>
      <c r="E5307" t="s">
        <v>10149</v>
      </c>
      <c r="F5307" t="s">
        <v>2021</v>
      </c>
      <c r="G5307" t="s">
        <v>2248</v>
      </c>
      <c r="H5307" t="s">
        <v>2019</v>
      </c>
      <c r="I5307" t="s">
        <v>2096</v>
      </c>
      <c r="J5307">
        <v>20240315</v>
      </c>
      <c r="K5307" t="s">
        <v>10483</v>
      </c>
      <c r="L5307" t="s">
        <v>10482</v>
      </c>
      <c r="M5307" t="s">
        <v>9981</v>
      </c>
      <c r="N5307">
        <v>4</v>
      </c>
    </row>
    <row r="5308" spans="1:14" x14ac:dyDescent="0.25">
      <c r="A5308" t="s">
        <v>10481</v>
      </c>
      <c r="B5308" t="s">
        <v>9984</v>
      </c>
      <c r="C5308" t="s">
        <v>10125</v>
      </c>
      <c r="E5308" t="s">
        <v>10145</v>
      </c>
      <c r="F5308" t="s">
        <v>2021</v>
      </c>
      <c r="G5308" t="s">
        <v>2248</v>
      </c>
      <c r="H5308" t="s">
        <v>2019</v>
      </c>
      <c r="I5308" t="s">
        <v>2096</v>
      </c>
      <c r="J5308">
        <v>20240315</v>
      </c>
      <c r="K5308" t="s">
        <v>10480</v>
      </c>
      <c r="L5308" t="s">
        <v>10479</v>
      </c>
      <c r="M5308" t="s">
        <v>9981</v>
      </c>
      <c r="N5308">
        <v>10</v>
      </c>
    </row>
    <row r="5309" spans="1:14" x14ac:dyDescent="0.25">
      <c r="A5309" t="s">
        <v>10478</v>
      </c>
      <c r="B5309" t="s">
        <v>9984</v>
      </c>
      <c r="C5309" t="s">
        <v>10125</v>
      </c>
      <c r="E5309" t="s">
        <v>10137</v>
      </c>
      <c r="F5309" t="s">
        <v>2021</v>
      </c>
      <c r="G5309" t="s">
        <v>2248</v>
      </c>
      <c r="H5309" t="s">
        <v>2019</v>
      </c>
      <c r="I5309" t="s">
        <v>2096</v>
      </c>
      <c r="J5309">
        <v>20240315</v>
      </c>
      <c r="K5309" t="s">
        <v>10477</v>
      </c>
      <c r="L5309" t="s">
        <v>10476</v>
      </c>
      <c r="M5309" t="s">
        <v>9981</v>
      </c>
      <c r="N5309">
        <v>291</v>
      </c>
    </row>
    <row r="5310" spans="1:14" x14ac:dyDescent="0.25">
      <c r="A5310" t="s">
        <v>10475</v>
      </c>
      <c r="B5310" t="s">
        <v>9984</v>
      </c>
      <c r="C5310" t="s">
        <v>10125</v>
      </c>
      <c r="E5310" t="s">
        <v>10133</v>
      </c>
      <c r="F5310" t="s">
        <v>2021</v>
      </c>
      <c r="G5310" t="s">
        <v>2248</v>
      </c>
      <c r="H5310" t="s">
        <v>2019</v>
      </c>
      <c r="I5310" t="s">
        <v>2096</v>
      </c>
      <c r="J5310">
        <v>20240315</v>
      </c>
      <c r="K5310" t="s">
        <v>10474</v>
      </c>
      <c r="L5310" t="s">
        <v>10473</v>
      </c>
      <c r="M5310" t="s">
        <v>9981</v>
      </c>
      <c r="N5310">
        <v>6</v>
      </c>
    </row>
    <row r="5311" spans="1:14" x14ac:dyDescent="0.25">
      <c r="A5311" t="s">
        <v>10472</v>
      </c>
      <c r="B5311" t="s">
        <v>9984</v>
      </c>
      <c r="C5311" t="s">
        <v>10125</v>
      </c>
      <c r="E5311" t="s">
        <v>10129</v>
      </c>
      <c r="F5311" t="s">
        <v>2021</v>
      </c>
      <c r="G5311" t="s">
        <v>2248</v>
      </c>
      <c r="H5311" t="s">
        <v>2019</v>
      </c>
      <c r="I5311" t="s">
        <v>2096</v>
      </c>
      <c r="J5311">
        <v>20240315</v>
      </c>
      <c r="K5311" t="s">
        <v>10471</v>
      </c>
      <c r="L5311" t="s">
        <v>10470</v>
      </c>
      <c r="M5311" t="s">
        <v>9981</v>
      </c>
      <c r="N5311">
        <v>8</v>
      </c>
    </row>
    <row r="5312" spans="1:14" x14ac:dyDescent="0.25">
      <c r="A5312" t="s">
        <v>10469</v>
      </c>
      <c r="B5312" t="s">
        <v>9984</v>
      </c>
      <c r="C5312" t="s">
        <v>10125</v>
      </c>
      <c r="E5312" t="s">
        <v>10124</v>
      </c>
      <c r="F5312" t="s">
        <v>2021</v>
      </c>
      <c r="G5312" t="s">
        <v>2248</v>
      </c>
      <c r="H5312" t="s">
        <v>2019</v>
      </c>
      <c r="I5312" t="s">
        <v>2096</v>
      </c>
      <c r="J5312">
        <v>20240315</v>
      </c>
      <c r="K5312" t="s">
        <v>10468</v>
      </c>
      <c r="L5312" t="s">
        <v>10467</v>
      </c>
      <c r="M5312" t="s">
        <v>9981</v>
      </c>
      <c r="N5312">
        <v>10</v>
      </c>
    </row>
    <row r="5313" spans="1:14" x14ac:dyDescent="0.25">
      <c r="A5313" t="s">
        <v>10466</v>
      </c>
      <c r="B5313" t="s">
        <v>9984</v>
      </c>
      <c r="C5313" t="s">
        <v>10125</v>
      </c>
      <c r="E5313" t="s">
        <v>10465</v>
      </c>
      <c r="F5313" t="s">
        <v>2078</v>
      </c>
      <c r="G5313" t="s">
        <v>2248</v>
      </c>
      <c r="H5313" t="s">
        <v>2323</v>
      </c>
      <c r="I5313" t="s">
        <v>2145</v>
      </c>
      <c r="J5313">
        <v>20240220</v>
      </c>
      <c r="K5313" t="s">
        <v>10464</v>
      </c>
      <c r="L5313" t="s">
        <v>10463</v>
      </c>
      <c r="M5313" t="s">
        <v>9981</v>
      </c>
      <c r="N5313">
        <v>51</v>
      </c>
    </row>
    <row r="5314" spans="1:14" x14ac:dyDescent="0.25">
      <c r="A5314" t="s">
        <v>10462</v>
      </c>
      <c r="B5314" t="s">
        <v>9984</v>
      </c>
      <c r="C5314" t="s">
        <v>10125</v>
      </c>
      <c r="D5314" t="s">
        <v>10458</v>
      </c>
      <c r="E5314" t="s">
        <v>10425</v>
      </c>
      <c r="F5314" t="s">
        <v>2021</v>
      </c>
      <c r="G5314" t="s">
        <v>2248</v>
      </c>
      <c r="H5314" t="s">
        <v>2019</v>
      </c>
      <c r="I5314" t="e">
        <f>-----F-Weekly</f>
        <v>#NAME?</v>
      </c>
      <c r="J5314">
        <v>20240112</v>
      </c>
      <c r="K5314" t="s">
        <v>10461</v>
      </c>
      <c r="L5314" t="s">
        <v>10460</v>
      </c>
      <c r="M5314" t="s">
        <v>9981</v>
      </c>
      <c r="N5314">
        <v>10</v>
      </c>
    </row>
    <row r="5315" spans="1:14" x14ac:dyDescent="0.25">
      <c r="A5315" t="s">
        <v>10459</v>
      </c>
      <c r="B5315" t="s">
        <v>9984</v>
      </c>
      <c r="C5315" t="s">
        <v>10125</v>
      </c>
      <c r="D5315" t="s">
        <v>10458</v>
      </c>
      <c r="E5315" t="s">
        <v>10420</v>
      </c>
      <c r="F5315" t="s">
        <v>2021</v>
      </c>
      <c r="G5315" t="s">
        <v>2248</v>
      </c>
      <c r="H5315" t="s">
        <v>2019</v>
      </c>
      <c r="I5315" t="s">
        <v>2088</v>
      </c>
      <c r="J5315">
        <v>20240125</v>
      </c>
      <c r="K5315" t="s">
        <v>10457</v>
      </c>
      <c r="L5315" t="s">
        <v>10456</v>
      </c>
      <c r="M5315" t="s">
        <v>9981</v>
      </c>
      <c r="N5315">
        <v>3</v>
      </c>
    </row>
    <row r="5316" spans="1:14" x14ac:dyDescent="0.25">
      <c r="A5316" t="s">
        <v>10455</v>
      </c>
      <c r="B5316" t="s">
        <v>9984</v>
      </c>
      <c r="C5316" t="s">
        <v>10125</v>
      </c>
      <c r="D5316" t="s">
        <v>10451</v>
      </c>
      <c r="E5316" t="s">
        <v>10425</v>
      </c>
      <c r="F5316" t="s">
        <v>2021</v>
      </c>
      <c r="G5316" t="s">
        <v>2248</v>
      </c>
      <c r="H5316" t="s">
        <v>2019</v>
      </c>
      <c r="I5316" t="e">
        <f>-----F-Weekly</f>
        <v>#NAME?</v>
      </c>
      <c r="J5316">
        <v>20240315</v>
      </c>
      <c r="K5316" t="s">
        <v>10454</v>
      </c>
      <c r="L5316" t="s">
        <v>10453</v>
      </c>
      <c r="M5316" t="s">
        <v>9981</v>
      </c>
      <c r="N5316">
        <v>5</v>
      </c>
    </row>
    <row r="5317" spans="1:14" x14ac:dyDescent="0.25">
      <c r="A5317" t="s">
        <v>10452</v>
      </c>
      <c r="B5317" t="s">
        <v>9984</v>
      </c>
      <c r="C5317" t="s">
        <v>10125</v>
      </c>
      <c r="D5317" t="s">
        <v>10451</v>
      </c>
      <c r="E5317" t="s">
        <v>10420</v>
      </c>
      <c r="F5317" t="s">
        <v>2021</v>
      </c>
      <c r="G5317" t="s">
        <v>2248</v>
      </c>
      <c r="H5317" t="s">
        <v>2019</v>
      </c>
      <c r="I5317" t="s">
        <v>2088</v>
      </c>
      <c r="J5317">
        <v>20240229</v>
      </c>
      <c r="K5317" t="s">
        <v>10450</v>
      </c>
      <c r="L5317" t="s">
        <v>10449</v>
      </c>
      <c r="M5317" t="s">
        <v>9981</v>
      </c>
      <c r="N5317">
        <v>5</v>
      </c>
    </row>
    <row r="5318" spans="1:14" x14ac:dyDescent="0.25">
      <c r="A5318" t="s">
        <v>10448</v>
      </c>
      <c r="B5318" t="s">
        <v>9984</v>
      </c>
      <c r="C5318" t="s">
        <v>10125</v>
      </c>
      <c r="D5318" t="s">
        <v>10444</v>
      </c>
      <c r="E5318" t="s">
        <v>10416</v>
      </c>
      <c r="F5318" t="s">
        <v>2021</v>
      </c>
      <c r="G5318" t="s">
        <v>2248</v>
      </c>
      <c r="H5318" t="s">
        <v>2019</v>
      </c>
      <c r="I5318" t="s">
        <v>2018</v>
      </c>
      <c r="J5318">
        <v>20240310</v>
      </c>
      <c r="K5318" t="s">
        <v>10447</v>
      </c>
      <c r="L5318" t="s">
        <v>10446</v>
      </c>
      <c r="M5318" t="s">
        <v>9981</v>
      </c>
      <c r="N5318">
        <v>10</v>
      </c>
    </row>
    <row r="5319" spans="1:14" x14ac:dyDescent="0.25">
      <c r="A5319" t="s">
        <v>10445</v>
      </c>
      <c r="B5319" t="s">
        <v>9984</v>
      </c>
      <c r="C5319" t="s">
        <v>10125</v>
      </c>
      <c r="D5319" t="s">
        <v>10444</v>
      </c>
      <c r="E5319" t="s">
        <v>10411</v>
      </c>
      <c r="F5319" t="s">
        <v>2021</v>
      </c>
      <c r="G5319" t="s">
        <v>2248</v>
      </c>
      <c r="H5319" t="s">
        <v>2019</v>
      </c>
      <c r="I5319" t="e">
        <f>------SWeekly</f>
        <v>#NAME?</v>
      </c>
      <c r="J5319">
        <v>20240309</v>
      </c>
      <c r="K5319" t="s">
        <v>10443</v>
      </c>
      <c r="L5319" t="s">
        <v>10442</v>
      </c>
      <c r="M5319" t="s">
        <v>9981</v>
      </c>
      <c r="N5319">
        <v>6</v>
      </c>
    </row>
    <row r="5320" spans="1:14" x14ac:dyDescent="0.25">
      <c r="A5320" t="s">
        <v>10441</v>
      </c>
      <c r="B5320" t="s">
        <v>9984</v>
      </c>
      <c r="C5320" t="s">
        <v>10125</v>
      </c>
      <c r="D5320" t="s">
        <v>10437</v>
      </c>
      <c r="E5320" t="s">
        <v>10425</v>
      </c>
      <c r="F5320" t="s">
        <v>2021</v>
      </c>
      <c r="G5320" t="s">
        <v>2248</v>
      </c>
      <c r="H5320" t="s">
        <v>2019</v>
      </c>
      <c r="I5320" t="e">
        <f>-----F-Weekly</f>
        <v>#NAME?</v>
      </c>
      <c r="J5320">
        <v>20240315</v>
      </c>
      <c r="K5320" t="s">
        <v>10440</v>
      </c>
      <c r="L5320" t="s">
        <v>10439</v>
      </c>
      <c r="M5320" t="s">
        <v>9981</v>
      </c>
      <c r="N5320">
        <v>45</v>
      </c>
    </row>
    <row r="5321" spans="1:14" x14ac:dyDescent="0.25">
      <c r="A5321" t="s">
        <v>10438</v>
      </c>
      <c r="B5321" t="s">
        <v>9984</v>
      </c>
      <c r="C5321" t="s">
        <v>10125</v>
      </c>
      <c r="D5321" t="s">
        <v>10437</v>
      </c>
      <c r="E5321" t="s">
        <v>10420</v>
      </c>
      <c r="F5321" t="s">
        <v>2021</v>
      </c>
      <c r="G5321" t="s">
        <v>2248</v>
      </c>
      <c r="H5321" t="s">
        <v>2019</v>
      </c>
      <c r="I5321" t="s">
        <v>2088</v>
      </c>
      <c r="J5321">
        <v>20240229</v>
      </c>
      <c r="K5321" t="s">
        <v>10436</v>
      </c>
      <c r="L5321" t="s">
        <v>10435</v>
      </c>
      <c r="M5321" t="s">
        <v>9981</v>
      </c>
      <c r="N5321">
        <v>9</v>
      </c>
    </row>
    <row r="5322" spans="1:14" x14ac:dyDescent="0.25">
      <c r="A5322" t="s">
        <v>10434</v>
      </c>
      <c r="B5322" t="s">
        <v>9984</v>
      </c>
      <c r="C5322" t="s">
        <v>10125</v>
      </c>
      <c r="D5322" t="s">
        <v>10430</v>
      </c>
      <c r="E5322" t="s">
        <v>10416</v>
      </c>
      <c r="F5322" t="s">
        <v>2021</v>
      </c>
      <c r="G5322" t="s">
        <v>2248</v>
      </c>
      <c r="H5322" t="s">
        <v>2019</v>
      </c>
      <c r="I5322" t="s">
        <v>2018</v>
      </c>
      <c r="J5322">
        <v>20240310</v>
      </c>
      <c r="K5322" t="s">
        <v>10433</v>
      </c>
      <c r="L5322" t="s">
        <v>10432</v>
      </c>
      <c r="M5322" t="s">
        <v>9981</v>
      </c>
      <c r="N5322">
        <v>19</v>
      </c>
    </row>
    <row r="5323" spans="1:14" x14ac:dyDescent="0.25">
      <c r="A5323" t="s">
        <v>10431</v>
      </c>
      <c r="B5323" t="s">
        <v>9984</v>
      </c>
      <c r="C5323" t="s">
        <v>10125</v>
      </c>
      <c r="D5323" t="s">
        <v>10430</v>
      </c>
      <c r="E5323" t="s">
        <v>10429</v>
      </c>
      <c r="F5323" t="s">
        <v>2021</v>
      </c>
      <c r="G5323" t="s">
        <v>2248</v>
      </c>
      <c r="H5323" t="s">
        <v>2019</v>
      </c>
      <c r="I5323" t="e">
        <f>------SWeekly</f>
        <v>#NAME?</v>
      </c>
      <c r="J5323">
        <v>20240309</v>
      </c>
      <c r="K5323" t="s">
        <v>10428</v>
      </c>
      <c r="L5323" t="s">
        <v>10427</v>
      </c>
      <c r="M5323" t="s">
        <v>9981</v>
      </c>
      <c r="N5323">
        <v>20</v>
      </c>
    </row>
    <row r="5324" spans="1:14" x14ac:dyDescent="0.25">
      <c r="A5324" t="s">
        <v>10426</v>
      </c>
      <c r="B5324" t="s">
        <v>9984</v>
      </c>
      <c r="C5324" t="s">
        <v>10125</v>
      </c>
      <c r="D5324" t="s">
        <v>10421</v>
      </c>
      <c r="E5324" t="s">
        <v>10425</v>
      </c>
      <c r="F5324" t="s">
        <v>2021</v>
      </c>
      <c r="G5324" t="s">
        <v>2248</v>
      </c>
      <c r="H5324" t="s">
        <v>2019</v>
      </c>
      <c r="I5324" t="e">
        <f>-----F-Weekly</f>
        <v>#NAME?</v>
      </c>
      <c r="J5324">
        <v>20240315</v>
      </c>
      <c r="K5324" t="s">
        <v>10424</v>
      </c>
      <c r="L5324" t="s">
        <v>10423</v>
      </c>
      <c r="M5324" t="s">
        <v>9981</v>
      </c>
      <c r="N5324">
        <v>7</v>
      </c>
    </row>
    <row r="5325" spans="1:14" x14ac:dyDescent="0.25">
      <c r="A5325" t="s">
        <v>10422</v>
      </c>
      <c r="B5325" t="s">
        <v>9984</v>
      </c>
      <c r="C5325" t="s">
        <v>10125</v>
      </c>
      <c r="D5325" t="s">
        <v>10421</v>
      </c>
      <c r="E5325" t="s">
        <v>10420</v>
      </c>
      <c r="F5325" t="s">
        <v>2021</v>
      </c>
      <c r="G5325" t="s">
        <v>2248</v>
      </c>
      <c r="H5325" t="s">
        <v>2019</v>
      </c>
      <c r="I5325" t="s">
        <v>2088</v>
      </c>
      <c r="J5325">
        <v>20240229</v>
      </c>
      <c r="K5325" t="s">
        <v>10419</v>
      </c>
      <c r="L5325" t="s">
        <v>10418</v>
      </c>
      <c r="M5325" t="s">
        <v>9981</v>
      </c>
      <c r="N5325">
        <v>3</v>
      </c>
    </row>
    <row r="5326" spans="1:14" x14ac:dyDescent="0.25">
      <c r="A5326" t="s">
        <v>10417</v>
      </c>
      <c r="B5326" t="s">
        <v>9984</v>
      </c>
      <c r="C5326" t="s">
        <v>10125</v>
      </c>
      <c r="D5326" t="s">
        <v>10412</v>
      </c>
      <c r="E5326" t="s">
        <v>10416</v>
      </c>
      <c r="F5326" t="s">
        <v>2021</v>
      </c>
      <c r="G5326" t="s">
        <v>2248</v>
      </c>
      <c r="H5326" t="s">
        <v>2019</v>
      </c>
      <c r="I5326" t="s">
        <v>2018</v>
      </c>
      <c r="J5326">
        <v>20240310</v>
      </c>
      <c r="K5326" t="s">
        <v>10415</v>
      </c>
      <c r="L5326" t="s">
        <v>10414</v>
      </c>
      <c r="M5326" t="s">
        <v>9981</v>
      </c>
      <c r="N5326">
        <v>4</v>
      </c>
    </row>
    <row r="5327" spans="1:14" x14ac:dyDescent="0.25">
      <c r="A5327" t="s">
        <v>10413</v>
      </c>
      <c r="B5327" t="s">
        <v>9984</v>
      </c>
      <c r="C5327" t="s">
        <v>10125</v>
      </c>
      <c r="D5327" t="s">
        <v>10412</v>
      </c>
      <c r="E5327" t="s">
        <v>10411</v>
      </c>
      <c r="F5327" t="s">
        <v>2021</v>
      </c>
      <c r="G5327" t="s">
        <v>2248</v>
      </c>
      <c r="H5327" t="s">
        <v>2019</v>
      </c>
      <c r="I5327" t="e">
        <f>------SWeekly</f>
        <v>#NAME?</v>
      </c>
      <c r="J5327">
        <v>20240309</v>
      </c>
      <c r="K5327" t="s">
        <v>10410</v>
      </c>
      <c r="L5327" t="s">
        <v>10409</v>
      </c>
      <c r="M5327" t="s">
        <v>9981</v>
      </c>
      <c r="N5327">
        <v>4</v>
      </c>
    </row>
    <row r="5328" spans="1:14" x14ac:dyDescent="0.25">
      <c r="A5328" t="s">
        <v>10408</v>
      </c>
      <c r="B5328" t="s">
        <v>9984</v>
      </c>
      <c r="C5328" t="s">
        <v>10125</v>
      </c>
      <c r="D5328" t="s">
        <v>10389</v>
      </c>
      <c r="E5328" t="s">
        <v>10215</v>
      </c>
      <c r="F5328" t="s">
        <v>2021</v>
      </c>
      <c r="G5328" t="s">
        <v>2248</v>
      </c>
      <c r="H5328" t="s">
        <v>2019</v>
      </c>
      <c r="I5328" t="e">
        <f>-----F-Weekly</f>
        <v>#NAME?</v>
      </c>
      <c r="J5328">
        <v>20240315</v>
      </c>
      <c r="K5328" t="s">
        <v>10407</v>
      </c>
      <c r="L5328" t="s">
        <v>10406</v>
      </c>
      <c r="M5328" t="s">
        <v>9981</v>
      </c>
      <c r="N5328">
        <v>2</v>
      </c>
    </row>
    <row r="5329" spans="1:14" x14ac:dyDescent="0.25">
      <c r="A5329" t="s">
        <v>10405</v>
      </c>
      <c r="B5329" t="s">
        <v>9984</v>
      </c>
      <c r="C5329" t="s">
        <v>10125</v>
      </c>
      <c r="D5329" t="s">
        <v>10389</v>
      </c>
      <c r="E5329" t="s">
        <v>10211</v>
      </c>
      <c r="F5329" t="s">
        <v>2021</v>
      </c>
      <c r="G5329" t="s">
        <v>2248</v>
      </c>
      <c r="H5329" t="s">
        <v>2019</v>
      </c>
      <c r="I5329" t="e">
        <f>----T--Weekly</f>
        <v>#NAME?</v>
      </c>
      <c r="J5329">
        <v>20240314</v>
      </c>
      <c r="K5329" t="s">
        <v>10404</v>
      </c>
      <c r="L5329" t="s">
        <v>10403</v>
      </c>
      <c r="M5329" t="s">
        <v>9981</v>
      </c>
      <c r="N5329">
        <v>2</v>
      </c>
    </row>
    <row r="5330" spans="1:14" x14ac:dyDescent="0.25">
      <c r="A5330" t="s">
        <v>10402</v>
      </c>
      <c r="B5330" t="s">
        <v>9984</v>
      </c>
      <c r="C5330" t="s">
        <v>10125</v>
      </c>
      <c r="D5330" t="s">
        <v>10389</v>
      </c>
      <c r="E5330" t="s">
        <v>10207</v>
      </c>
      <c r="F5330" t="s">
        <v>2021</v>
      </c>
      <c r="G5330" t="s">
        <v>2248</v>
      </c>
      <c r="H5330" t="s">
        <v>2019</v>
      </c>
      <c r="I5330" t="e">
        <f>---W---Weekly</f>
        <v>#NAME?</v>
      </c>
      <c r="J5330">
        <v>20240313</v>
      </c>
      <c r="K5330" t="s">
        <v>10401</v>
      </c>
      <c r="L5330" t="s">
        <v>10400</v>
      </c>
      <c r="M5330" t="s">
        <v>9981</v>
      </c>
      <c r="N5330">
        <v>2</v>
      </c>
    </row>
    <row r="5331" spans="1:14" x14ac:dyDescent="0.25">
      <c r="A5331" t="s">
        <v>10399</v>
      </c>
      <c r="B5331" t="s">
        <v>9984</v>
      </c>
      <c r="C5331" t="s">
        <v>10125</v>
      </c>
      <c r="D5331" t="s">
        <v>10389</v>
      </c>
      <c r="E5331" t="s">
        <v>10203</v>
      </c>
      <c r="F5331" t="s">
        <v>2021</v>
      </c>
      <c r="G5331" t="s">
        <v>2248</v>
      </c>
      <c r="H5331" t="s">
        <v>2019</v>
      </c>
      <c r="I5331" t="e">
        <f>--T----Weekly</f>
        <v>#NAME?</v>
      </c>
      <c r="J5331">
        <v>20240312</v>
      </c>
      <c r="K5331" t="s">
        <v>10398</v>
      </c>
      <c r="L5331" t="s">
        <v>10397</v>
      </c>
      <c r="M5331" t="s">
        <v>9981</v>
      </c>
      <c r="N5331">
        <v>2</v>
      </c>
    </row>
    <row r="5332" spans="1:14" x14ac:dyDescent="0.25">
      <c r="A5332" t="s">
        <v>10396</v>
      </c>
      <c r="B5332" t="s">
        <v>9984</v>
      </c>
      <c r="C5332" t="s">
        <v>10125</v>
      </c>
      <c r="D5332" t="s">
        <v>10389</v>
      </c>
      <c r="E5332" t="s">
        <v>10199</v>
      </c>
      <c r="F5332" t="s">
        <v>2021</v>
      </c>
      <c r="G5332" t="s">
        <v>2248</v>
      </c>
      <c r="H5332" t="s">
        <v>2019</v>
      </c>
      <c r="I5332" t="e">
        <f>---W---Biweekly</f>
        <v>#NAME?</v>
      </c>
      <c r="J5332">
        <v>20240306</v>
      </c>
      <c r="K5332" t="s">
        <v>10395</v>
      </c>
      <c r="L5332" t="s">
        <v>10394</v>
      </c>
      <c r="M5332" t="s">
        <v>9981</v>
      </c>
      <c r="N5332">
        <v>3</v>
      </c>
    </row>
    <row r="5333" spans="1:14" x14ac:dyDescent="0.25">
      <c r="A5333" t="s">
        <v>10393</v>
      </c>
      <c r="B5333" t="s">
        <v>9984</v>
      </c>
      <c r="C5333" t="s">
        <v>10125</v>
      </c>
      <c r="D5333" t="s">
        <v>10389</v>
      </c>
      <c r="E5333" t="s">
        <v>10195</v>
      </c>
      <c r="F5333" t="s">
        <v>2021</v>
      </c>
      <c r="G5333" t="s">
        <v>2248</v>
      </c>
      <c r="H5333" t="s">
        <v>2019</v>
      </c>
      <c r="I5333" t="e">
        <f>-M-----Biweekly</f>
        <v>#NAME?</v>
      </c>
      <c r="J5333">
        <v>20240212</v>
      </c>
      <c r="K5333" t="s">
        <v>10392</v>
      </c>
      <c r="L5333" t="s">
        <v>10391</v>
      </c>
      <c r="M5333" t="s">
        <v>9981</v>
      </c>
      <c r="N5333">
        <v>3</v>
      </c>
    </row>
    <row r="5334" spans="1:14" x14ac:dyDescent="0.25">
      <c r="A5334" t="s">
        <v>10390</v>
      </c>
      <c r="B5334" t="s">
        <v>9984</v>
      </c>
      <c r="C5334" t="s">
        <v>10125</v>
      </c>
      <c r="D5334" t="s">
        <v>10389</v>
      </c>
      <c r="E5334" t="s">
        <v>10190</v>
      </c>
      <c r="F5334" t="s">
        <v>2021</v>
      </c>
      <c r="G5334" t="s">
        <v>2248</v>
      </c>
      <c r="H5334" t="s">
        <v>2019</v>
      </c>
      <c r="I5334" t="e">
        <f>-M-----Weekly</f>
        <v>#NAME?</v>
      </c>
      <c r="J5334">
        <v>20240311</v>
      </c>
      <c r="K5334" t="s">
        <v>10388</v>
      </c>
      <c r="L5334" t="s">
        <v>10387</v>
      </c>
      <c r="M5334" t="s">
        <v>9981</v>
      </c>
      <c r="N5334">
        <v>2</v>
      </c>
    </row>
    <row r="5335" spans="1:14" x14ac:dyDescent="0.25">
      <c r="A5335" t="s">
        <v>10386</v>
      </c>
      <c r="B5335" t="s">
        <v>9984</v>
      </c>
      <c r="C5335" t="s">
        <v>10125</v>
      </c>
      <c r="D5335" t="s">
        <v>10379</v>
      </c>
      <c r="E5335" t="s">
        <v>10186</v>
      </c>
      <c r="F5335" t="s">
        <v>2021</v>
      </c>
      <c r="G5335" t="s">
        <v>2248</v>
      </c>
      <c r="H5335" t="s">
        <v>2019</v>
      </c>
      <c r="I5335" t="e">
        <f>------SWeekly</f>
        <v>#NAME?</v>
      </c>
      <c r="J5335">
        <v>20240309</v>
      </c>
      <c r="K5335" t="s">
        <v>10385</v>
      </c>
      <c r="L5335" t="s">
        <v>10384</v>
      </c>
      <c r="M5335" t="s">
        <v>9981</v>
      </c>
      <c r="N5335">
        <v>4</v>
      </c>
    </row>
    <row r="5336" spans="1:14" x14ac:dyDescent="0.25">
      <c r="A5336" t="s">
        <v>10383</v>
      </c>
      <c r="B5336" t="s">
        <v>9984</v>
      </c>
      <c r="C5336" t="s">
        <v>10125</v>
      </c>
      <c r="D5336" t="s">
        <v>10379</v>
      </c>
      <c r="E5336" t="s">
        <v>10182</v>
      </c>
      <c r="F5336" t="s">
        <v>2021</v>
      </c>
      <c r="G5336" t="s">
        <v>2248</v>
      </c>
      <c r="H5336" t="s">
        <v>2019</v>
      </c>
      <c r="I5336" t="e">
        <f>------SWeekly</f>
        <v>#NAME?</v>
      </c>
      <c r="J5336">
        <v>20231104</v>
      </c>
      <c r="K5336" t="s">
        <v>10382</v>
      </c>
      <c r="L5336" t="s">
        <v>10381</v>
      </c>
      <c r="M5336" t="s">
        <v>9981</v>
      </c>
      <c r="N5336">
        <v>3</v>
      </c>
    </row>
    <row r="5337" spans="1:14" x14ac:dyDescent="0.25">
      <c r="A5337" t="s">
        <v>10380</v>
      </c>
      <c r="B5337" t="s">
        <v>9984</v>
      </c>
      <c r="C5337" t="s">
        <v>10125</v>
      </c>
      <c r="D5337" t="s">
        <v>10379</v>
      </c>
      <c r="E5337" t="s">
        <v>10177</v>
      </c>
      <c r="F5337" t="s">
        <v>2021</v>
      </c>
      <c r="G5337" t="s">
        <v>2248</v>
      </c>
      <c r="H5337" t="s">
        <v>2019</v>
      </c>
      <c r="I5337" t="e">
        <f>------SWeekly</f>
        <v>#NAME?</v>
      </c>
      <c r="J5337">
        <v>20240309</v>
      </c>
      <c r="K5337" t="s">
        <v>10378</v>
      </c>
      <c r="L5337" t="s">
        <v>10377</v>
      </c>
      <c r="M5337" t="s">
        <v>9981</v>
      </c>
      <c r="N5337">
        <v>3</v>
      </c>
    </row>
    <row r="5338" spans="1:14" x14ac:dyDescent="0.25">
      <c r="A5338" t="s">
        <v>10376</v>
      </c>
      <c r="B5338" t="s">
        <v>9984</v>
      </c>
      <c r="C5338" t="s">
        <v>10125</v>
      </c>
      <c r="D5338" t="s">
        <v>10357</v>
      </c>
      <c r="E5338" t="s">
        <v>10215</v>
      </c>
      <c r="F5338" t="s">
        <v>2021</v>
      </c>
      <c r="G5338" t="s">
        <v>2248</v>
      </c>
      <c r="H5338" t="s">
        <v>2019</v>
      </c>
      <c r="I5338" t="e">
        <f>-----F-Weekly</f>
        <v>#NAME?</v>
      </c>
      <c r="J5338">
        <v>20240315</v>
      </c>
      <c r="K5338" t="s">
        <v>10375</v>
      </c>
      <c r="L5338" t="s">
        <v>10374</v>
      </c>
      <c r="M5338" t="s">
        <v>9981</v>
      </c>
      <c r="N5338">
        <v>3</v>
      </c>
    </row>
    <row r="5339" spans="1:14" x14ac:dyDescent="0.25">
      <c r="A5339" t="s">
        <v>10373</v>
      </c>
      <c r="B5339" t="s">
        <v>9984</v>
      </c>
      <c r="C5339" t="s">
        <v>10125</v>
      </c>
      <c r="D5339" t="s">
        <v>10357</v>
      </c>
      <c r="E5339" t="s">
        <v>10211</v>
      </c>
      <c r="F5339" t="s">
        <v>2021</v>
      </c>
      <c r="G5339" t="s">
        <v>2248</v>
      </c>
      <c r="H5339" t="s">
        <v>2019</v>
      </c>
      <c r="I5339" t="e">
        <f>----T--Weekly</f>
        <v>#NAME?</v>
      </c>
      <c r="J5339">
        <v>20240314</v>
      </c>
      <c r="K5339" t="s">
        <v>10372</v>
      </c>
      <c r="L5339" t="s">
        <v>10371</v>
      </c>
      <c r="M5339" t="s">
        <v>9981</v>
      </c>
      <c r="N5339">
        <v>7</v>
      </c>
    </row>
    <row r="5340" spans="1:14" x14ac:dyDescent="0.25">
      <c r="A5340" t="s">
        <v>10370</v>
      </c>
      <c r="B5340" t="s">
        <v>9984</v>
      </c>
      <c r="C5340" t="s">
        <v>10125</v>
      </c>
      <c r="D5340" t="s">
        <v>10357</v>
      </c>
      <c r="E5340" t="s">
        <v>10207</v>
      </c>
      <c r="F5340" t="s">
        <v>2021</v>
      </c>
      <c r="G5340" t="s">
        <v>2248</v>
      </c>
      <c r="H5340" t="s">
        <v>2019</v>
      </c>
      <c r="I5340" t="e">
        <f>---W---Weekly</f>
        <v>#NAME?</v>
      </c>
      <c r="J5340">
        <v>20240313</v>
      </c>
      <c r="K5340" t="s">
        <v>10369</v>
      </c>
      <c r="L5340" t="s">
        <v>10368</v>
      </c>
      <c r="M5340" t="s">
        <v>9981</v>
      </c>
      <c r="N5340">
        <v>3</v>
      </c>
    </row>
    <row r="5341" spans="1:14" x14ac:dyDescent="0.25">
      <c r="A5341" t="s">
        <v>10367</v>
      </c>
      <c r="B5341" t="s">
        <v>9984</v>
      </c>
      <c r="C5341" t="s">
        <v>10125</v>
      </c>
      <c r="D5341" t="s">
        <v>10357</v>
      </c>
      <c r="E5341" t="s">
        <v>10203</v>
      </c>
      <c r="F5341" t="s">
        <v>2021</v>
      </c>
      <c r="G5341" t="s">
        <v>2248</v>
      </c>
      <c r="H5341" t="s">
        <v>2019</v>
      </c>
      <c r="I5341" t="e">
        <f>--T----Weekly</f>
        <v>#NAME?</v>
      </c>
      <c r="J5341">
        <v>20240312</v>
      </c>
      <c r="K5341" t="s">
        <v>10366</v>
      </c>
      <c r="L5341" t="s">
        <v>10365</v>
      </c>
      <c r="M5341" t="s">
        <v>9981</v>
      </c>
      <c r="N5341">
        <v>4</v>
      </c>
    </row>
    <row r="5342" spans="1:14" x14ac:dyDescent="0.25">
      <c r="A5342" t="s">
        <v>10364</v>
      </c>
      <c r="B5342" t="s">
        <v>9984</v>
      </c>
      <c r="C5342" t="s">
        <v>10125</v>
      </c>
      <c r="D5342" t="s">
        <v>10357</v>
      </c>
      <c r="E5342" t="s">
        <v>10199</v>
      </c>
      <c r="F5342" t="s">
        <v>2021</v>
      </c>
      <c r="G5342" t="s">
        <v>2248</v>
      </c>
      <c r="H5342" t="s">
        <v>2019</v>
      </c>
      <c r="I5342" t="e">
        <f>---W---Biweekly</f>
        <v>#NAME?</v>
      </c>
      <c r="J5342">
        <v>20240306</v>
      </c>
      <c r="K5342" t="s">
        <v>10363</v>
      </c>
      <c r="L5342" t="s">
        <v>10362</v>
      </c>
      <c r="M5342" t="s">
        <v>9981</v>
      </c>
      <c r="N5342">
        <v>4</v>
      </c>
    </row>
    <row r="5343" spans="1:14" x14ac:dyDescent="0.25">
      <c r="A5343" t="s">
        <v>10361</v>
      </c>
      <c r="B5343" t="s">
        <v>9984</v>
      </c>
      <c r="C5343" t="s">
        <v>10125</v>
      </c>
      <c r="D5343" t="s">
        <v>10357</v>
      </c>
      <c r="E5343" t="s">
        <v>10195</v>
      </c>
      <c r="F5343" t="s">
        <v>2021</v>
      </c>
      <c r="G5343" t="s">
        <v>2248</v>
      </c>
      <c r="H5343" t="s">
        <v>2019</v>
      </c>
      <c r="I5343" t="e">
        <f>-M-----Biweekly</f>
        <v>#NAME?</v>
      </c>
      <c r="J5343">
        <v>20240212</v>
      </c>
      <c r="K5343" t="s">
        <v>10360</v>
      </c>
      <c r="L5343" t="s">
        <v>10359</v>
      </c>
      <c r="M5343" t="s">
        <v>9981</v>
      </c>
      <c r="N5343">
        <v>4</v>
      </c>
    </row>
    <row r="5344" spans="1:14" x14ac:dyDescent="0.25">
      <c r="A5344" t="s">
        <v>10358</v>
      </c>
      <c r="B5344" t="s">
        <v>9984</v>
      </c>
      <c r="C5344" t="s">
        <v>10125</v>
      </c>
      <c r="D5344" t="s">
        <v>10357</v>
      </c>
      <c r="E5344" t="s">
        <v>10190</v>
      </c>
      <c r="F5344" t="s">
        <v>2021</v>
      </c>
      <c r="G5344" t="s">
        <v>2248</v>
      </c>
      <c r="H5344" t="s">
        <v>2019</v>
      </c>
      <c r="I5344" t="e">
        <f>-M-----Weekly</f>
        <v>#NAME?</v>
      </c>
      <c r="J5344">
        <v>20240311</v>
      </c>
      <c r="K5344" t="s">
        <v>10356</v>
      </c>
      <c r="L5344" t="s">
        <v>10355</v>
      </c>
      <c r="M5344" t="s">
        <v>9981</v>
      </c>
      <c r="N5344">
        <v>4</v>
      </c>
    </row>
    <row r="5345" spans="1:14" x14ac:dyDescent="0.25">
      <c r="A5345" t="s">
        <v>10354</v>
      </c>
      <c r="B5345" t="s">
        <v>9984</v>
      </c>
      <c r="C5345" t="s">
        <v>10125</v>
      </c>
      <c r="D5345" t="s">
        <v>10347</v>
      </c>
      <c r="E5345" t="s">
        <v>10186</v>
      </c>
      <c r="F5345" t="s">
        <v>2021</v>
      </c>
      <c r="G5345" t="s">
        <v>2248</v>
      </c>
      <c r="H5345" t="s">
        <v>2019</v>
      </c>
      <c r="I5345" t="e">
        <f>------SWeekly</f>
        <v>#NAME?</v>
      </c>
      <c r="J5345">
        <v>20230211</v>
      </c>
      <c r="K5345" t="s">
        <v>10353</v>
      </c>
      <c r="L5345" t="s">
        <v>10352</v>
      </c>
      <c r="M5345" t="s">
        <v>9981</v>
      </c>
      <c r="N5345">
        <v>3</v>
      </c>
    </row>
    <row r="5346" spans="1:14" x14ac:dyDescent="0.25">
      <c r="A5346" t="s">
        <v>10351</v>
      </c>
      <c r="B5346" t="s">
        <v>9984</v>
      </c>
      <c r="C5346" t="s">
        <v>10125</v>
      </c>
      <c r="D5346" t="s">
        <v>10347</v>
      </c>
      <c r="E5346" t="s">
        <v>10182</v>
      </c>
      <c r="F5346" t="s">
        <v>2021</v>
      </c>
      <c r="G5346" t="s">
        <v>2248</v>
      </c>
      <c r="H5346" t="s">
        <v>2019</v>
      </c>
      <c r="I5346" t="e">
        <f>------SWeekly</f>
        <v>#NAME?</v>
      </c>
      <c r="J5346">
        <v>20230211</v>
      </c>
      <c r="K5346" t="s">
        <v>10350</v>
      </c>
      <c r="L5346" t="s">
        <v>10349</v>
      </c>
      <c r="M5346" t="s">
        <v>9981</v>
      </c>
      <c r="N5346">
        <v>3</v>
      </c>
    </row>
    <row r="5347" spans="1:14" x14ac:dyDescent="0.25">
      <c r="A5347" t="s">
        <v>10348</v>
      </c>
      <c r="B5347" t="s">
        <v>9984</v>
      </c>
      <c r="C5347" t="s">
        <v>10125</v>
      </c>
      <c r="D5347" t="s">
        <v>10347</v>
      </c>
      <c r="E5347" t="s">
        <v>10177</v>
      </c>
      <c r="F5347" t="s">
        <v>2021</v>
      </c>
      <c r="G5347" t="s">
        <v>2248</v>
      </c>
      <c r="H5347" t="s">
        <v>2019</v>
      </c>
      <c r="I5347" t="e">
        <f>------SWeekly</f>
        <v>#NAME?</v>
      </c>
      <c r="J5347">
        <v>20230211</v>
      </c>
      <c r="K5347" t="s">
        <v>10346</v>
      </c>
      <c r="L5347" t="s">
        <v>10345</v>
      </c>
      <c r="M5347" t="s">
        <v>9981</v>
      </c>
      <c r="N5347">
        <v>4</v>
      </c>
    </row>
    <row r="5348" spans="1:14" x14ac:dyDescent="0.25">
      <c r="A5348" t="s">
        <v>10344</v>
      </c>
      <c r="B5348" t="s">
        <v>9984</v>
      </c>
      <c r="C5348" t="s">
        <v>10125</v>
      </c>
      <c r="D5348" t="s">
        <v>10325</v>
      </c>
      <c r="E5348" t="s">
        <v>10215</v>
      </c>
      <c r="F5348" t="s">
        <v>2021</v>
      </c>
      <c r="G5348" t="s">
        <v>2248</v>
      </c>
      <c r="H5348" t="s">
        <v>2019</v>
      </c>
      <c r="I5348" t="e">
        <f>-----F-Weekly</f>
        <v>#NAME?</v>
      </c>
      <c r="J5348">
        <v>20240315</v>
      </c>
      <c r="K5348" t="s">
        <v>10343</v>
      </c>
      <c r="L5348" t="s">
        <v>10342</v>
      </c>
      <c r="M5348" t="s">
        <v>9981</v>
      </c>
      <c r="N5348">
        <v>4</v>
      </c>
    </row>
    <row r="5349" spans="1:14" x14ac:dyDescent="0.25">
      <c r="A5349" t="s">
        <v>10341</v>
      </c>
      <c r="B5349" t="s">
        <v>9984</v>
      </c>
      <c r="C5349" t="s">
        <v>10125</v>
      </c>
      <c r="D5349" t="s">
        <v>10325</v>
      </c>
      <c r="E5349" t="s">
        <v>10211</v>
      </c>
      <c r="F5349" t="s">
        <v>2021</v>
      </c>
      <c r="G5349" t="s">
        <v>2248</v>
      </c>
      <c r="H5349" t="s">
        <v>2019</v>
      </c>
      <c r="I5349" t="e">
        <f>----T--Weekly</f>
        <v>#NAME?</v>
      </c>
      <c r="J5349">
        <v>20240314</v>
      </c>
      <c r="K5349" t="s">
        <v>10340</v>
      </c>
      <c r="L5349" t="s">
        <v>10339</v>
      </c>
      <c r="M5349" t="s">
        <v>9981</v>
      </c>
      <c r="N5349">
        <v>4</v>
      </c>
    </row>
    <row r="5350" spans="1:14" x14ac:dyDescent="0.25">
      <c r="A5350" t="s">
        <v>10338</v>
      </c>
      <c r="B5350" t="s">
        <v>9984</v>
      </c>
      <c r="C5350" t="s">
        <v>10125</v>
      </c>
      <c r="D5350" t="s">
        <v>10325</v>
      </c>
      <c r="E5350" t="s">
        <v>10207</v>
      </c>
      <c r="F5350" t="s">
        <v>2021</v>
      </c>
      <c r="G5350" t="s">
        <v>2248</v>
      </c>
      <c r="H5350" t="s">
        <v>2019</v>
      </c>
      <c r="I5350" t="e">
        <f>---W---Weekly</f>
        <v>#NAME?</v>
      </c>
      <c r="J5350">
        <v>20240313</v>
      </c>
      <c r="K5350" t="s">
        <v>10337</v>
      </c>
      <c r="L5350" t="s">
        <v>10336</v>
      </c>
      <c r="M5350" t="s">
        <v>9981</v>
      </c>
      <c r="N5350">
        <v>4</v>
      </c>
    </row>
    <row r="5351" spans="1:14" x14ac:dyDescent="0.25">
      <c r="A5351" t="s">
        <v>10335</v>
      </c>
      <c r="B5351" t="s">
        <v>9984</v>
      </c>
      <c r="C5351" t="s">
        <v>10125</v>
      </c>
      <c r="D5351" t="s">
        <v>10325</v>
      </c>
      <c r="E5351" t="s">
        <v>10203</v>
      </c>
      <c r="F5351" t="s">
        <v>2021</v>
      </c>
      <c r="G5351" t="s">
        <v>2248</v>
      </c>
      <c r="H5351" t="s">
        <v>2019</v>
      </c>
      <c r="I5351" t="e">
        <f>--T----Weekly</f>
        <v>#NAME?</v>
      </c>
      <c r="J5351">
        <v>20240312</v>
      </c>
      <c r="K5351" t="s">
        <v>10334</v>
      </c>
      <c r="L5351" t="s">
        <v>10333</v>
      </c>
      <c r="M5351" t="s">
        <v>9981</v>
      </c>
      <c r="N5351">
        <v>4</v>
      </c>
    </row>
    <row r="5352" spans="1:14" x14ac:dyDescent="0.25">
      <c r="A5352" t="s">
        <v>10332</v>
      </c>
      <c r="B5352" t="s">
        <v>9984</v>
      </c>
      <c r="C5352" t="s">
        <v>10125</v>
      </c>
      <c r="D5352" t="s">
        <v>10325</v>
      </c>
      <c r="E5352" t="s">
        <v>10199</v>
      </c>
      <c r="F5352" t="s">
        <v>2021</v>
      </c>
      <c r="G5352" t="s">
        <v>2248</v>
      </c>
      <c r="H5352" t="s">
        <v>2019</v>
      </c>
      <c r="I5352" t="e">
        <f>---W---Biweekly</f>
        <v>#NAME?</v>
      </c>
      <c r="J5352">
        <v>20240306</v>
      </c>
      <c r="K5352" t="s">
        <v>10331</v>
      </c>
      <c r="L5352" t="s">
        <v>10330</v>
      </c>
      <c r="M5352" t="s">
        <v>9981</v>
      </c>
      <c r="N5352">
        <v>4</v>
      </c>
    </row>
    <row r="5353" spans="1:14" x14ac:dyDescent="0.25">
      <c r="A5353" t="s">
        <v>10329</v>
      </c>
      <c r="B5353" t="s">
        <v>9984</v>
      </c>
      <c r="C5353" t="s">
        <v>10125</v>
      </c>
      <c r="D5353" t="s">
        <v>10325</v>
      </c>
      <c r="E5353" t="s">
        <v>10195</v>
      </c>
      <c r="F5353" t="s">
        <v>2021</v>
      </c>
      <c r="G5353" t="s">
        <v>2248</v>
      </c>
      <c r="H5353" t="s">
        <v>2019</v>
      </c>
      <c r="I5353" t="e">
        <f>-M-----Biweekly</f>
        <v>#NAME?</v>
      </c>
      <c r="J5353">
        <v>20240212</v>
      </c>
      <c r="K5353" t="s">
        <v>10328</v>
      </c>
      <c r="L5353" t="s">
        <v>10327</v>
      </c>
      <c r="M5353" t="s">
        <v>9981</v>
      </c>
      <c r="N5353">
        <v>4</v>
      </c>
    </row>
    <row r="5354" spans="1:14" x14ac:dyDescent="0.25">
      <c r="A5354" t="s">
        <v>10326</v>
      </c>
      <c r="B5354" t="s">
        <v>9984</v>
      </c>
      <c r="C5354" t="s">
        <v>10125</v>
      </c>
      <c r="D5354" t="s">
        <v>10325</v>
      </c>
      <c r="E5354" t="s">
        <v>10190</v>
      </c>
      <c r="F5354" t="s">
        <v>2021</v>
      </c>
      <c r="G5354" t="s">
        <v>2248</v>
      </c>
      <c r="H5354" t="s">
        <v>2019</v>
      </c>
      <c r="I5354" t="e">
        <f>-M-----Weekly</f>
        <v>#NAME?</v>
      </c>
      <c r="J5354">
        <v>20240311</v>
      </c>
      <c r="K5354" t="s">
        <v>10324</v>
      </c>
      <c r="L5354" t="s">
        <v>10323</v>
      </c>
      <c r="M5354" t="s">
        <v>9981</v>
      </c>
      <c r="N5354">
        <v>5</v>
      </c>
    </row>
    <row r="5355" spans="1:14" x14ac:dyDescent="0.25">
      <c r="A5355" t="s">
        <v>10322</v>
      </c>
      <c r="B5355" t="s">
        <v>9984</v>
      </c>
      <c r="C5355" t="s">
        <v>10125</v>
      </c>
      <c r="D5355" t="s">
        <v>10315</v>
      </c>
      <c r="E5355" t="s">
        <v>10186</v>
      </c>
      <c r="F5355" t="s">
        <v>2021</v>
      </c>
      <c r="G5355" t="s">
        <v>2248</v>
      </c>
      <c r="H5355" t="s">
        <v>2019</v>
      </c>
      <c r="I5355" t="e">
        <f>------SWeekly</f>
        <v>#NAME?</v>
      </c>
      <c r="J5355">
        <v>20240309</v>
      </c>
      <c r="K5355" t="s">
        <v>10321</v>
      </c>
      <c r="L5355" t="s">
        <v>10320</v>
      </c>
      <c r="M5355" t="s">
        <v>9981</v>
      </c>
      <c r="N5355">
        <v>3</v>
      </c>
    </row>
    <row r="5356" spans="1:14" x14ac:dyDescent="0.25">
      <c r="A5356" t="s">
        <v>10319</v>
      </c>
      <c r="B5356" t="s">
        <v>9984</v>
      </c>
      <c r="C5356" t="s">
        <v>10125</v>
      </c>
      <c r="D5356" t="s">
        <v>10315</v>
      </c>
      <c r="E5356" t="s">
        <v>10182</v>
      </c>
      <c r="F5356" t="s">
        <v>2021</v>
      </c>
      <c r="G5356" t="s">
        <v>2248</v>
      </c>
      <c r="H5356" t="s">
        <v>2019</v>
      </c>
      <c r="I5356" t="e">
        <f>------SWeekly</f>
        <v>#NAME?</v>
      </c>
      <c r="J5356">
        <v>20231104</v>
      </c>
      <c r="K5356" t="s">
        <v>10318</v>
      </c>
      <c r="L5356" t="s">
        <v>10317</v>
      </c>
      <c r="M5356" t="s">
        <v>9981</v>
      </c>
      <c r="N5356">
        <v>3</v>
      </c>
    </row>
    <row r="5357" spans="1:14" x14ac:dyDescent="0.25">
      <c r="A5357" t="s">
        <v>10316</v>
      </c>
      <c r="B5357" t="s">
        <v>9984</v>
      </c>
      <c r="C5357" t="s">
        <v>10125</v>
      </c>
      <c r="D5357" t="s">
        <v>10315</v>
      </c>
      <c r="E5357" t="s">
        <v>10177</v>
      </c>
      <c r="F5357" t="s">
        <v>2021</v>
      </c>
      <c r="G5357" t="s">
        <v>2248</v>
      </c>
      <c r="H5357" t="s">
        <v>2019</v>
      </c>
      <c r="I5357" t="e">
        <f>------SWeekly</f>
        <v>#NAME?</v>
      </c>
      <c r="J5357">
        <v>20240309</v>
      </c>
      <c r="K5357" t="s">
        <v>10314</v>
      </c>
      <c r="L5357" t="s">
        <v>10313</v>
      </c>
      <c r="M5357" t="s">
        <v>9981</v>
      </c>
      <c r="N5357">
        <v>4</v>
      </c>
    </row>
    <row r="5358" spans="1:14" x14ac:dyDescent="0.25">
      <c r="A5358" t="s">
        <v>10312</v>
      </c>
      <c r="B5358" t="s">
        <v>9984</v>
      </c>
      <c r="C5358" t="s">
        <v>10125</v>
      </c>
      <c r="D5358" t="s">
        <v>10293</v>
      </c>
      <c r="E5358" t="s">
        <v>10215</v>
      </c>
      <c r="F5358" t="s">
        <v>2021</v>
      </c>
      <c r="G5358" t="s">
        <v>2248</v>
      </c>
      <c r="H5358" t="s">
        <v>2019</v>
      </c>
      <c r="I5358" t="e">
        <f>-----F-Weekly</f>
        <v>#NAME?</v>
      </c>
      <c r="J5358">
        <v>20240315</v>
      </c>
      <c r="K5358" t="s">
        <v>10311</v>
      </c>
      <c r="L5358" t="s">
        <v>10310</v>
      </c>
      <c r="M5358" t="s">
        <v>9981</v>
      </c>
      <c r="N5358">
        <v>4</v>
      </c>
    </row>
    <row r="5359" spans="1:14" x14ac:dyDescent="0.25">
      <c r="A5359" t="s">
        <v>10309</v>
      </c>
      <c r="B5359" t="s">
        <v>9984</v>
      </c>
      <c r="C5359" t="s">
        <v>10125</v>
      </c>
      <c r="D5359" t="s">
        <v>10293</v>
      </c>
      <c r="E5359" t="s">
        <v>10211</v>
      </c>
      <c r="F5359" t="s">
        <v>2021</v>
      </c>
      <c r="G5359" t="s">
        <v>2248</v>
      </c>
      <c r="H5359" t="s">
        <v>2019</v>
      </c>
      <c r="I5359" t="e">
        <f>----T--Weekly</f>
        <v>#NAME?</v>
      </c>
      <c r="J5359">
        <v>20240314</v>
      </c>
      <c r="K5359" t="s">
        <v>10308</v>
      </c>
      <c r="L5359" t="s">
        <v>10307</v>
      </c>
      <c r="M5359" t="s">
        <v>9981</v>
      </c>
      <c r="N5359">
        <v>5</v>
      </c>
    </row>
    <row r="5360" spans="1:14" x14ac:dyDescent="0.25">
      <c r="A5360" t="s">
        <v>10306</v>
      </c>
      <c r="B5360" t="s">
        <v>9984</v>
      </c>
      <c r="C5360" t="s">
        <v>10125</v>
      </c>
      <c r="D5360" t="s">
        <v>10293</v>
      </c>
      <c r="E5360" t="s">
        <v>10207</v>
      </c>
      <c r="F5360" t="s">
        <v>2021</v>
      </c>
      <c r="G5360" t="s">
        <v>2248</v>
      </c>
      <c r="H5360" t="s">
        <v>2019</v>
      </c>
      <c r="I5360" t="e">
        <f>---W---Weekly</f>
        <v>#NAME?</v>
      </c>
      <c r="J5360">
        <v>20240313</v>
      </c>
      <c r="K5360" t="s">
        <v>10305</v>
      </c>
      <c r="L5360" t="s">
        <v>10304</v>
      </c>
      <c r="M5360" t="s">
        <v>9981</v>
      </c>
      <c r="N5360">
        <v>4</v>
      </c>
    </row>
    <row r="5361" spans="1:14" x14ac:dyDescent="0.25">
      <c r="A5361" t="s">
        <v>10303</v>
      </c>
      <c r="B5361" t="s">
        <v>9984</v>
      </c>
      <c r="C5361" t="s">
        <v>10125</v>
      </c>
      <c r="D5361" t="s">
        <v>10293</v>
      </c>
      <c r="E5361" t="s">
        <v>10203</v>
      </c>
      <c r="F5361" t="s">
        <v>2021</v>
      </c>
      <c r="G5361" t="s">
        <v>2248</v>
      </c>
      <c r="H5361" t="s">
        <v>2019</v>
      </c>
      <c r="I5361" t="e">
        <f>--T----Weekly</f>
        <v>#NAME?</v>
      </c>
      <c r="J5361">
        <v>20240312</v>
      </c>
      <c r="K5361" t="s">
        <v>10302</v>
      </c>
      <c r="L5361" t="s">
        <v>10301</v>
      </c>
      <c r="M5361" t="s">
        <v>9981</v>
      </c>
      <c r="N5361">
        <v>4</v>
      </c>
    </row>
    <row r="5362" spans="1:14" x14ac:dyDescent="0.25">
      <c r="A5362" t="s">
        <v>10300</v>
      </c>
      <c r="B5362" t="s">
        <v>9984</v>
      </c>
      <c r="C5362" t="s">
        <v>10125</v>
      </c>
      <c r="D5362" t="s">
        <v>10293</v>
      </c>
      <c r="E5362" t="s">
        <v>10199</v>
      </c>
      <c r="F5362" t="s">
        <v>2021</v>
      </c>
      <c r="G5362" t="s">
        <v>2248</v>
      </c>
      <c r="H5362" t="s">
        <v>2019</v>
      </c>
      <c r="I5362" t="e">
        <f>---W---Biweekly</f>
        <v>#NAME?</v>
      </c>
      <c r="J5362">
        <v>20240306</v>
      </c>
      <c r="K5362" t="s">
        <v>10299</v>
      </c>
      <c r="L5362" t="s">
        <v>10298</v>
      </c>
      <c r="M5362" t="s">
        <v>9981</v>
      </c>
      <c r="N5362">
        <v>3</v>
      </c>
    </row>
    <row r="5363" spans="1:14" x14ac:dyDescent="0.25">
      <c r="A5363" t="s">
        <v>10297</v>
      </c>
      <c r="B5363" t="s">
        <v>9984</v>
      </c>
      <c r="C5363" t="s">
        <v>10125</v>
      </c>
      <c r="D5363" t="s">
        <v>10293</v>
      </c>
      <c r="E5363" t="s">
        <v>10195</v>
      </c>
      <c r="F5363" t="s">
        <v>2021</v>
      </c>
      <c r="G5363" t="s">
        <v>2248</v>
      </c>
      <c r="H5363" t="s">
        <v>2019</v>
      </c>
      <c r="I5363" t="e">
        <f>-M-----Biweekly</f>
        <v>#NAME?</v>
      </c>
      <c r="J5363">
        <v>20240212</v>
      </c>
      <c r="K5363" t="s">
        <v>10296</v>
      </c>
      <c r="L5363" t="s">
        <v>10295</v>
      </c>
      <c r="M5363" t="s">
        <v>9981</v>
      </c>
      <c r="N5363">
        <v>3</v>
      </c>
    </row>
    <row r="5364" spans="1:14" x14ac:dyDescent="0.25">
      <c r="A5364" t="s">
        <v>10294</v>
      </c>
      <c r="B5364" t="s">
        <v>9984</v>
      </c>
      <c r="C5364" t="s">
        <v>10125</v>
      </c>
      <c r="D5364" t="s">
        <v>10293</v>
      </c>
      <c r="E5364" t="s">
        <v>10190</v>
      </c>
      <c r="F5364" t="s">
        <v>2021</v>
      </c>
      <c r="G5364" t="s">
        <v>2248</v>
      </c>
      <c r="H5364" t="s">
        <v>2019</v>
      </c>
      <c r="I5364" t="e">
        <f>-M-----Weekly</f>
        <v>#NAME?</v>
      </c>
      <c r="J5364">
        <v>20240311</v>
      </c>
      <c r="K5364" t="s">
        <v>10292</v>
      </c>
      <c r="L5364" t="s">
        <v>10291</v>
      </c>
      <c r="M5364" t="s">
        <v>9981</v>
      </c>
      <c r="N5364">
        <v>4</v>
      </c>
    </row>
    <row r="5365" spans="1:14" x14ac:dyDescent="0.25">
      <c r="A5365" t="s">
        <v>10290</v>
      </c>
      <c r="B5365" t="s">
        <v>9984</v>
      </c>
      <c r="C5365" t="s">
        <v>10125</v>
      </c>
      <c r="D5365" t="s">
        <v>10283</v>
      </c>
      <c r="E5365" t="s">
        <v>10186</v>
      </c>
      <c r="F5365" t="s">
        <v>2021</v>
      </c>
      <c r="G5365" t="s">
        <v>2248</v>
      </c>
      <c r="H5365" t="s">
        <v>2019</v>
      </c>
      <c r="I5365" t="e">
        <f>------SWeekly</f>
        <v>#NAME?</v>
      </c>
      <c r="J5365">
        <v>20240309</v>
      </c>
      <c r="K5365" t="s">
        <v>10289</v>
      </c>
      <c r="L5365" t="s">
        <v>10288</v>
      </c>
      <c r="M5365" t="s">
        <v>9981</v>
      </c>
      <c r="N5365">
        <v>3</v>
      </c>
    </row>
    <row r="5366" spans="1:14" x14ac:dyDescent="0.25">
      <c r="A5366" t="s">
        <v>10287</v>
      </c>
      <c r="B5366" t="s">
        <v>9984</v>
      </c>
      <c r="C5366" t="s">
        <v>10125</v>
      </c>
      <c r="D5366" t="s">
        <v>10283</v>
      </c>
      <c r="E5366" t="s">
        <v>10182</v>
      </c>
      <c r="F5366" t="s">
        <v>2021</v>
      </c>
      <c r="G5366" t="s">
        <v>2248</v>
      </c>
      <c r="H5366" t="s">
        <v>2019</v>
      </c>
      <c r="I5366" t="e">
        <f>------SWeekly</f>
        <v>#NAME?</v>
      </c>
      <c r="J5366">
        <v>20231028</v>
      </c>
      <c r="K5366" t="s">
        <v>10286</v>
      </c>
      <c r="L5366" t="s">
        <v>10285</v>
      </c>
      <c r="M5366" t="s">
        <v>9981</v>
      </c>
      <c r="N5366">
        <v>4</v>
      </c>
    </row>
    <row r="5367" spans="1:14" x14ac:dyDescent="0.25">
      <c r="A5367" t="s">
        <v>10284</v>
      </c>
      <c r="B5367" t="s">
        <v>9984</v>
      </c>
      <c r="C5367" t="s">
        <v>10125</v>
      </c>
      <c r="D5367" t="s">
        <v>10283</v>
      </c>
      <c r="E5367" t="s">
        <v>10177</v>
      </c>
      <c r="F5367" t="s">
        <v>2021</v>
      </c>
      <c r="G5367" t="s">
        <v>2248</v>
      </c>
      <c r="H5367" t="s">
        <v>2019</v>
      </c>
      <c r="I5367" t="e">
        <f>------SWeekly</f>
        <v>#NAME?</v>
      </c>
      <c r="J5367">
        <v>20240309</v>
      </c>
      <c r="K5367" t="s">
        <v>10282</v>
      </c>
      <c r="L5367" t="s">
        <v>10281</v>
      </c>
      <c r="M5367" t="s">
        <v>9981</v>
      </c>
      <c r="N5367">
        <v>3</v>
      </c>
    </row>
    <row r="5368" spans="1:14" x14ac:dyDescent="0.25">
      <c r="A5368" t="s">
        <v>10280</v>
      </c>
      <c r="B5368" t="s">
        <v>9984</v>
      </c>
      <c r="C5368" t="s">
        <v>10125</v>
      </c>
      <c r="D5368" t="s">
        <v>10261</v>
      </c>
      <c r="E5368" t="s">
        <v>10215</v>
      </c>
      <c r="F5368" t="s">
        <v>2021</v>
      </c>
      <c r="G5368" t="s">
        <v>2248</v>
      </c>
      <c r="H5368" t="s">
        <v>2019</v>
      </c>
      <c r="I5368" t="e">
        <f>-----F-Weekly</f>
        <v>#NAME?</v>
      </c>
      <c r="J5368">
        <v>20240315</v>
      </c>
      <c r="K5368" t="s">
        <v>10279</v>
      </c>
      <c r="L5368" t="s">
        <v>10278</v>
      </c>
      <c r="M5368" t="s">
        <v>9981</v>
      </c>
      <c r="N5368">
        <v>6</v>
      </c>
    </row>
    <row r="5369" spans="1:14" x14ac:dyDescent="0.25">
      <c r="A5369" t="s">
        <v>10277</v>
      </c>
      <c r="B5369" t="s">
        <v>9984</v>
      </c>
      <c r="C5369" t="s">
        <v>10125</v>
      </c>
      <c r="D5369" t="s">
        <v>10261</v>
      </c>
      <c r="E5369" t="s">
        <v>10211</v>
      </c>
      <c r="F5369" t="s">
        <v>2021</v>
      </c>
      <c r="G5369" t="s">
        <v>2248</v>
      </c>
      <c r="H5369" t="s">
        <v>2019</v>
      </c>
      <c r="I5369" t="e">
        <f>----T--Weekly</f>
        <v>#NAME?</v>
      </c>
      <c r="J5369">
        <v>20240314</v>
      </c>
      <c r="K5369" t="s">
        <v>10276</v>
      </c>
      <c r="L5369" t="s">
        <v>10275</v>
      </c>
      <c r="M5369" t="s">
        <v>9981</v>
      </c>
      <c r="N5369">
        <v>11</v>
      </c>
    </row>
    <row r="5370" spans="1:14" x14ac:dyDescent="0.25">
      <c r="A5370" t="s">
        <v>10274</v>
      </c>
      <c r="B5370" t="s">
        <v>9984</v>
      </c>
      <c r="C5370" t="s">
        <v>10125</v>
      </c>
      <c r="D5370" t="s">
        <v>10261</v>
      </c>
      <c r="E5370" t="s">
        <v>10207</v>
      </c>
      <c r="F5370" t="s">
        <v>2021</v>
      </c>
      <c r="G5370" t="s">
        <v>2248</v>
      </c>
      <c r="H5370" t="s">
        <v>2019</v>
      </c>
      <c r="I5370" t="e">
        <f>---W---Weekly</f>
        <v>#NAME?</v>
      </c>
      <c r="J5370">
        <v>20240313</v>
      </c>
      <c r="K5370" t="s">
        <v>10273</v>
      </c>
      <c r="L5370" t="s">
        <v>10272</v>
      </c>
      <c r="M5370" t="s">
        <v>9981</v>
      </c>
      <c r="N5370">
        <v>6</v>
      </c>
    </row>
    <row r="5371" spans="1:14" x14ac:dyDescent="0.25">
      <c r="A5371" t="s">
        <v>10271</v>
      </c>
      <c r="B5371" t="s">
        <v>9984</v>
      </c>
      <c r="C5371" t="s">
        <v>10125</v>
      </c>
      <c r="D5371" t="s">
        <v>10261</v>
      </c>
      <c r="E5371" t="s">
        <v>10203</v>
      </c>
      <c r="F5371" t="s">
        <v>2021</v>
      </c>
      <c r="G5371" t="s">
        <v>2248</v>
      </c>
      <c r="H5371" t="s">
        <v>2019</v>
      </c>
      <c r="I5371" t="e">
        <f>--T----Weekly</f>
        <v>#NAME?</v>
      </c>
      <c r="J5371">
        <v>20240312</v>
      </c>
      <c r="K5371" t="s">
        <v>10270</v>
      </c>
      <c r="L5371" t="s">
        <v>10269</v>
      </c>
      <c r="M5371" t="s">
        <v>9981</v>
      </c>
      <c r="N5371">
        <v>4</v>
      </c>
    </row>
    <row r="5372" spans="1:14" x14ac:dyDescent="0.25">
      <c r="A5372" t="s">
        <v>10268</v>
      </c>
      <c r="B5372" t="s">
        <v>9984</v>
      </c>
      <c r="C5372" t="s">
        <v>10125</v>
      </c>
      <c r="D5372" t="s">
        <v>10261</v>
      </c>
      <c r="E5372" t="s">
        <v>10199</v>
      </c>
      <c r="F5372" t="s">
        <v>2021</v>
      </c>
      <c r="G5372" t="s">
        <v>2248</v>
      </c>
      <c r="H5372" t="s">
        <v>2019</v>
      </c>
      <c r="I5372" t="e">
        <f>---W---Biweekly</f>
        <v>#NAME?</v>
      </c>
      <c r="J5372">
        <v>20240306</v>
      </c>
      <c r="K5372" t="s">
        <v>10267</v>
      </c>
      <c r="L5372" t="s">
        <v>10266</v>
      </c>
      <c r="M5372" t="s">
        <v>9981</v>
      </c>
      <c r="N5372">
        <v>4</v>
      </c>
    </row>
    <row r="5373" spans="1:14" x14ac:dyDescent="0.25">
      <c r="A5373" t="s">
        <v>10265</v>
      </c>
      <c r="B5373" t="s">
        <v>9984</v>
      </c>
      <c r="C5373" t="s">
        <v>10125</v>
      </c>
      <c r="D5373" t="s">
        <v>10261</v>
      </c>
      <c r="E5373" t="s">
        <v>10195</v>
      </c>
      <c r="F5373" t="s">
        <v>2021</v>
      </c>
      <c r="G5373" t="s">
        <v>2248</v>
      </c>
      <c r="H5373" t="s">
        <v>2019</v>
      </c>
      <c r="I5373" t="e">
        <f>-M-----Biweekly</f>
        <v>#NAME?</v>
      </c>
      <c r="J5373">
        <v>20240212</v>
      </c>
      <c r="K5373" t="s">
        <v>10264</v>
      </c>
      <c r="L5373" t="s">
        <v>10263</v>
      </c>
      <c r="M5373" t="s">
        <v>9981</v>
      </c>
      <c r="N5373">
        <v>3</v>
      </c>
    </row>
    <row r="5374" spans="1:14" x14ac:dyDescent="0.25">
      <c r="A5374" t="s">
        <v>10262</v>
      </c>
      <c r="B5374" t="s">
        <v>9984</v>
      </c>
      <c r="C5374" t="s">
        <v>10125</v>
      </c>
      <c r="D5374" t="s">
        <v>10261</v>
      </c>
      <c r="E5374" t="s">
        <v>10190</v>
      </c>
      <c r="F5374" t="s">
        <v>2021</v>
      </c>
      <c r="G5374" t="s">
        <v>2248</v>
      </c>
      <c r="H5374" t="s">
        <v>2019</v>
      </c>
      <c r="I5374" t="e">
        <f>-M-----Weekly</f>
        <v>#NAME?</v>
      </c>
      <c r="J5374">
        <v>20240311</v>
      </c>
      <c r="K5374" t="s">
        <v>10260</v>
      </c>
      <c r="L5374" t="s">
        <v>10259</v>
      </c>
      <c r="M5374" t="s">
        <v>9981</v>
      </c>
      <c r="N5374">
        <v>11</v>
      </c>
    </row>
    <row r="5375" spans="1:14" x14ac:dyDescent="0.25">
      <c r="A5375" t="s">
        <v>10258</v>
      </c>
      <c r="B5375" t="s">
        <v>9984</v>
      </c>
      <c r="C5375" t="s">
        <v>10125</v>
      </c>
      <c r="D5375" t="s">
        <v>10251</v>
      </c>
      <c r="E5375" t="s">
        <v>10186</v>
      </c>
      <c r="F5375" t="s">
        <v>2021</v>
      </c>
      <c r="G5375" t="s">
        <v>2248</v>
      </c>
      <c r="H5375" t="s">
        <v>2019</v>
      </c>
      <c r="I5375" t="e">
        <f>------SWeekly</f>
        <v>#NAME?</v>
      </c>
      <c r="J5375">
        <v>20240309</v>
      </c>
      <c r="K5375" t="s">
        <v>10257</v>
      </c>
      <c r="L5375" t="s">
        <v>10256</v>
      </c>
      <c r="M5375" t="s">
        <v>9981</v>
      </c>
      <c r="N5375">
        <v>4</v>
      </c>
    </row>
    <row r="5376" spans="1:14" x14ac:dyDescent="0.25">
      <c r="A5376" t="s">
        <v>10255</v>
      </c>
      <c r="B5376" t="s">
        <v>9984</v>
      </c>
      <c r="C5376" t="s">
        <v>10125</v>
      </c>
      <c r="D5376" t="s">
        <v>10251</v>
      </c>
      <c r="E5376" t="s">
        <v>10182</v>
      </c>
      <c r="F5376" t="s">
        <v>2021</v>
      </c>
      <c r="G5376" t="s">
        <v>2248</v>
      </c>
      <c r="H5376" t="s">
        <v>2019</v>
      </c>
      <c r="I5376" t="e">
        <f>------SWeekly</f>
        <v>#NAME?</v>
      </c>
      <c r="J5376">
        <v>20231028</v>
      </c>
      <c r="K5376" t="s">
        <v>10254</v>
      </c>
      <c r="L5376" t="s">
        <v>10253</v>
      </c>
      <c r="M5376" t="s">
        <v>9981</v>
      </c>
      <c r="N5376">
        <v>4</v>
      </c>
    </row>
    <row r="5377" spans="1:14" x14ac:dyDescent="0.25">
      <c r="A5377" t="s">
        <v>10252</v>
      </c>
      <c r="B5377" t="s">
        <v>9984</v>
      </c>
      <c r="C5377" t="s">
        <v>10125</v>
      </c>
      <c r="D5377" t="s">
        <v>10251</v>
      </c>
      <c r="E5377" t="s">
        <v>10177</v>
      </c>
      <c r="F5377" t="s">
        <v>2021</v>
      </c>
      <c r="G5377" t="s">
        <v>2248</v>
      </c>
      <c r="H5377" t="s">
        <v>2019</v>
      </c>
      <c r="I5377" t="e">
        <f>------SWeekly</f>
        <v>#NAME?</v>
      </c>
      <c r="J5377">
        <v>20240309</v>
      </c>
      <c r="K5377" t="s">
        <v>10250</v>
      </c>
      <c r="L5377" t="s">
        <v>10249</v>
      </c>
      <c r="M5377" t="s">
        <v>9981</v>
      </c>
      <c r="N5377">
        <v>5</v>
      </c>
    </row>
    <row r="5378" spans="1:14" x14ac:dyDescent="0.25">
      <c r="A5378" t="s">
        <v>10248</v>
      </c>
      <c r="B5378" t="s">
        <v>9984</v>
      </c>
      <c r="C5378" t="s">
        <v>10125</v>
      </c>
      <c r="D5378" t="s">
        <v>10229</v>
      </c>
      <c r="E5378" t="s">
        <v>10215</v>
      </c>
      <c r="F5378" t="s">
        <v>2021</v>
      </c>
      <c r="G5378" t="s">
        <v>2248</v>
      </c>
      <c r="H5378" t="s">
        <v>2019</v>
      </c>
      <c r="I5378" t="e">
        <f>-----F-Weekly</f>
        <v>#NAME?</v>
      </c>
      <c r="J5378">
        <v>20240315</v>
      </c>
      <c r="K5378" t="s">
        <v>10247</v>
      </c>
      <c r="L5378" t="s">
        <v>10246</v>
      </c>
      <c r="M5378" t="s">
        <v>9981</v>
      </c>
      <c r="N5378">
        <v>3</v>
      </c>
    </row>
    <row r="5379" spans="1:14" x14ac:dyDescent="0.25">
      <c r="A5379" t="s">
        <v>10245</v>
      </c>
      <c r="B5379" t="s">
        <v>9984</v>
      </c>
      <c r="C5379" t="s">
        <v>10125</v>
      </c>
      <c r="D5379" t="s">
        <v>10229</v>
      </c>
      <c r="E5379" t="s">
        <v>10211</v>
      </c>
      <c r="F5379" t="s">
        <v>2021</v>
      </c>
      <c r="G5379" t="s">
        <v>2248</v>
      </c>
      <c r="H5379" t="s">
        <v>2019</v>
      </c>
      <c r="I5379" t="e">
        <f>----T--Weekly</f>
        <v>#NAME?</v>
      </c>
      <c r="J5379">
        <v>20240314</v>
      </c>
      <c r="K5379" t="s">
        <v>10244</v>
      </c>
      <c r="L5379" t="s">
        <v>10243</v>
      </c>
      <c r="M5379" t="s">
        <v>9981</v>
      </c>
      <c r="N5379">
        <v>4</v>
      </c>
    </row>
    <row r="5380" spans="1:14" x14ac:dyDescent="0.25">
      <c r="A5380" t="s">
        <v>10242</v>
      </c>
      <c r="B5380" t="s">
        <v>9984</v>
      </c>
      <c r="C5380" t="s">
        <v>10125</v>
      </c>
      <c r="D5380" t="s">
        <v>10229</v>
      </c>
      <c r="E5380" t="s">
        <v>10207</v>
      </c>
      <c r="F5380" t="s">
        <v>2021</v>
      </c>
      <c r="G5380" t="s">
        <v>2248</v>
      </c>
      <c r="H5380" t="s">
        <v>2019</v>
      </c>
      <c r="I5380" t="e">
        <f>---W---Weekly</f>
        <v>#NAME?</v>
      </c>
      <c r="J5380">
        <v>20240313</v>
      </c>
      <c r="K5380" t="s">
        <v>10241</v>
      </c>
      <c r="L5380" t="s">
        <v>10240</v>
      </c>
      <c r="M5380" t="s">
        <v>9981</v>
      </c>
      <c r="N5380">
        <v>3</v>
      </c>
    </row>
    <row r="5381" spans="1:14" x14ac:dyDescent="0.25">
      <c r="A5381" t="s">
        <v>10239</v>
      </c>
      <c r="B5381" t="s">
        <v>9984</v>
      </c>
      <c r="C5381" t="s">
        <v>10125</v>
      </c>
      <c r="D5381" t="s">
        <v>10229</v>
      </c>
      <c r="E5381" t="s">
        <v>10203</v>
      </c>
      <c r="F5381" t="s">
        <v>2021</v>
      </c>
      <c r="G5381" t="s">
        <v>2248</v>
      </c>
      <c r="H5381" t="s">
        <v>2019</v>
      </c>
      <c r="I5381" t="e">
        <f>--T----Weekly</f>
        <v>#NAME?</v>
      </c>
      <c r="J5381">
        <v>20240312</v>
      </c>
      <c r="K5381" t="s">
        <v>10238</v>
      </c>
      <c r="L5381" t="s">
        <v>10237</v>
      </c>
      <c r="M5381" t="s">
        <v>9981</v>
      </c>
      <c r="N5381">
        <v>4</v>
      </c>
    </row>
    <row r="5382" spans="1:14" x14ac:dyDescent="0.25">
      <c r="A5382" t="s">
        <v>10236</v>
      </c>
      <c r="B5382" t="s">
        <v>9984</v>
      </c>
      <c r="C5382" t="s">
        <v>10125</v>
      </c>
      <c r="D5382" t="s">
        <v>10229</v>
      </c>
      <c r="E5382" t="s">
        <v>10199</v>
      </c>
      <c r="F5382" t="s">
        <v>2021</v>
      </c>
      <c r="G5382" t="s">
        <v>2248</v>
      </c>
      <c r="H5382" t="s">
        <v>2019</v>
      </c>
      <c r="I5382" t="e">
        <f>---W---Biweekly</f>
        <v>#NAME?</v>
      </c>
      <c r="J5382">
        <v>20240306</v>
      </c>
      <c r="K5382" t="s">
        <v>10235</v>
      </c>
      <c r="L5382" t="s">
        <v>10234</v>
      </c>
      <c r="M5382" t="s">
        <v>9981</v>
      </c>
      <c r="N5382">
        <v>3</v>
      </c>
    </row>
    <row r="5383" spans="1:14" x14ac:dyDescent="0.25">
      <c r="A5383" t="s">
        <v>10233</v>
      </c>
      <c r="B5383" t="s">
        <v>9984</v>
      </c>
      <c r="C5383" t="s">
        <v>10125</v>
      </c>
      <c r="D5383" t="s">
        <v>10229</v>
      </c>
      <c r="E5383" t="s">
        <v>10195</v>
      </c>
      <c r="F5383" t="s">
        <v>2021</v>
      </c>
      <c r="G5383" t="s">
        <v>2248</v>
      </c>
      <c r="H5383" t="s">
        <v>2019</v>
      </c>
      <c r="I5383" t="e">
        <f>-M-----Biweekly</f>
        <v>#NAME?</v>
      </c>
      <c r="J5383">
        <v>20240212</v>
      </c>
      <c r="K5383" t="s">
        <v>10232</v>
      </c>
      <c r="L5383" t="s">
        <v>10231</v>
      </c>
      <c r="M5383" t="s">
        <v>9981</v>
      </c>
      <c r="N5383">
        <v>3</v>
      </c>
    </row>
    <row r="5384" spans="1:14" x14ac:dyDescent="0.25">
      <c r="A5384" t="s">
        <v>10230</v>
      </c>
      <c r="B5384" t="s">
        <v>9984</v>
      </c>
      <c r="C5384" t="s">
        <v>10125</v>
      </c>
      <c r="D5384" t="s">
        <v>10229</v>
      </c>
      <c r="E5384" t="s">
        <v>10190</v>
      </c>
      <c r="F5384" t="s">
        <v>2021</v>
      </c>
      <c r="G5384" t="s">
        <v>2248</v>
      </c>
      <c r="H5384" t="s">
        <v>2019</v>
      </c>
      <c r="I5384" t="e">
        <f>-M-----Weekly</f>
        <v>#NAME?</v>
      </c>
      <c r="J5384">
        <v>20240311</v>
      </c>
      <c r="K5384" t="s">
        <v>10228</v>
      </c>
      <c r="L5384" t="s">
        <v>10227</v>
      </c>
      <c r="M5384" t="s">
        <v>9981</v>
      </c>
      <c r="N5384">
        <v>4</v>
      </c>
    </row>
    <row r="5385" spans="1:14" x14ac:dyDescent="0.25">
      <c r="A5385" t="s">
        <v>10226</v>
      </c>
      <c r="B5385" t="s">
        <v>9984</v>
      </c>
      <c r="C5385" t="s">
        <v>10125</v>
      </c>
      <c r="D5385" t="s">
        <v>10219</v>
      </c>
      <c r="E5385" t="s">
        <v>10186</v>
      </c>
      <c r="F5385" t="s">
        <v>2021</v>
      </c>
      <c r="G5385" t="s">
        <v>2248</v>
      </c>
      <c r="H5385" t="s">
        <v>2019</v>
      </c>
      <c r="I5385" t="e">
        <f>------SWeekly</f>
        <v>#NAME?</v>
      </c>
      <c r="J5385">
        <v>20240309</v>
      </c>
      <c r="K5385" t="s">
        <v>10225</v>
      </c>
      <c r="L5385" t="s">
        <v>10224</v>
      </c>
      <c r="M5385" t="s">
        <v>9981</v>
      </c>
      <c r="N5385">
        <v>3</v>
      </c>
    </row>
    <row r="5386" spans="1:14" x14ac:dyDescent="0.25">
      <c r="A5386" t="s">
        <v>10223</v>
      </c>
      <c r="B5386" t="s">
        <v>9984</v>
      </c>
      <c r="C5386" t="s">
        <v>10125</v>
      </c>
      <c r="D5386" t="s">
        <v>10219</v>
      </c>
      <c r="E5386" t="s">
        <v>10182</v>
      </c>
      <c r="F5386" t="s">
        <v>2021</v>
      </c>
      <c r="G5386" t="s">
        <v>2248</v>
      </c>
      <c r="H5386" t="s">
        <v>2019</v>
      </c>
      <c r="I5386" t="e">
        <f>------SWeekly</f>
        <v>#NAME?</v>
      </c>
      <c r="J5386">
        <v>20231104</v>
      </c>
      <c r="K5386" t="s">
        <v>10222</v>
      </c>
      <c r="L5386" t="s">
        <v>10221</v>
      </c>
      <c r="M5386" t="s">
        <v>9981</v>
      </c>
      <c r="N5386">
        <v>3</v>
      </c>
    </row>
    <row r="5387" spans="1:14" x14ac:dyDescent="0.25">
      <c r="A5387" t="s">
        <v>10220</v>
      </c>
      <c r="B5387" t="s">
        <v>9984</v>
      </c>
      <c r="C5387" t="s">
        <v>10125</v>
      </c>
      <c r="D5387" t="s">
        <v>10219</v>
      </c>
      <c r="E5387" t="s">
        <v>10177</v>
      </c>
      <c r="F5387" t="s">
        <v>2021</v>
      </c>
      <c r="G5387" t="s">
        <v>2248</v>
      </c>
      <c r="H5387" t="s">
        <v>2019</v>
      </c>
      <c r="I5387" t="e">
        <f>------SWeekly</f>
        <v>#NAME?</v>
      </c>
      <c r="J5387">
        <v>20240309</v>
      </c>
      <c r="K5387" t="s">
        <v>10218</v>
      </c>
      <c r="L5387" t="s">
        <v>10217</v>
      </c>
      <c r="M5387" t="s">
        <v>9981</v>
      </c>
      <c r="N5387">
        <v>3</v>
      </c>
    </row>
    <row r="5388" spans="1:14" x14ac:dyDescent="0.25">
      <c r="A5388" t="s">
        <v>10216</v>
      </c>
      <c r="B5388" t="s">
        <v>9984</v>
      </c>
      <c r="C5388" t="s">
        <v>10125</v>
      </c>
      <c r="D5388" t="s">
        <v>10191</v>
      </c>
      <c r="E5388" t="s">
        <v>10215</v>
      </c>
      <c r="F5388" t="s">
        <v>2021</v>
      </c>
      <c r="G5388" t="s">
        <v>2248</v>
      </c>
      <c r="H5388" t="s">
        <v>2019</v>
      </c>
      <c r="I5388" t="e">
        <f>-----F-Weekly</f>
        <v>#NAME?</v>
      </c>
      <c r="J5388">
        <v>20240315</v>
      </c>
      <c r="K5388" t="s">
        <v>10214</v>
      </c>
      <c r="L5388" t="s">
        <v>10213</v>
      </c>
      <c r="M5388" t="s">
        <v>9981</v>
      </c>
      <c r="N5388">
        <v>2</v>
      </c>
    </row>
    <row r="5389" spans="1:14" x14ac:dyDescent="0.25">
      <c r="A5389" t="s">
        <v>10212</v>
      </c>
      <c r="B5389" t="s">
        <v>9984</v>
      </c>
      <c r="C5389" t="s">
        <v>10125</v>
      </c>
      <c r="D5389" t="s">
        <v>10191</v>
      </c>
      <c r="E5389" t="s">
        <v>10211</v>
      </c>
      <c r="F5389" t="s">
        <v>2021</v>
      </c>
      <c r="G5389" t="s">
        <v>2248</v>
      </c>
      <c r="H5389" t="s">
        <v>2019</v>
      </c>
      <c r="I5389" t="e">
        <f>----T--Weekly</f>
        <v>#NAME?</v>
      </c>
      <c r="J5389">
        <v>20240314</v>
      </c>
      <c r="K5389" t="s">
        <v>10210</v>
      </c>
      <c r="L5389" t="s">
        <v>10209</v>
      </c>
      <c r="M5389" t="s">
        <v>9981</v>
      </c>
      <c r="N5389">
        <v>2</v>
      </c>
    </row>
    <row r="5390" spans="1:14" x14ac:dyDescent="0.25">
      <c r="A5390" t="s">
        <v>10208</v>
      </c>
      <c r="B5390" t="s">
        <v>9984</v>
      </c>
      <c r="C5390" t="s">
        <v>10125</v>
      </c>
      <c r="D5390" t="s">
        <v>10191</v>
      </c>
      <c r="E5390" t="s">
        <v>10207</v>
      </c>
      <c r="F5390" t="s">
        <v>2021</v>
      </c>
      <c r="G5390" t="s">
        <v>2248</v>
      </c>
      <c r="H5390" t="s">
        <v>2019</v>
      </c>
      <c r="I5390" t="e">
        <f>---W---Weekly</f>
        <v>#NAME?</v>
      </c>
      <c r="J5390">
        <v>20240313</v>
      </c>
      <c r="K5390" t="s">
        <v>10206</v>
      </c>
      <c r="L5390" t="s">
        <v>10205</v>
      </c>
      <c r="M5390" t="s">
        <v>9981</v>
      </c>
      <c r="N5390">
        <v>2</v>
      </c>
    </row>
    <row r="5391" spans="1:14" x14ac:dyDescent="0.25">
      <c r="A5391" t="s">
        <v>10204</v>
      </c>
      <c r="B5391" t="s">
        <v>9984</v>
      </c>
      <c r="C5391" t="s">
        <v>10125</v>
      </c>
      <c r="D5391" t="s">
        <v>10191</v>
      </c>
      <c r="E5391" t="s">
        <v>10203</v>
      </c>
      <c r="F5391" t="s">
        <v>2021</v>
      </c>
      <c r="G5391" t="s">
        <v>2248</v>
      </c>
      <c r="H5391" t="s">
        <v>2019</v>
      </c>
      <c r="I5391" t="e">
        <f>--T----Weekly</f>
        <v>#NAME?</v>
      </c>
      <c r="J5391">
        <v>20240312</v>
      </c>
      <c r="K5391" t="s">
        <v>10202</v>
      </c>
      <c r="L5391" t="s">
        <v>10201</v>
      </c>
      <c r="M5391" t="s">
        <v>9981</v>
      </c>
      <c r="N5391">
        <v>3</v>
      </c>
    </row>
    <row r="5392" spans="1:14" x14ac:dyDescent="0.25">
      <c r="A5392" t="s">
        <v>10200</v>
      </c>
      <c r="B5392" t="s">
        <v>9984</v>
      </c>
      <c r="C5392" t="s">
        <v>10125</v>
      </c>
      <c r="D5392" t="s">
        <v>10191</v>
      </c>
      <c r="E5392" t="s">
        <v>10199</v>
      </c>
      <c r="F5392" t="s">
        <v>2021</v>
      </c>
      <c r="G5392" t="s">
        <v>2248</v>
      </c>
      <c r="H5392" t="s">
        <v>2019</v>
      </c>
      <c r="I5392" t="e">
        <f>---W---Biweekly</f>
        <v>#NAME?</v>
      </c>
      <c r="J5392">
        <v>20240306</v>
      </c>
      <c r="K5392" t="s">
        <v>10198</v>
      </c>
      <c r="L5392" t="s">
        <v>10197</v>
      </c>
      <c r="M5392" t="s">
        <v>9981</v>
      </c>
      <c r="N5392">
        <v>2</v>
      </c>
    </row>
    <row r="5393" spans="1:14" x14ac:dyDescent="0.25">
      <c r="A5393" t="s">
        <v>10196</v>
      </c>
      <c r="B5393" t="s">
        <v>9984</v>
      </c>
      <c r="C5393" t="s">
        <v>10125</v>
      </c>
      <c r="D5393" t="s">
        <v>10191</v>
      </c>
      <c r="E5393" t="s">
        <v>10195</v>
      </c>
      <c r="F5393" t="s">
        <v>2021</v>
      </c>
      <c r="G5393" t="s">
        <v>2248</v>
      </c>
      <c r="H5393" t="s">
        <v>2019</v>
      </c>
      <c r="I5393" t="e">
        <f>-M-----Biweekly</f>
        <v>#NAME?</v>
      </c>
      <c r="J5393">
        <v>20240212</v>
      </c>
      <c r="K5393" t="s">
        <v>10194</v>
      </c>
      <c r="L5393" t="s">
        <v>10193</v>
      </c>
      <c r="M5393" t="s">
        <v>9981</v>
      </c>
      <c r="N5393">
        <v>2</v>
      </c>
    </row>
    <row r="5394" spans="1:14" x14ac:dyDescent="0.25">
      <c r="A5394" t="s">
        <v>10192</v>
      </c>
      <c r="B5394" t="s">
        <v>9984</v>
      </c>
      <c r="C5394" t="s">
        <v>10125</v>
      </c>
      <c r="D5394" t="s">
        <v>10191</v>
      </c>
      <c r="E5394" t="s">
        <v>10190</v>
      </c>
      <c r="F5394" t="s">
        <v>2021</v>
      </c>
      <c r="G5394" t="s">
        <v>2248</v>
      </c>
      <c r="H5394" t="s">
        <v>2019</v>
      </c>
      <c r="I5394" t="e">
        <f>-M-----Weekly</f>
        <v>#NAME?</v>
      </c>
      <c r="J5394">
        <v>20240311</v>
      </c>
      <c r="K5394" t="s">
        <v>10189</v>
      </c>
      <c r="L5394" t="s">
        <v>10188</v>
      </c>
      <c r="M5394" t="s">
        <v>9981</v>
      </c>
      <c r="N5394">
        <v>4</v>
      </c>
    </row>
    <row r="5395" spans="1:14" x14ac:dyDescent="0.25">
      <c r="A5395" t="s">
        <v>10187</v>
      </c>
      <c r="B5395" t="s">
        <v>9984</v>
      </c>
      <c r="C5395" t="s">
        <v>10125</v>
      </c>
      <c r="D5395" t="s">
        <v>10178</v>
      </c>
      <c r="E5395" t="s">
        <v>10186</v>
      </c>
      <c r="F5395" t="s">
        <v>2021</v>
      </c>
      <c r="G5395" t="s">
        <v>2248</v>
      </c>
      <c r="H5395" t="s">
        <v>2019</v>
      </c>
      <c r="I5395" t="e">
        <f>------SWeekly</f>
        <v>#NAME?</v>
      </c>
      <c r="J5395">
        <v>20240309</v>
      </c>
      <c r="K5395" t="s">
        <v>10185</v>
      </c>
      <c r="L5395" t="s">
        <v>10184</v>
      </c>
      <c r="M5395" t="s">
        <v>9981</v>
      </c>
      <c r="N5395">
        <v>4</v>
      </c>
    </row>
    <row r="5396" spans="1:14" x14ac:dyDescent="0.25">
      <c r="A5396" t="s">
        <v>10183</v>
      </c>
      <c r="B5396" t="s">
        <v>9984</v>
      </c>
      <c r="C5396" t="s">
        <v>10125</v>
      </c>
      <c r="D5396" t="s">
        <v>10178</v>
      </c>
      <c r="E5396" t="s">
        <v>10182</v>
      </c>
      <c r="F5396" t="s">
        <v>2021</v>
      </c>
      <c r="G5396" t="s">
        <v>2248</v>
      </c>
      <c r="H5396" t="s">
        <v>2019</v>
      </c>
      <c r="I5396" t="e">
        <f>------SWeekly</f>
        <v>#NAME?</v>
      </c>
      <c r="J5396">
        <v>20231104</v>
      </c>
      <c r="K5396" t="s">
        <v>10181</v>
      </c>
      <c r="L5396" t="s">
        <v>10180</v>
      </c>
      <c r="M5396" t="s">
        <v>9981</v>
      </c>
      <c r="N5396">
        <v>3</v>
      </c>
    </row>
    <row r="5397" spans="1:14" x14ac:dyDescent="0.25">
      <c r="A5397" t="s">
        <v>10179</v>
      </c>
      <c r="B5397" t="s">
        <v>9984</v>
      </c>
      <c r="C5397" t="s">
        <v>10125</v>
      </c>
      <c r="D5397" t="s">
        <v>10178</v>
      </c>
      <c r="E5397" t="s">
        <v>10177</v>
      </c>
      <c r="F5397" t="s">
        <v>2021</v>
      </c>
      <c r="G5397" t="s">
        <v>2248</v>
      </c>
      <c r="H5397" t="s">
        <v>2019</v>
      </c>
      <c r="I5397" t="e">
        <f>------SWeekly</f>
        <v>#NAME?</v>
      </c>
      <c r="J5397">
        <v>20240309</v>
      </c>
      <c r="K5397" t="s">
        <v>10176</v>
      </c>
      <c r="L5397" t="s">
        <v>10175</v>
      </c>
      <c r="M5397" t="s">
        <v>9981</v>
      </c>
      <c r="N5397">
        <v>3</v>
      </c>
    </row>
    <row r="5398" spans="1:14" x14ac:dyDescent="0.25">
      <c r="A5398" t="s">
        <v>10174</v>
      </c>
      <c r="B5398" t="s">
        <v>9984</v>
      </c>
      <c r="C5398" t="s">
        <v>10125</v>
      </c>
      <c r="D5398" t="s">
        <v>10173</v>
      </c>
      <c r="E5398" t="s">
        <v>10123</v>
      </c>
      <c r="F5398" t="s">
        <v>2021</v>
      </c>
      <c r="G5398" t="s">
        <v>2248</v>
      </c>
      <c r="H5398" t="s">
        <v>2019</v>
      </c>
      <c r="I5398" t="s">
        <v>2018</v>
      </c>
      <c r="J5398">
        <v>20221113</v>
      </c>
      <c r="K5398" t="s">
        <v>10172</v>
      </c>
      <c r="L5398" t="s">
        <v>10171</v>
      </c>
      <c r="M5398" t="s">
        <v>9981</v>
      </c>
      <c r="N5398">
        <v>5</v>
      </c>
    </row>
    <row r="5399" spans="1:14" x14ac:dyDescent="0.25">
      <c r="A5399" t="s">
        <v>10170</v>
      </c>
      <c r="B5399" t="s">
        <v>9984</v>
      </c>
      <c r="C5399" t="s">
        <v>10125</v>
      </c>
      <c r="D5399" t="s">
        <v>10169</v>
      </c>
      <c r="E5399" t="s">
        <v>10123</v>
      </c>
      <c r="F5399" t="s">
        <v>2021</v>
      </c>
      <c r="G5399" t="s">
        <v>2248</v>
      </c>
      <c r="H5399" t="s">
        <v>2019</v>
      </c>
      <c r="I5399" t="s">
        <v>2018</v>
      </c>
      <c r="J5399">
        <v>20221113</v>
      </c>
      <c r="K5399" t="s">
        <v>10168</v>
      </c>
      <c r="L5399" t="s">
        <v>10167</v>
      </c>
      <c r="M5399" t="s">
        <v>9981</v>
      </c>
      <c r="N5399">
        <v>4</v>
      </c>
    </row>
    <row r="5400" spans="1:14" x14ac:dyDescent="0.25">
      <c r="A5400" t="s">
        <v>10166</v>
      </c>
      <c r="B5400" t="s">
        <v>9984</v>
      </c>
      <c r="C5400" t="s">
        <v>10125</v>
      </c>
      <c r="D5400" t="s">
        <v>10165</v>
      </c>
      <c r="E5400" t="s">
        <v>10123</v>
      </c>
      <c r="F5400" t="s">
        <v>2021</v>
      </c>
      <c r="G5400" t="s">
        <v>2248</v>
      </c>
      <c r="H5400" t="s">
        <v>2019</v>
      </c>
      <c r="I5400" t="s">
        <v>2018</v>
      </c>
      <c r="J5400">
        <v>20221113</v>
      </c>
      <c r="K5400" t="s">
        <v>10164</v>
      </c>
      <c r="L5400" t="s">
        <v>10163</v>
      </c>
      <c r="M5400" t="s">
        <v>9981</v>
      </c>
      <c r="N5400">
        <v>4</v>
      </c>
    </row>
    <row r="5401" spans="1:14" x14ac:dyDescent="0.25">
      <c r="A5401" t="s">
        <v>10162</v>
      </c>
      <c r="B5401" t="s">
        <v>9984</v>
      </c>
      <c r="C5401" t="s">
        <v>10125</v>
      </c>
      <c r="D5401" t="s">
        <v>10161</v>
      </c>
      <c r="E5401" t="s">
        <v>10123</v>
      </c>
      <c r="F5401" t="s">
        <v>2021</v>
      </c>
      <c r="G5401" t="s">
        <v>2248</v>
      </c>
      <c r="H5401" t="s">
        <v>2019</v>
      </c>
      <c r="I5401" t="s">
        <v>2018</v>
      </c>
      <c r="J5401">
        <v>20221113</v>
      </c>
      <c r="K5401" t="s">
        <v>10160</v>
      </c>
      <c r="L5401" t="s">
        <v>10159</v>
      </c>
      <c r="M5401" t="s">
        <v>9981</v>
      </c>
      <c r="N5401">
        <v>4</v>
      </c>
    </row>
    <row r="5402" spans="1:14" x14ac:dyDescent="0.25">
      <c r="A5402" t="s">
        <v>10158</v>
      </c>
      <c r="B5402" t="s">
        <v>9984</v>
      </c>
      <c r="C5402" t="s">
        <v>10125</v>
      </c>
      <c r="D5402" t="s">
        <v>10157</v>
      </c>
      <c r="E5402" t="s">
        <v>10123</v>
      </c>
      <c r="F5402" t="s">
        <v>2021</v>
      </c>
      <c r="G5402" t="s">
        <v>2248</v>
      </c>
      <c r="H5402" t="s">
        <v>2019</v>
      </c>
      <c r="I5402" t="s">
        <v>2018</v>
      </c>
      <c r="J5402">
        <v>20221113</v>
      </c>
      <c r="K5402" t="s">
        <v>10156</v>
      </c>
      <c r="L5402" t="s">
        <v>10155</v>
      </c>
      <c r="M5402" t="s">
        <v>9981</v>
      </c>
      <c r="N5402">
        <v>4</v>
      </c>
    </row>
    <row r="5403" spans="1:14" x14ac:dyDescent="0.25">
      <c r="A5403" t="s">
        <v>10154</v>
      </c>
      <c r="B5403" t="s">
        <v>9984</v>
      </c>
      <c r="C5403" t="s">
        <v>10125</v>
      </c>
      <c r="D5403" t="s">
        <v>10153</v>
      </c>
      <c r="E5403" t="s">
        <v>10123</v>
      </c>
      <c r="F5403" t="s">
        <v>2021</v>
      </c>
      <c r="G5403" t="s">
        <v>2248</v>
      </c>
      <c r="H5403" t="s">
        <v>2019</v>
      </c>
      <c r="I5403" t="s">
        <v>2018</v>
      </c>
      <c r="J5403">
        <v>20221113</v>
      </c>
      <c r="K5403" t="s">
        <v>10152</v>
      </c>
      <c r="L5403" t="s">
        <v>10151</v>
      </c>
      <c r="M5403" t="s">
        <v>9981</v>
      </c>
      <c r="N5403">
        <v>4</v>
      </c>
    </row>
    <row r="5404" spans="1:14" x14ac:dyDescent="0.25">
      <c r="A5404" t="s">
        <v>10150</v>
      </c>
      <c r="B5404" t="s">
        <v>9984</v>
      </c>
      <c r="C5404" t="s">
        <v>10125</v>
      </c>
      <c r="D5404" t="s">
        <v>10149</v>
      </c>
      <c r="E5404" t="s">
        <v>10123</v>
      </c>
      <c r="F5404" t="s">
        <v>2021</v>
      </c>
      <c r="G5404" t="s">
        <v>2248</v>
      </c>
      <c r="H5404" t="s">
        <v>2019</v>
      </c>
      <c r="I5404" t="s">
        <v>2018</v>
      </c>
      <c r="J5404">
        <v>20221113</v>
      </c>
      <c r="K5404" t="s">
        <v>10148</v>
      </c>
      <c r="L5404" t="s">
        <v>10147</v>
      </c>
      <c r="M5404" t="s">
        <v>9981</v>
      </c>
      <c r="N5404">
        <v>3</v>
      </c>
    </row>
    <row r="5405" spans="1:14" x14ac:dyDescent="0.25">
      <c r="A5405" t="s">
        <v>10146</v>
      </c>
      <c r="B5405" t="s">
        <v>9984</v>
      </c>
      <c r="C5405" t="s">
        <v>10125</v>
      </c>
      <c r="D5405" t="s">
        <v>10145</v>
      </c>
      <c r="E5405" t="s">
        <v>10123</v>
      </c>
      <c r="F5405" t="s">
        <v>2021</v>
      </c>
      <c r="G5405" t="s">
        <v>2248</v>
      </c>
      <c r="H5405" t="s">
        <v>2019</v>
      </c>
      <c r="I5405" t="s">
        <v>2018</v>
      </c>
      <c r="J5405">
        <v>20221113</v>
      </c>
      <c r="K5405" t="s">
        <v>10144</v>
      </c>
      <c r="L5405" t="s">
        <v>10143</v>
      </c>
      <c r="M5405" t="s">
        <v>9981</v>
      </c>
      <c r="N5405">
        <v>4</v>
      </c>
    </row>
    <row r="5406" spans="1:14" x14ac:dyDescent="0.25">
      <c r="A5406" t="s">
        <v>10142</v>
      </c>
      <c r="B5406" t="s">
        <v>9984</v>
      </c>
      <c r="C5406" t="s">
        <v>10125</v>
      </c>
      <c r="D5406" t="s">
        <v>10137</v>
      </c>
      <c r="E5406" t="s">
        <v>10141</v>
      </c>
      <c r="F5406" t="s">
        <v>2021</v>
      </c>
      <c r="G5406" t="s">
        <v>2248</v>
      </c>
      <c r="H5406" t="s">
        <v>2019</v>
      </c>
      <c r="I5406" t="e">
        <f>-----F-Weekly</f>
        <v>#NAME?</v>
      </c>
      <c r="J5406">
        <v>20240126</v>
      </c>
      <c r="K5406" t="s">
        <v>10140</v>
      </c>
      <c r="L5406" t="s">
        <v>10139</v>
      </c>
      <c r="M5406" t="s">
        <v>9981</v>
      </c>
      <c r="N5406">
        <v>4</v>
      </c>
    </row>
    <row r="5407" spans="1:14" x14ac:dyDescent="0.25">
      <c r="A5407" t="s">
        <v>10138</v>
      </c>
      <c r="B5407" t="s">
        <v>9984</v>
      </c>
      <c r="C5407" t="s">
        <v>10125</v>
      </c>
      <c r="D5407" t="s">
        <v>10137</v>
      </c>
      <c r="E5407" t="s">
        <v>10123</v>
      </c>
      <c r="F5407" t="s">
        <v>2021</v>
      </c>
      <c r="G5407" t="s">
        <v>2248</v>
      </c>
      <c r="H5407" t="s">
        <v>2019</v>
      </c>
      <c r="I5407" t="s">
        <v>2018</v>
      </c>
      <c r="J5407">
        <v>20221113</v>
      </c>
      <c r="K5407" t="s">
        <v>10136</v>
      </c>
      <c r="L5407" t="s">
        <v>10135</v>
      </c>
      <c r="M5407" t="s">
        <v>9981</v>
      </c>
      <c r="N5407">
        <v>4</v>
      </c>
    </row>
    <row r="5408" spans="1:14" x14ac:dyDescent="0.25">
      <c r="A5408" t="s">
        <v>10134</v>
      </c>
      <c r="B5408" t="s">
        <v>9984</v>
      </c>
      <c r="C5408" t="s">
        <v>10125</v>
      </c>
      <c r="D5408" t="s">
        <v>10133</v>
      </c>
      <c r="E5408" t="s">
        <v>10123</v>
      </c>
      <c r="F5408" t="s">
        <v>2021</v>
      </c>
      <c r="G5408" t="s">
        <v>2248</v>
      </c>
      <c r="H5408" t="s">
        <v>2019</v>
      </c>
      <c r="I5408" t="s">
        <v>2018</v>
      </c>
      <c r="J5408">
        <v>20221113</v>
      </c>
      <c r="K5408" t="s">
        <v>10132</v>
      </c>
      <c r="L5408" t="s">
        <v>10131</v>
      </c>
      <c r="M5408" t="s">
        <v>9981</v>
      </c>
      <c r="N5408">
        <v>4</v>
      </c>
    </row>
    <row r="5409" spans="1:14" x14ac:dyDescent="0.25">
      <c r="A5409" t="s">
        <v>10130</v>
      </c>
      <c r="B5409" t="s">
        <v>9984</v>
      </c>
      <c r="C5409" t="s">
        <v>10125</v>
      </c>
      <c r="D5409" t="s">
        <v>10129</v>
      </c>
      <c r="E5409" t="s">
        <v>10123</v>
      </c>
      <c r="F5409" t="s">
        <v>2021</v>
      </c>
      <c r="G5409" t="s">
        <v>2248</v>
      </c>
      <c r="H5409" t="s">
        <v>2019</v>
      </c>
      <c r="I5409" t="s">
        <v>2018</v>
      </c>
      <c r="J5409">
        <v>20221113</v>
      </c>
      <c r="K5409" t="s">
        <v>10128</v>
      </c>
      <c r="L5409" t="s">
        <v>10127</v>
      </c>
      <c r="M5409" t="s">
        <v>9981</v>
      </c>
      <c r="N5409">
        <v>3</v>
      </c>
    </row>
    <row r="5410" spans="1:14" x14ac:dyDescent="0.25">
      <c r="A5410" t="s">
        <v>10126</v>
      </c>
      <c r="B5410" t="s">
        <v>9984</v>
      </c>
      <c r="C5410" t="s">
        <v>10125</v>
      </c>
      <c r="D5410" t="s">
        <v>10124</v>
      </c>
      <c r="E5410" t="s">
        <v>10123</v>
      </c>
      <c r="F5410" t="s">
        <v>2021</v>
      </c>
      <c r="G5410" t="s">
        <v>2248</v>
      </c>
      <c r="H5410" t="s">
        <v>2019</v>
      </c>
      <c r="I5410" t="s">
        <v>2018</v>
      </c>
      <c r="J5410">
        <v>20221113</v>
      </c>
      <c r="K5410" t="s">
        <v>10122</v>
      </c>
      <c r="L5410" t="s">
        <v>10121</v>
      </c>
      <c r="M5410" t="s">
        <v>9981</v>
      </c>
      <c r="N5410">
        <v>3</v>
      </c>
    </row>
    <row r="5411" spans="1:14" x14ac:dyDescent="0.25">
      <c r="A5411" t="s">
        <v>10120</v>
      </c>
      <c r="B5411" t="s">
        <v>9984</v>
      </c>
      <c r="C5411" t="s">
        <v>10046</v>
      </c>
      <c r="E5411" t="s">
        <v>10119</v>
      </c>
      <c r="F5411" t="s">
        <v>2078</v>
      </c>
      <c r="G5411" t="s">
        <v>2248</v>
      </c>
      <c r="H5411" t="s">
        <v>2052</v>
      </c>
      <c r="I5411" t="s">
        <v>2088</v>
      </c>
      <c r="J5411">
        <v>20240101</v>
      </c>
      <c r="K5411" t="s">
        <v>10118</v>
      </c>
      <c r="L5411" t="s">
        <v>10117</v>
      </c>
      <c r="M5411" t="s">
        <v>9981</v>
      </c>
      <c r="N5411">
        <v>75</v>
      </c>
    </row>
    <row r="5412" spans="1:14" x14ac:dyDescent="0.25">
      <c r="A5412" t="s">
        <v>10116</v>
      </c>
      <c r="B5412" t="s">
        <v>9984</v>
      </c>
      <c r="C5412" t="s">
        <v>10046</v>
      </c>
      <c r="E5412" t="s">
        <v>10115</v>
      </c>
      <c r="F5412" t="s">
        <v>2078</v>
      </c>
      <c r="G5412" t="s">
        <v>2248</v>
      </c>
      <c r="H5412" t="s">
        <v>3473</v>
      </c>
      <c r="I5412" t="s">
        <v>2088</v>
      </c>
      <c r="J5412">
        <v>20240101</v>
      </c>
      <c r="K5412" t="s">
        <v>10114</v>
      </c>
      <c r="L5412" t="s">
        <v>10113</v>
      </c>
      <c r="M5412" t="s">
        <v>9981</v>
      </c>
      <c r="N5412">
        <v>251</v>
      </c>
    </row>
    <row r="5413" spans="1:14" x14ac:dyDescent="0.25">
      <c r="A5413" t="s">
        <v>10112</v>
      </c>
      <c r="B5413" t="s">
        <v>9984</v>
      </c>
      <c r="C5413" t="s">
        <v>10046</v>
      </c>
      <c r="E5413" t="s">
        <v>10111</v>
      </c>
      <c r="F5413" t="s">
        <v>2078</v>
      </c>
      <c r="G5413" t="s">
        <v>2248</v>
      </c>
      <c r="H5413" t="s">
        <v>2602</v>
      </c>
      <c r="I5413" t="s">
        <v>2088</v>
      </c>
      <c r="J5413">
        <v>20240201</v>
      </c>
      <c r="K5413" t="s">
        <v>10110</v>
      </c>
      <c r="L5413" t="s">
        <v>10109</v>
      </c>
      <c r="M5413" t="s">
        <v>9981</v>
      </c>
      <c r="N5413">
        <v>207</v>
      </c>
    </row>
    <row r="5414" spans="1:14" x14ac:dyDescent="0.25">
      <c r="A5414" t="s">
        <v>10108</v>
      </c>
      <c r="B5414" t="s">
        <v>9984</v>
      </c>
      <c r="C5414" t="s">
        <v>10046</v>
      </c>
      <c r="E5414" t="s">
        <v>10107</v>
      </c>
      <c r="F5414" t="s">
        <v>2078</v>
      </c>
      <c r="G5414" t="s">
        <v>2248</v>
      </c>
      <c r="H5414" t="s">
        <v>2089</v>
      </c>
      <c r="I5414" t="s">
        <v>2070</v>
      </c>
      <c r="J5414">
        <v>20230901</v>
      </c>
      <c r="K5414" t="s">
        <v>10106</v>
      </c>
      <c r="L5414" t="s">
        <v>10105</v>
      </c>
      <c r="M5414" t="s">
        <v>9981</v>
      </c>
      <c r="N5414">
        <v>125</v>
      </c>
    </row>
    <row r="5415" spans="1:14" x14ac:dyDescent="0.25">
      <c r="A5415" t="s">
        <v>10104</v>
      </c>
      <c r="B5415" t="s">
        <v>9984</v>
      </c>
      <c r="C5415" t="s">
        <v>10046</v>
      </c>
      <c r="E5415" t="s">
        <v>10103</v>
      </c>
      <c r="F5415" t="s">
        <v>2078</v>
      </c>
      <c r="G5415" t="s">
        <v>2248</v>
      </c>
      <c r="H5415" t="s">
        <v>2602</v>
      </c>
      <c r="I5415" t="s">
        <v>2088</v>
      </c>
      <c r="J5415">
        <v>20240201</v>
      </c>
      <c r="K5415" t="s">
        <v>10102</v>
      </c>
      <c r="L5415" t="s">
        <v>10101</v>
      </c>
      <c r="M5415" t="s">
        <v>9981</v>
      </c>
      <c r="N5415">
        <v>31</v>
      </c>
    </row>
    <row r="5416" spans="1:14" x14ac:dyDescent="0.25">
      <c r="A5416" t="s">
        <v>10100</v>
      </c>
      <c r="B5416" t="s">
        <v>9984</v>
      </c>
      <c r="C5416" t="s">
        <v>10046</v>
      </c>
      <c r="E5416" t="s">
        <v>10099</v>
      </c>
      <c r="F5416" t="s">
        <v>2078</v>
      </c>
      <c r="G5416" t="s">
        <v>2248</v>
      </c>
      <c r="H5416" t="s">
        <v>2052</v>
      </c>
      <c r="I5416" t="s">
        <v>2315</v>
      </c>
      <c r="J5416">
        <v>20240201</v>
      </c>
      <c r="K5416" t="s">
        <v>10098</v>
      </c>
      <c r="L5416" t="s">
        <v>10097</v>
      </c>
      <c r="M5416" t="s">
        <v>9981</v>
      </c>
      <c r="N5416">
        <v>72</v>
      </c>
    </row>
    <row r="5417" spans="1:14" x14ac:dyDescent="0.25">
      <c r="A5417" t="s">
        <v>10096</v>
      </c>
      <c r="B5417" t="s">
        <v>9984</v>
      </c>
      <c r="C5417" t="s">
        <v>10046</v>
      </c>
      <c r="E5417" t="s">
        <v>10095</v>
      </c>
      <c r="F5417" t="s">
        <v>2078</v>
      </c>
      <c r="G5417" t="s">
        <v>2248</v>
      </c>
      <c r="H5417" t="s">
        <v>2052</v>
      </c>
      <c r="I5417" t="s">
        <v>2076</v>
      </c>
      <c r="J5417">
        <v>20240201</v>
      </c>
      <c r="K5417" t="s">
        <v>10094</v>
      </c>
      <c r="L5417" t="s">
        <v>10093</v>
      </c>
      <c r="M5417" t="s">
        <v>9981</v>
      </c>
      <c r="N5417">
        <v>67</v>
      </c>
    </row>
    <row r="5418" spans="1:14" x14ac:dyDescent="0.25">
      <c r="A5418" t="s">
        <v>10092</v>
      </c>
      <c r="B5418" t="s">
        <v>9984</v>
      </c>
      <c r="C5418" t="s">
        <v>10046</v>
      </c>
      <c r="E5418" t="s">
        <v>10091</v>
      </c>
      <c r="F5418" t="s">
        <v>2078</v>
      </c>
      <c r="G5418" t="s">
        <v>2248</v>
      </c>
      <c r="H5418" t="s">
        <v>2300</v>
      </c>
      <c r="I5418" t="s">
        <v>2088</v>
      </c>
      <c r="J5418">
        <v>20240301</v>
      </c>
      <c r="K5418" t="s">
        <v>10090</v>
      </c>
      <c r="L5418" t="s">
        <v>10089</v>
      </c>
      <c r="M5418" t="s">
        <v>9981</v>
      </c>
      <c r="N5418">
        <v>73</v>
      </c>
    </row>
    <row r="5419" spans="1:14" x14ac:dyDescent="0.25">
      <c r="A5419" t="s">
        <v>10088</v>
      </c>
      <c r="B5419" t="s">
        <v>9984</v>
      </c>
      <c r="C5419" t="s">
        <v>10046</v>
      </c>
      <c r="E5419" t="s">
        <v>10087</v>
      </c>
      <c r="F5419" t="s">
        <v>2078</v>
      </c>
      <c r="G5419" t="s">
        <v>2248</v>
      </c>
      <c r="H5419" t="s">
        <v>10086</v>
      </c>
      <c r="I5419" t="s">
        <v>2076</v>
      </c>
      <c r="J5419">
        <v>20240201</v>
      </c>
      <c r="K5419" t="s">
        <v>10085</v>
      </c>
      <c r="L5419" t="s">
        <v>10084</v>
      </c>
      <c r="M5419" t="s">
        <v>9981</v>
      </c>
      <c r="N5419">
        <v>192</v>
      </c>
    </row>
    <row r="5420" spans="1:14" x14ac:dyDescent="0.25">
      <c r="A5420" t="s">
        <v>10083</v>
      </c>
      <c r="B5420" t="s">
        <v>9984</v>
      </c>
      <c r="C5420" t="s">
        <v>10046</v>
      </c>
      <c r="E5420" t="s">
        <v>10082</v>
      </c>
      <c r="F5420" t="s">
        <v>2078</v>
      </c>
      <c r="G5420" t="s">
        <v>2248</v>
      </c>
      <c r="H5420" t="s">
        <v>2052</v>
      </c>
      <c r="I5420" t="s">
        <v>2076</v>
      </c>
      <c r="J5420">
        <v>20240301</v>
      </c>
      <c r="K5420" t="s">
        <v>10081</v>
      </c>
      <c r="L5420" t="s">
        <v>10080</v>
      </c>
      <c r="M5420" t="s">
        <v>9981</v>
      </c>
      <c r="N5420">
        <v>283</v>
      </c>
    </row>
    <row r="5421" spans="1:14" x14ac:dyDescent="0.25">
      <c r="A5421" t="s">
        <v>10079</v>
      </c>
      <c r="B5421" t="s">
        <v>9984</v>
      </c>
      <c r="C5421" t="s">
        <v>10046</v>
      </c>
      <c r="E5421" t="s">
        <v>10078</v>
      </c>
      <c r="F5421" t="s">
        <v>2078</v>
      </c>
      <c r="G5421" t="s">
        <v>2248</v>
      </c>
      <c r="H5421" t="s">
        <v>2052</v>
      </c>
      <c r="I5421" t="s">
        <v>2145</v>
      </c>
      <c r="J5421">
        <v>20240301</v>
      </c>
      <c r="K5421" t="s">
        <v>10077</v>
      </c>
      <c r="L5421" t="s">
        <v>10076</v>
      </c>
      <c r="M5421" t="s">
        <v>9981</v>
      </c>
      <c r="N5421">
        <v>85</v>
      </c>
    </row>
    <row r="5422" spans="1:14" x14ac:dyDescent="0.25">
      <c r="A5422" t="s">
        <v>10075</v>
      </c>
      <c r="B5422" t="s">
        <v>9984</v>
      </c>
      <c r="C5422" t="s">
        <v>10046</v>
      </c>
      <c r="E5422" t="s">
        <v>10074</v>
      </c>
      <c r="F5422" t="s">
        <v>2078</v>
      </c>
      <c r="G5422" t="s">
        <v>2248</v>
      </c>
      <c r="H5422" t="s">
        <v>2602</v>
      </c>
      <c r="I5422" t="s">
        <v>2076</v>
      </c>
      <c r="J5422">
        <v>20240201</v>
      </c>
      <c r="K5422" t="s">
        <v>10073</v>
      </c>
      <c r="L5422" t="s">
        <v>10072</v>
      </c>
      <c r="M5422" t="s">
        <v>9981</v>
      </c>
      <c r="N5422">
        <v>29</v>
      </c>
    </row>
    <row r="5423" spans="1:14" x14ac:dyDescent="0.25">
      <c r="A5423" t="s">
        <v>10071</v>
      </c>
      <c r="B5423" t="s">
        <v>9984</v>
      </c>
      <c r="C5423" t="s">
        <v>10046</v>
      </c>
      <c r="E5423" t="s">
        <v>10070</v>
      </c>
      <c r="F5423" t="s">
        <v>2078</v>
      </c>
      <c r="G5423" t="s">
        <v>2248</v>
      </c>
      <c r="H5423" t="s">
        <v>2602</v>
      </c>
      <c r="I5423" t="s">
        <v>2315</v>
      </c>
      <c r="J5423">
        <v>20240201</v>
      </c>
      <c r="K5423" t="s">
        <v>10069</v>
      </c>
      <c r="L5423" t="s">
        <v>10068</v>
      </c>
      <c r="M5423" t="s">
        <v>9981</v>
      </c>
      <c r="N5423">
        <v>29</v>
      </c>
    </row>
    <row r="5424" spans="1:14" x14ac:dyDescent="0.25">
      <c r="A5424" t="s">
        <v>10067</v>
      </c>
      <c r="B5424" t="s">
        <v>9984</v>
      </c>
      <c r="C5424" t="s">
        <v>10046</v>
      </c>
      <c r="E5424" t="s">
        <v>10066</v>
      </c>
      <c r="F5424" t="s">
        <v>2078</v>
      </c>
      <c r="G5424" t="s">
        <v>2248</v>
      </c>
      <c r="H5424" t="s">
        <v>2052</v>
      </c>
      <c r="I5424" t="s">
        <v>2070</v>
      </c>
      <c r="J5424">
        <v>20240101</v>
      </c>
      <c r="K5424" t="s">
        <v>10065</v>
      </c>
      <c r="L5424" t="s">
        <v>10064</v>
      </c>
      <c r="M5424" t="s">
        <v>9981</v>
      </c>
      <c r="N5424">
        <v>90</v>
      </c>
    </row>
    <row r="5425" spans="1:14" x14ac:dyDescent="0.25">
      <c r="A5425" t="s">
        <v>10063</v>
      </c>
      <c r="B5425" t="s">
        <v>9984</v>
      </c>
      <c r="C5425" t="s">
        <v>10046</v>
      </c>
      <c r="E5425" t="s">
        <v>10062</v>
      </c>
      <c r="F5425" t="s">
        <v>2078</v>
      </c>
      <c r="G5425" t="s">
        <v>2248</v>
      </c>
      <c r="H5425" t="s">
        <v>2052</v>
      </c>
      <c r="I5425" t="e">
        <f>---W---Weekly</f>
        <v>#NAME?</v>
      </c>
      <c r="J5425">
        <v>20240307</v>
      </c>
      <c r="K5425" t="s">
        <v>10061</v>
      </c>
      <c r="L5425" t="s">
        <v>10060</v>
      </c>
      <c r="M5425" t="s">
        <v>9981</v>
      </c>
      <c r="N5425">
        <v>40</v>
      </c>
    </row>
    <row r="5426" spans="1:14" x14ac:dyDescent="0.25">
      <c r="A5426" t="s">
        <v>10059</v>
      </c>
      <c r="B5426" t="s">
        <v>9984</v>
      </c>
      <c r="C5426" t="s">
        <v>10046</v>
      </c>
      <c r="E5426" t="s">
        <v>10058</v>
      </c>
      <c r="F5426" t="s">
        <v>2078</v>
      </c>
      <c r="G5426" t="s">
        <v>2248</v>
      </c>
      <c r="H5426" t="s">
        <v>2052</v>
      </c>
      <c r="I5426" t="s">
        <v>2076</v>
      </c>
      <c r="J5426">
        <v>20240101</v>
      </c>
      <c r="K5426" t="s">
        <v>10057</v>
      </c>
      <c r="L5426" t="s">
        <v>10056</v>
      </c>
      <c r="M5426" t="s">
        <v>9981</v>
      </c>
      <c r="N5426">
        <v>88</v>
      </c>
    </row>
    <row r="5427" spans="1:14" x14ac:dyDescent="0.25">
      <c r="A5427" t="s">
        <v>10055</v>
      </c>
      <c r="B5427" t="s">
        <v>9984</v>
      </c>
      <c r="C5427" t="s">
        <v>10046</v>
      </c>
      <c r="E5427" t="s">
        <v>10054</v>
      </c>
      <c r="F5427" t="s">
        <v>2078</v>
      </c>
      <c r="G5427" t="s">
        <v>2248</v>
      </c>
      <c r="H5427" t="s">
        <v>2292</v>
      </c>
      <c r="I5427" t="s">
        <v>2145</v>
      </c>
      <c r="J5427">
        <v>20231201</v>
      </c>
      <c r="K5427" t="s">
        <v>10053</v>
      </c>
      <c r="L5427" t="s">
        <v>10052</v>
      </c>
      <c r="M5427" t="s">
        <v>9981</v>
      </c>
      <c r="N5427">
        <v>53</v>
      </c>
    </row>
    <row r="5428" spans="1:14" x14ac:dyDescent="0.25">
      <c r="A5428" t="s">
        <v>10051</v>
      </c>
      <c r="B5428" t="s">
        <v>9984</v>
      </c>
      <c r="C5428" t="s">
        <v>10046</v>
      </c>
      <c r="E5428" t="s">
        <v>10050</v>
      </c>
      <c r="F5428" t="s">
        <v>2078</v>
      </c>
      <c r="G5428" t="s">
        <v>2248</v>
      </c>
      <c r="H5428" t="s">
        <v>2052</v>
      </c>
      <c r="I5428" t="s">
        <v>2088</v>
      </c>
      <c r="J5428">
        <v>20240101</v>
      </c>
      <c r="K5428" t="s">
        <v>10049</v>
      </c>
      <c r="L5428" t="s">
        <v>10048</v>
      </c>
      <c r="M5428" t="s">
        <v>9981</v>
      </c>
      <c r="N5428">
        <v>49</v>
      </c>
    </row>
    <row r="5429" spans="1:14" x14ac:dyDescent="0.25">
      <c r="A5429" t="s">
        <v>10047</v>
      </c>
      <c r="B5429" t="s">
        <v>9984</v>
      </c>
      <c r="C5429" t="s">
        <v>10046</v>
      </c>
      <c r="E5429" t="s">
        <v>10045</v>
      </c>
      <c r="F5429" t="s">
        <v>2078</v>
      </c>
      <c r="G5429" t="s">
        <v>2248</v>
      </c>
      <c r="H5429" t="s">
        <v>2602</v>
      </c>
      <c r="I5429" t="s">
        <v>2145</v>
      </c>
      <c r="J5429">
        <v>20240201</v>
      </c>
      <c r="K5429" t="s">
        <v>10044</v>
      </c>
      <c r="L5429" t="s">
        <v>10043</v>
      </c>
      <c r="M5429" t="s">
        <v>9981</v>
      </c>
      <c r="N5429">
        <v>43</v>
      </c>
    </row>
    <row r="5430" spans="1:14" x14ac:dyDescent="0.25">
      <c r="A5430">
        <v>2019</v>
      </c>
      <c r="B5430" t="s">
        <v>9984</v>
      </c>
      <c r="C5430" t="s">
        <v>743</v>
      </c>
      <c r="E5430" t="s">
        <v>757</v>
      </c>
      <c r="F5430" t="s">
        <v>2021</v>
      </c>
      <c r="G5430" t="s">
        <v>2248</v>
      </c>
      <c r="H5430" t="s">
        <v>2019</v>
      </c>
      <c r="I5430" t="s">
        <v>2096</v>
      </c>
      <c r="J5430">
        <v>20240315</v>
      </c>
      <c r="K5430" t="s">
        <v>10042</v>
      </c>
      <c r="L5430" t="s">
        <v>10041</v>
      </c>
      <c r="M5430" t="s">
        <v>9981</v>
      </c>
      <c r="N5430">
        <v>64474</v>
      </c>
    </row>
    <row r="5431" spans="1:14" x14ac:dyDescent="0.25">
      <c r="A5431">
        <v>2194</v>
      </c>
      <c r="B5431" t="s">
        <v>9984</v>
      </c>
      <c r="C5431" t="s">
        <v>743</v>
      </c>
      <c r="E5431" t="s">
        <v>836</v>
      </c>
      <c r="F5431" t="s">
        <v>2021</v>
      </c>
      <c r="G5431" t="s">
        <v>2248</v>
      </c>
      <c r="H5431" t="s">
        <v>2019</v>
      </c>
      <c r="I5431" t="s">
        <v>2096</v>
      </c>
      <c r="J5431">
        <v>20240315</v>
      </c>
      <c r="K5431" t="s">
        <v>10040</v>
      </c>
      <c r="L5431" t="s">
        <v>10039</v>
      </c>
      <c r="M5431" t="s">
        <v>9981</v>
      </c>
      <c r="N5431">
        <v>5538</v>
      </c>
    </row>
    <row r="5432" spans="1:14" x14ac:dyDescent="0.25">
      <c r="A5432">
        <v>2036</v>
      </c>
      <c r="B5432" t="s">
        <v>9984</v>
      </c>
      <c r="C5432" t="s">
        <v>743</v>
      </c>
      <c r="E5432" t="s">
        <v>1320</v>
      </c>
      <c r="F5432" t="s">
        <v>2021</v>
      </c>
      <c r="G5432" t="s">
        <v>2248</v>
      </c>
      <c r="H5432" t="s">
        <v>2019</v>
      </c>
      <c r="I5432" t="s">
        <v>2096</v>
      </c>
      <c r="J5432">
        <v>20240315</v>
      </c>
      <c r="K5432" t="s">
        <v>10038</v>
      </c>
      <c r="L5432" t="s">
        <v>10037</v>
      </c>
      <c r="M5432" t="s">
        <v>9981</v>
      </c>
      <c r="N5432">
        <v>597</v>
      </c>
    </row>
    <row r="5433" spans="1:14" x14ac:dyDescent="0.25">
      <c r="A5433">
        <v>2250</v>
      </c>
      <c r="B5433" t="s">
        <v>9984</v>
      </c>
      <c r="C5433" t="s">
        <v>743</v>
      </c>
      <c r="E5433" t="s">
        <v>1301</v>
      </c>
      <c r="F5433" t="s">
        <v>2021</v>
      </c>
      <c r="G5433" t="s">
        <v>2248</v>
      </c>
      <c r="H5433" t="s">
        <v>2019</v>
      </c>
      <c r="I5433" t="s">
        <v>2096</v>
      </c>
      <c r="J5433">
        <v>20240315</v>
      </c>
      <c r="K5433" t="s">
        <v>10036</v>
      </c>
      <c r="L5433" t="s">
        <v>10035</v>
      </c>
      <c r="M5433" t="s">
        <v>9981</v>
      </c>
      <c r="N5433">
        <v>392</v>
      </c>
    </row>
    <row r="5434" spans="1:14" x14ac:dyDescent="0.25">
      <c r="A5434">
        <v>2192</v>
      </c>
      <c r="B5434" t="s">
        <v>9984</v>
      </c>
      <c r="C5434" t="s">
        <v>743</v>
      </c>
      <c r="E5434" t="s">
        <v>1165</v>
      </c>
      <c r="F5434" t="s">
        <v>2021</v>
      </c>
      <c r="G5434" t="s">
        <v>2248</v>
      </c>
      <c r="H5434" t="s">
        <v>2019</v>
      </c>
      <c r="I5434" t="s">
        <v>2096</v>
      </c>
      <c r="J5434">
        <v>20240315</v>
      </c>
      <c r="K5434" t="s">
        <v>10034</v>
      </c>
      <c r="L5434" t="s">
        <v>10033</v>
      </c>
      <c r="M5434" t="s">
        <v>9981</v>
      </c>
      <c r="N5434">
        <v>463</v>
      </c>
    </row>
    <row r="5435" spans="1:14" x14ac:dyDescent="0.25">
      <c r="A5435">
        <v>2252</v>
      </c>
      <c r="B5435" t="s">
        <v>9984</v>
      </c>
      <c r="C5435" t="s">
        <v>743</v>
      </c>
      <c r="E5435" t="s">
        <v>1268</v>
      </c>
      <c r="F5435" t="s">
        <v>2021</v>
      </c>
      <c r="G5435" t="s">
        <v>2248</v>
      </c>
      <c r="H5435" t="s">
        <v>2019</v>
      </c>
      <c r="I5435" t="s">
        <v>2096</v>
      </c>
      <c r="J5435">
        <v>20240315</v>
      </c>
      <c r="K5435" t="s">
        <v>10032</v>
      </c>
      <c r="L5435" t="s">
        <v>10031</v>
      </c>
      <c r="M5435" t="s">
        <v>9981</v>
      </c>
      <c r="N5435">
        <v>267</v>
      </c>
    </row>
    <row r="5436" spans="1:14" x14ac:dyDescent="0.25">
      <c r="A5436" t="s">
        <v>10030</v>
      </c>
      <c r="B5436" t="s">
        <v>9984</v>
      </c>
      <c r="C5436" t="s">
        <v>743</v>
      </c>
      <c r="E5436" t="s">
        <v>1267</v>
      </c>
      <c r="F5436" t="s">
        <v>2021</v>
      </c>
      <c r="G5436" t="s">
        <v>2248</v>
      </c>
      <c r="H5436" t="s">
        <v>2019</v>
      </c>
      <c r="I5436" t="s">
        <v>2096</v>
      </c>
      <c r="J5436">
        <v>20240315</v>
      </c>
      <c r="K5436" t="s">
        <v>10029</v>
      </c>
      <c r="L5436" t="s">
        <v>10028</v>
      </c>
      <c r="M5436" t="s">
        <v>9981</v>
      </c>
      <c r="N5436">
        <v>2414</v>
      </c>
    </row>
    <row r="5437" spans="1:14" x14ac:dyDescent="0.25">
      <c r="A5437">
        <v>2193</v>
      </c>
      <c r="B5437" t="s">
        <v>9984</v>
      </c>
      <c r="C5437" t="s">
        <v>743</v>
      </c>
      <c r="E5437" t="s">
        <v>742</v>
      </c>
      <c r="F5437" t="s">
        <v>2021</v>
      </c>
      <c r="G5437" t="s">
        <v>2248</v>
      </c>
      <c r="H5437" t="s">
        <v>2019</v>
      </c>
      <c r="I5437" t="s">
        <v>2096</v>
      </c>
      <c r="J5437">
        <v>20240315</v>
      </c>
      <c r="K5437" t="s">
        <v>10027</v>
      </c>
      <c r="L5437" t="s">
        <v>10026</v>
      </c>
      <c r="M5437" t="s">
        <v>9981</v>
      </c>
      <c r="N5437">
        <v>2899</v>
      </c>
    </row>
    <row r="5438" spans="1:14" x14ac:dyDescent="0.25">
      <c r="A5438">
        <v>2026</v>
      </c>
      <c r="B5438" t="s">
        <v>9984</v>
      </c>
      <c r="C5438" t="s">
        <v>743</v>
      </c>
      <c r="E5438" t="s">
        <v>1036</v>
      </c>
      <c r="F5438" t="s">
        <v>2021</v>
      </c>
      <c r="G5438" t="s">
        <v>2248</v>
      </c>
      <c r="H5438" t="s">
        <v>2019</v>
      </c>
      <c r="I5438" t="s">
        <v>2096</v>
      </c>
      <c r="J5438">
        <v>20240315</v>
      </c>
      <c r="K5438" t="s">
        <v>10025</v>
      </c>
      <c r="L5438" t="s">
        <v>10024</v>
      </c>
      <c r="M5438" t="s">
        <v>9981</v>
      </c>
      <c r="N5438">
        <v>371</v>
      </c>
    </row>
    <row r="5439" spans="1:14" x14ac:dyDescent="0.25">
      <c r="A5439">
        <v>2215</v>
      </c>
      <c r="B5439" t="s">
        <v>9984</v>
      </c>
      <c r="C5439" t="s">
        <v>743</v>
      </c>
      <c r="D5439" t="s">
        <v>757</v>
      </c>
      <c r="E5439" t="s">
        <v>10023</v>
      </c>
      <c r="F5439" t="s">
        <v>2078</v>
      </c>
      <c r="G5439" t="s">
        <v>2248</v>
      </c>
      <c r="H5439" t="s">
        <v>2323</v>
      </c>
      <c r="I5439" t="e">
        <f>------SWeekly</f>
        <v>#NAME?</v>
      </c>
      <c r="J5439">
        <v>20240217</v>
      </c>
      <c r="K5439" t="s">
        <v>10022</v>
      </c>
      <c r="L5439" t="s">
        <v>10021</v>
      </c>
      <c r="M5439" t="s">
        <v>9981</v>
      </c>
      <c r="N5439">
        <v>783</v>
      </c>
    </row>
    <row r="5440" spans="1:14" x14ac:dyDescent="0.25">
      <c r="A5440" t="s">
        <v>10020</v>
      </c>
      <c r="B5440" t="s">
        <v>9984</v>
      </c>
      <c r="C5440" t="s">
        <v>743</v>
      </c>
      <c r="D5440" t="s">
        <v>757</v>
      </c>
      <c r="E5440" t="s">
        <v>10019</v>
      </c>
      <c r="F5440" t="s">
        <v>2078</v>
      </c>
      <c r="G5440" t="s">
        <v>2248</v>
      </c>
      <c r="H5440" t="s">
        <v>2173</v>
      </c>
      <c r="I5440" t="s">
        <v>2088</v>
      </c>
      <c r="J5440">
        <v>20221210</v>
      </c>
      <c r="K5440" t="s">
        <v>10018</v>
      </c>
      <c r="L5440" t="s">
        <v>10017</v>
      </c>
      <c r="M5440" t="s">
        <v>9981</v>
      </c>
      <c r="N5440">
        <v>242</v>
      </c>
    </row>
    <row r="5441" spans="1:14" x14ac:dyDescent="0.25">
      <c r="A5441">
        <v>2217</v>
      </c>
      <c r="B5441" t="s">
        <v>9984</v>
      </c>
      <c r="C5441" t="s">
        <v>743</v>
      </c>
      <c r="D5441" t="s">
        <v>757</v>
      </c>
      <c r="E5441" t="s">
        <v>1279</v>
      </c>
      <c r="F5441" t="s">
        <v>2078</v>
      </c>
      <c r="G5441" t="s">
        <v>2248</v>
      </c>
      <c r="H5441" t="s">
        <v>10016</v>
      </c>
      <c r="I5441" t="s">
        <v>2018</v>
      </c>
      <c r="J5441">
        <v>20240310</v>
      </c>
      <c r="K5441" t="s">
        <v>10015</v>
      </c>
      <c r="L5441" t="s">
        <v>10014</v>
      </c>
      <c r="M5441" t="s">
        <v>9981</v>
      </c>
      <c r="N5441">
        <v>1625</v>
      </c>
    </row>
    <row r="5442" spans="1:14" x14ac:dyDescent="0.25">
      <c r="A5442" t="s">
        <v>10013</v>
      </c>
      <c r="B5442" t="s">
        <v>9984</v>
      </c>
      <c r="C5442" t="s">
        <v>1796</v>
      </c>
      <c r="E5442" t="s">
        <v>1795</v>
      </c>
      <c r="F5442" t="s">
        <v>2078</v>
      </c>
      <c r="G5442" t="s">
        <v>2248</v>
      </c>
      <c r="H5442" t="s">
        <v>8174</v>
      </c>
      <c r="I5442" t="s">
        <v>2070</v>
      </c>
      <c r="J5442">
        <v>20240222</v>
      </c>
      <c r="K5442" t="s">
        <v>10012</v>
      </c>
      <c r="L5442" t="s">
        <v>10011</v>
      </c>
      <c r="M5442" t="s">
        <v>9981</v>
      </c>
      <c r="N5442">
        <v>79</v>
      </c>
    </row>
    <row r="5443" spans="1:14" x14ac:dyDescent="0.25">
      <c r="A5443" t="s">
        <v>10010</v>
      </c>
      <c r="B5443" t="s">
        <v>9984</v>
      </c>
      <c r="C5443" t="s">
        <v>1796</v>
      </c>
      <c r="E5443" t="s">
        <v>10009</v>
      </c>
      <c r="F5443" t="s">
        <v>2078</v>
      </c>
      <c r="G5443" t="s">
        <v>2020</v>
      </c>
      <c r="H5443" t="s">
        <v>6455</v>
      </c>
      <c r="I5443" t="s">
        <v>2070</v>
      </c>
      <c r="J5443">
        <v>20240222</v>
      </c>
      <c r="K5443" t="s">
        <v>10008</v>
      </c>
      <c r="L5443" t="s">
        <v>10007</v>
      </c>
      <c r="M5443" t="s">
        <v>9981</v>
      </c>
      <c r="N5443">
        <v>280</v>
      </c>
    </row>
    <row r="5444" spans="1:14" x14ac:dyDescent="0.25">
      <c r="A5444" t="s">
        <v>10006</v>
      </c>
      <c r="B5444" t="s">
        <v>9984</v>
      </c>
      <c r="C5444" t="s">
        <v>863</v>
      </c>
      <c r="E5444" t="s">
        <v>862</v>
      </c>
      <c r="F5444" t="s">
        <v>2021</v>
      </c>
      <c r="G5444" t="s">
        <v>2248</v>
      </c>
      <c r="H5444" t="s">
        <v>2019</v>
      </c>
      <c r="I5444" t="s">
        <v>2096</v>
      </c>
      <c r="J5444">
        <v>20240315</v>
      </c>
      <c r="K5444" t="s">
        <v>10005</v>
      </c>
      <c r="L5444" t="s">
        <v>10004</v>
      </c>
      <c r="M5444" t="s">
        <v>9981</v>
      </c>
      <c r="N5444">
        <v>1722</v>
      </c>
    </row>
    <row r="5445" spans="1:14" x14ac:dyDescent="0.25">
      <c r="A5445">
        <v>2326</v>
      </c>
      <c r="B5445" t="s">
        <v>9984</v>
      </c>
      <c r="C5445" t="s">
        <v>728</v>
      </c>
      <c r="E5445" t="s">
        <v>1160</v>
      </c>
      <c r="F5445" t="s">
        <v>2021</v>
      </c>
      <c r="G5445" t="s">
        <v>2248</v>
      </c>
      <c r="H5445" t="s">
        <v>2019</v>
      </c>
      <c r="I5445" t="s">
        <v>2096</v>
      </c>
      <c r="J5445">
        <v>20240315</v>
      </c>
      <c r="K5445" t="s">
        <v>10003</v>
      </c>
      <c r="L5445" t="s">
        <v>10002</v>
      </c>
      <c r="M5445" t="s">
        <v>9981</v>
      </c>
      <c r="N5445">
        <v>3070</v>
      </c>
    </row>
    <row r="5446" spans="1:14" x14ac:dyDescent="0.25">
      <c r="A5446" t="s">
        <v>10001</v>
      </c>
      <c r="B5446" t="s">
        <v>9984</v>
      </c>
      <c r="C5446" t="s">
        <v>728</v>
      </c>
      <c r="E5446" t="s">
        <v>10000</v>
      </c>
      <c r="F5446" t="s">
        <v>2021</v>
      </c>
      <c r="G5446" t="s">
        <v>2248</v>
      </c>
      <c r="H5446" t="s">
        <v>2019</v>
      </c>
      <c r="I5446" t="s">
        <v>2145</v>
      </c>
      <c r="J5446">
        <v>20220625</v>
      </c>
      <c r="K5446" t="s">
        <v>9999</v>
      </c>
      <c r="L5446" t="s">
        <v>9998</v>
      </c>
      <c r="M5446" t="s">
        <v>9981</v>
      </c>
      <c r="N5446">
        <v>2122</v>
      </c>
    </row>
    <row r="5447" spans="1:14" x14ac:dyDescent="0.25">
      <c r="A5447">
        <v>2336</v>
      </c>
      <c r="B5447" t="s">
        <v>9984</v>
      </c>
      <c r="C5447" t="s">
        <v>728</v>
      </c>
      <c r="E5447" t="s">
        <v>9997</v>
      </c>
      <c r="F5447" t="s">
        <v>2021</v>
      </c>
      <c r="G5447" t="s">
        <v>2248</v>
      </c>
      <c r="H5447" t="s">
        <v>2019</v>
      </c>
      <c r="I5447" t="s">
        <v>2096</v>
      </c>
      <c r="J5447">
        <v>20240315</v>
      </c>
      <c r="K5447" t="s">
        <v>9996</v>
      </c>
      <c r="L5447" t="s">
        <v>9995</v>
      </c>
      <c r="M5447" t="s">
        <v>9981</v>
      </c>
      <c r="N5447">
        <v>9529</v>
      </c>
    </row>
    <row r="5448" spans="1:14" x14ac:dyDescent="0.25">
      <c r="A5448">
        <v>2337</v>
      </c>
      <c r="B5448" t="s">
        <v>9984</v>
      </c>
      <c r="C5448" t="s">
        <v>728</v>
      </c>
      <c r="E5448" t="s">
        <v>9994</v>
      </c>
      <c r="F5448" t="s">
        <v>2021</v>
      </c>
      <c r="G5448" t="s">
        <v>9993</v>
      </c>
      <c r="H5448" t="s">
        <v>2019</v>
      </c>
      <c r="I5448" t="s">
        <v>2096</v>
      </c>
      <c r="J5448">
        <v>20240315</v>
      </c>
      <c r="K5448" t="s">
        <v>9992</v>
      </c>
      <c r="L5448" t="s">
        <v>9991</v>
      </c>
      <c r="M5448" t="s">
        <v>9981</v>
      </c>
      <c r="N5448">
        <v>4149</v>
      </c>
    </row>
    <row r="5449" spans="1:14" x14ac:dyDescent="0.25">
      <c r="A5449">
        <v>2324</v>
      </c>
      <c r="B5449" t="s">
        <v>9984</v>
      </c>
      <c r="C5449" t="s">
        <v>728</v>
      </c>
      <c r="E5449" t="s">
        <v>859</v>
      </c>
      <c r="F5449" t="s">
        <v>2021</v>
      </c>
      <c r="G5449" t="s">
        <v>2248</v>
      </c>
      <c r="H5449" t="s">
        <v>2019</v>
      </c>
      <c r="I5449" t="s">
        <v>2096</v>
      </c>
      <c r="J5449">
        <v>20240315</v>
      </c>
      <c r="K5449" t="s">
        <v>9990</v>
      </c>
      <c r="L5449" t="s">
        <v>9989</v>
      </c>
      <c r="M5449" t="s">
        <v>9981</v>
      </c>
      <c r="N5449">
        <v>3972</v>
      </c>
    </row>
    <row r="5450" spans="1:14" x14ac:dyDescent="0.25">
      <c r="A5450">
        <v>2325</v>
      </c>
      <c r="B5450" t="s">
        <v>9984</v>
      </c>
      <c r="C5450" t="s">
        <v>728</v>
      </c>
      <c r="E5450" t="s">
        <v>993</v>
      </c>
      <c r="F5450" t="s">
        <v>2021</v>
      </c>
      <c r="G5450" t="s">
        <v>2248</v>
      </c>
      <c r="H5450" t="s">
        <v>2019</v>
      </c>
      <c r="I5450" t="s">
        <v>2096</v>
      </c>
      <c r="J5450">
        <v>20240315</v>
      </c>
      <c r="K5450" t="s">
        <v>9988</v>
      </c>
      <c r="L5450" t="s">
        <v>9987</v>
      </c>
      <c r="M5450" t="s">
        <v>9981</v>
      </c>
      <c r="N5450">
        <v>3160</v>
      </c>
    </row>
    <row r="5451" spans="1:14" x14ac:dyDescent="0.25">
      <c r="A5451">
        <v>2327</v>
      </c>
      <c r="B5451" t="s">
        <v>9984</v>
      </c>
      <c r="C5451" t="s">
        <v>728</v>
      </c>
      <c r="E5451" t="s">
        <v>1237</v>
      </c>
      <c r="F5451" t="s">
        <v>2021</v>
      </c>
      <c r="G5451" t="s">
        <v>2248</v>
      </c>
      <c r="H5451" t="s">
        <v>2019</v>
      </c>
      <c r="I5451" t="s">
        <v>2096</v>
      </c>
      <c r="J5451">
        <v>20240315</v>
      </c>
      <c r="K5451" t="s">
        <v>9986</v>
      </c>
      <c r="L5451" t="s">
        <v>9985</v>
      </c>
      <c r="M5451" t="s">
        <v>9981</v>
      </c>
      <c r="N5451">
        <v>3122</v>
      </c>
    </row>
    <row r="5452" spans="1:14" x14ac:dyDescent="0.25">
      <c r="A5452">
        <v>2328</v>
      </c>
      <c r="B5452" t="s">
        <v>9984</v>
      </c>
      <c r="C5452" t="s">
        <v>728</v>
      </c>
      <c r="E5452" t="s">
        <v>260</v>
      </c>
      <c r="F5452" t="s">
        <v>2021</v>
      </c>
      <c r="G5452" t="s">
        <v>2248</v>
      </c>
      <c r="H5452" t="s">
        <v>2019</v>
      </c>
      <c r="I5452" t="s">
        <v>2096</v>
      </c>
      <c r="J5452">
        <v>20240315</v>
      </c>
      <c r="K5452" t="s">
        <v>9983</v>
      </c>
      <c r="L5452" t="s">
        <v>9982</v>
      </c>
      <c r="M5452" t="s">
        <v>9981</v>
      </c>
      <c r="N5452">
        <v>8963</v>
      </c>
    </row>
    <row r="5453" spans="1:14" x14ac:dyDescent="0.25">
      <c r="A5453" t="s">
        <v>9980</v>
      </c>
      <c r="B5453" t="s">
        <v>9931</v>
      </c>
      <c r="C5453" t="s">
        <v>9967</v>
      </c>
      <c r="E5453" t="s">
        <v>9979</v>
      </c>
      <c r="F5453" t="s">
        <v>2078</v>
      </c>
      <c r="G5453" t="s">
        <v>2020</v>
      </c>
      <c r="H5453" t="s">
        <v>2077</v>
      </c>
      <c r="I5453" t="s">
        <v>2076</v>
      </c>
      <c r="J5453">
        <v>20190401</v>
      </c>
      <c r="K5453" t="s">
        <v>9978</v>
      </c>
      <c r="L5453" t="s">
        <v>9977</v>
      </c>
      <c r="M5453" t="s">
        <v>9927</v>
      </c>
      <c r="N5453">
        <v>77</v>
      </c>
    </row>
    <row r="5454" spans="1:14" x14ac:dyDescent="0.25">
      <c r="A5454" t="s">
        <v>9976</v>
      </c>
      <c r="B5454" t="s">
        <v>9931</v>
      </c>
      <c r="C5454" t="s">
        <v>9967</v>
      </c>
      <c r="E5454" t="s">
        <v>9975</v>
      </c>
      <c r="F5454" t="s">
        <v>2078</v>
      </c>
      <c r="G5454" t="s">
        <v>2020</v>
      </c>
      <c r="H5454" t="s">
        <v>2019</v>
      </c>
      <c r="I5454" t="s">
        <v>2076</v>
      </c>
      <c r="J5454">
        <v>20231201</v>
      </c>
      <c r="K5454" t="s">
        <v>9974</v>
      </c>
      <c r="L5454" t="s">
        <v>9973</v>
      </c>
      <c r="M5454" t="s">
        <v>9927</v>
      </c>
      <c r="N5454">
        <v>355</v>
      </c>
    </row>
    <row r="5455" spans="1:14" x14ac:dyDescent="0.25">
      <c r="A5455" t="s">
        <v>9972</v>
      </c>
      <c r="B5455" t="s">
        <v>9931</v>
      </c>
      <c r="C5455" t="s">
        <v>9967</v>
      </c>
      <c r="E5455" t="s">
        <v>9971</v>
      </c>
      <c r="F5455" t="s">
        <v>2078</v>
      </c>
      <c r="G5455" t="s">
        <v>2020</v>
      </c>
      <c r="H5455" t="s">
        <v>2052</v>
      </c>
      <c r="I5455" t="s">
        <v>2088</v>
      </c>
      <c r="J5455">
        <v>20240301</v>
      </c>
      <c r="K5455" t="s">
        <v>9970</v>
      </c>
      <c r="L5455" t="s">
        <v>9969</v>
      </c>
      <c r="M5455" t="s">
        <v>9927</v>
      </c>
      <c r="N5455">
        <v>70</v>
      </c>
    </row>
    <row r="5456" spans="1:14" x14ac:dyDescent="0.25">
      <c r="A5456" t="s">
        <v>9968</v>
      </c>
      <c r="B5456" t="s">
        <v>9931</v>
      </c>
      <c r="C5456" t="s">
        <v>9967</v>
      </c>
      <c r="E5456" t="s">
        <v>9966</v>
      </c>
      <c r="F5456" t="s">
        <v>2078</v>
      </c>
      <c r="G5456" t="s">
        <v>2020</v>
      </c>
      <c r="H5456" t="s">
        <v>2052</v>
      </c>
      <c r="I5456" t="s">
        <v>2076</v>
      </c>
      <c r="J5456">
        <v>20240101</v>
      </c>
      <c r="K5456" t="s">
        <v>9965</v>
      </c>
      <c r="L5456" t="s">
        <v>9964</v>
      </c>
      <c r="M5456" t="s">
        <v>9927</v>
      </c>
      <c r="N5456">
        <v>7</v>
      </c>
    </row>
    <row r="5457" spans="1:14" x14ac:dyDescent="0.25">
      <c r="A5457">
        <v>4836</v>
      </c>
      <c r="B5457" t="s">
        <v>9931</v>
      </c>
      <c r="C5457" t="s">
        <v>130</v>
      </c>
      <c r="E5457" t="s">
        <v>9963</v>
      </c>
      <c r="F5457" t="s">
        <v>2021</v>
      </c>
      <c r="G5457" t="s">
        <v>9937</v>
      </c>
      <c r="H5457" t="s">
        <v>2019</v>
      </c>
      <c r="I5457" t="e">
        <f>-MTWTFS</f>
        <v>#NAME?</v>
      </c>
      <c r="J5457">
        <v>20240315</v>
      </c>
      <c r="K5457" t="s">
        <v>9962</v>
      </c>
      <c r="L5457" t="s">
        <v>9961</v>
      </c>
      <c r="M5457" t="s">
        <v>9927</v>
      </c>
      <c r="N5457">
        <v>2322</v>
      </c>
    </row>
    <row r="5458" spans="1:14" x14ac:dyDescent="0.25">
      <c r="A5458">
        <v>8610</v>
      </c>
      <c r="B5458" t="s">
        <v>9931</v>
      </c>
      <c r="C5458" t="s">
        <v>130</v>
      </c>
      <c r="E5458" t="s">
        <v>129</v>
      </c>
      <c r="F5458" t="s">
        <v>2021</v>
      </c>
      <c r="G5458" t="s">
        <v>2020</v>
      </c>
      <c r="H5458" t="s">
        <v>2019</v>
      </c>
      <c r="I5458" t="e">
        <f>-MTWTFSWeekly</f>
        <v>#NAME?</v>
      </c>
      <c r="J5458">
        <v>20240315</v>
      </c>
      <c r="K5458" t="s">
        <v>9960</v>
      </c>
      <c r="L5458" t="s">
        <v>9959</v>
      </c>
      <c r="M5458" t="s">
        <v>9927</v>
      </c>
      <c r="N5458">
        <v>2754</v>
      </c>
    </row>
    <row r="5459" spans="1:14" x14ac:dyDescent="0.25">
      <c r="A5459">
        <v>4837</v>
      </c>
      <c r="B5459" t="s">
        <v>9931</v>
      </c>
      <c r="C5459" t="s">
        <v>130</v>
      </c>
      <c r="E5459" t="s">
        <v>9939</v>
      </c>
      <c r="F5459" t="s">
        <v>2021</v>
      </c>
      <c r="G5459" t="s">
        <v>9937</v>
      </c>
      <c r="H5459" t="s">
        <v>2019</v>
      </c>
      <c r="I5459" t="s">
        <v>2018</v>
      </c>
      <c r="J5459">
        <v>20240310</v>
      </c>
      <c r="K5459" t="s">
        <v>9958</v>
      </c>
      <c r="L5459" t="s">
        <v>9957</v>
      </c>
      <c r="M5459" t="s">
        <v>9927</v>
      </c>
      <c r="N5459">
        <v>2600</v>
      </c>
    </row>
    <row r="5460" spans="1:14" x14ac:dyDescent="0.25">
      <c r="A5460">
        <v>8621</v>
      </c>
      <c r="B5460" t="s">
        <v>9931</v>
      </c>
      <c r="C5460" t="s">
        <v>130</v>
      </c>
      <c r="E5460" t="s">
        <v>151</v>
      </c>
      <c r="F5460" t="s">
        <v>2021</v>
      </c>
      <c r="G5460" t="s">
        <v>2020</v>
      </c>
      <c r="H5460" t="s">
        <v>2019</v>
      </c>
      <c r="I5460" t="s">
        <v>2018</v>
      </c>
      <c r="J5460">
        <v>20240310</v>
      </c>
      <c r="K5460" t="s">
        <v>9956</v>
      </c>
      <c r="L5460" t="s">
        <v>9955</v>
      </c>
      <c r="M5460" t="s">
        <v>9927</v>
      </c>
      <c r="N5460">
        <v>2602</v>
      </c>
    </row>
    <row r="5461" spans="1:14" x14ac:dyDescent="0.25">
      <c r="A5461">
        <v>4842</v>
      </c>
      <c r="B5461" t="s">
        <v>9931</v>
      </c>
      <c r="C5461" t="s">
        <v>130</v>
      </c>
      <c r="D5461" t="s">
        <v>9939</v>
      </c>
      <c r="E5461" t="s">
        <v>9954</v>
      </c>
      <c r="F5461" t="s">
        <v>2021</v>
      </c>
      <c r="G5461" t="s">
        <v>9937</v>
      </c>
      <c r="H5461" t="s">
        <v>2019</v>
      </c>
      <c r="I5461" t="s">
        <v>2018</v>
      </c>
      <c r="J5461">
        <v>20240310</v>
      </c>
      <c r="K5461" t="s">
        <v>9953</v>
      </c>
      <c r="L5461" t="s">
        <v>9952</v>
      </c>
      <c r="M5461" t="s">
        <v>9927</v>
      </c>
      <c r="N5461">
        <v>1597</v>
      </c>
    </row>
    <row r="5462" spans="1:14" x14ac:dyDescent="0.25">
      <c r="A5462">
        <v>4843</v>
      </c>
      <c r="B5462" t="s">
        <v>9931</v>
      </c>
      <c r="C5462" t="s">
        <v>130</v>
      </c>
      <c r="D5462" t="s">
        <v>9939</v>
      </c>
      <c r="E5462" t="s">
        <v>9951</v>
      </c>
      <c r="F5462" t="s">
        <v>2021</v>
      </c>
      <c r="G5462" t="s">
        <v>9937</v>
      </c>
      <c r="H5462" t="s">
        <v>2019</v>
      </c>
      <c r="I5462" t="s">
        <v>2018</v>
      </c>
      <c r="J5462">
        <v>20220522</v>
      </c>
      <c r="K5462" t="s">
        <v>9950</v>
      </c>
      <c r="L5462" t="s">
        <v>9949</v>
      </c>
      <c r="M5462" t="s">
        <v>9927</v>
      </c>
      <c r="N5462">
        <v>1743</v>
      </c>
    </row>
    <row r="5463" spans="1:14" x14ac:dyDescent="0.25">
      <c r="A5463">
        <v>4844</v>
      </c>
      <c r="B5463" t="s">
        <v>9931</v>
      </c>
      <c r="C5463" t="s">
        <v>130</v>
      </c>
      <c r="D5463" t="s">
        <v>9939</v>
      </c>
      <c r="E5463" t="s">
        <v>9948</v>
      </c>
      <c r="F5463" t="s">
        <v>2021</v>
      </c>
      <c r="G5463" t="s">
        <v>9937</v>
      </c>
      <c r="H5463" t="s">
        <v>2019</v>
      </c>
      <c r="I5463" t="s">
        <v>2018</v>
      </c>
      <c r="J5463">
        <v>20211031</v>
      </c>
      <c r="K5463" t="s">
        <v>9947</v>
      </c>
      <c r="L5463" t="s">
        <v>9946</v>
      </c>
      <c r="M5463" t="s">
        <v>9927</v>
      </c>
      <c r="N5463">
        <v>1918</v>
      </c>
    </row>
    <row r="5464" spans="1:14" x14ac:dyDescent="0.25">
      <c r="A5464">
        <v>4860</v>
      </c>
      <c r="B5464" t="s">
        <v>9931</v>
      </c>
      <c r="C5464" t="s">
        <v>130</v>
      </c>
      <c r="D5464" t="s">
        <v>9939</v>
      </c>
      <c r="E5464" t="s">
        <v>9945</v>
      </c>
      <c r="F5464" t="s">
        <v>2021</v>
      </c>
      <c r="G5464" t="s">
        <v>9937</v>
      </c>
      <c r="H5464" t="s">
        <v>2019</v>
      </c>
      <c r="I5464" t="s">
        <v>2018</v>
      </c>
      <c r="J5464">
        <v>20210509</v>
      </c>
      <c r="K5464" t="s">
        <v>9944</v>
      </c>
      <c r="L5464" t="s">
        <v>9943</v>
      </c>
      <c r="M5464" t="s">
        <v>9927</v>
      </c>
      <c r="N5464">
        <v>2150</v>
      </c>
    </row>
    <row r="5465" spans="1:14" x14ac:dyDescent="0.25">
      <c r="A5465">
        <v>4841</v>
      </c>
      <c r="B5465" t="s">
        <v>9931</v>
      </c>
      <c r="C5465" t="s">
        <v>130</v>
      </c>
      <c r="D5465" t="s">
        <v>9939</v>
      </c>
      <c r="E5465" t="s">
        <v>9942</v>
      </c>
      <c r="F5465" t="s">
        <v>2021</v>
      </c>
      <c r="G5465" t="s">
        <v>9937</v>
      </c>
      <c r="H5465" t="s">
        <v>2019</v>
      </c>
      <c r="I5465" t="s">
        <v>2018</v>
      </c>
      <c r="J5465">
        <v>20240310</v>
      </c>
      <c r="K5465" t="s">
        <v>9941</v>
      </c>
      <c r="L5465" t="s">
        <v>9940</v>
      </c>
      <c r="M5465" t="s">
        <v>9927</v>
      </c>
      <c r="N5465">
        <v>1588</v>
      </c>
    </row>
    <row r="5466" spans="1:14" x14ac:dyDescent="0.25">
      <c r="A5466">
        <v>4840</v>
      </c>
      <c r="B5466" t="s">
        <v>9931</v>
      </c>
      <c r="C5466" t="s">
        <v>130</v>
      </c>
      <c r="D5466" t="s">
        <v>9939</v>
      </c>
      <c r="E5466" t="s">
        <v>9938</v>
      </c>
      <c r="F5466" t="s">
        <v>2021</v>
      </c>
      <c r="G5466" t="s">
        <v>9937</v>
      </c>
      <c r="H5466" t="s">
        <v>2019</v>
      </c>
      <c r="I5466" t="s">
        <v>2018</v>
      </c>
      <c r="J5466">
        <v>20240310</v>
      </c>
      <c r="K5466" t="s">
        <v>9936</v>
      </c>
      <c r="L5466" t="s">
        <v>9935</v>
      </c>
      <c r="M5466" t="s">
        <v>9927</v>
      </c>
      <c r="N5466">
        <v>1611</v>
      </c>
    </row>
    <row r="5467" spans="1:14" x14ac:dyDescent="0.25">
      <c r="A5467">
        <v>9041</v>
      </c>
      <c r="B5467" t="s">
        <v>9931</v>
      </c>
      <c r="C5467" t="s">
        <v>130</v>
      </c>
      <c r="D5467" t="s">
        <v>151</v>
      </c>
      <c r="E5467" t="s">
        <v>9934</v>
      </c>
      <c r="F5467" t="s">
        <v>2021</v>
      </c>
      <c r="G5467" t="s">
        <v>2020</v>
      </c>
      <c r="H5467" t="s">
        <v>2019</v>
      </c>
      <c r="I5467" t="s">
        <v>2351</v>
      </c>
      <c r="J5467">
        <v>20240310</v>
      </c>
      <c r="K5467" t="s">
        <v>9933</v>
      </c>
      <c r="L5467" t="s">
        <v>9932</v>
      </c>
      <c r="M5467" t="s">
        <v>9927</v>
      </c>
      <c r="N5467">
        <v>1757</v>
      </c>
    </row>
    <row r="5468" spans="1:14" x14ac:dyDescent="0.25">
      <c r="A5468">
        <v>9042</v>
      </c>
      <c r="B5468" t="s">
        <v>9931</v>
      </c>
      <c r="C5468" t="s">
        <v>130</v>
      </c>
      <c r="D5468" t="s">
        <v>151</v>
      </c>
      <c r="E5468" t="s">
        <v>9930</v>
      </c>
      <c r="F5468" t="s">
        <v>2021</v>
      </c>
      <c r="G5468" t="s">
        <v>2020</v>
      </c>
      <c r="H5468" t="s">
        <v>2019</v>
      </c>
      <c r="I5468" t="s">
        <v>2351</v>
      </c>
      <c r="J5468">
        <v>20200315</v>
      </c>
      <c r="K5468" t="s">
        <v>9929</v>
      </c>
      <c r="L5468" t="s">
        <v>9928</v>
      </c>
      <c r="M5468" t="s">
        <v>9927</v>
      </c>
      <c r="N5468">
        <v>1706</v>
      </c>
    </row>
    <row r="5469" spans="1:14" x14ac:dyDescent="0.25">
      <c r="A5469">
        <v>1895</v>
      </c>
      <c r="B5469" t="s">
        <v>9926</v>
      </c>
      <c r="C5469" t="s">
        <v>1371</v>
      </c>
      <c r="E5469" t="s">
        <v>1371</v>
      </c>
      <c r="F5469" t="s">
        <v>2021</v>
      </c>
      <c r="G5469" t="s">
        <v>9925</v>
      </c>
      <c r="H5469" t="s">
        <v>2019</v>
      </c>
      <c r="I5469" t="e">
        <f>-MTWTFSWeekly</f>
        <v>#NAME?</v>
      </c>
      <c r="J5469">
        <v>20210116</v>
      </c>
      <c r="K5469" t="s">
        <v>9924</v>
      </c>
      <c r="L5469" t="s">
        <v>9923</v>
      </c>
      <c r="M5469" t="s">
        <v>9922</v>
      </c>
      <c r="N5469">
        <v>3497</v>
      </c>
    </row>
    <row r="5470" spans="1:14" x14ac:dyDescent="0.25">
      <c r="A5470" t="s">
        <v>9921</v>
      </c>
      <c r="B5470" t="s">
        <v>8670</v>
      </c>
      <c r="E5470" t="s">
        <v>9920</v>
      </c>
      <c r="F5470" t="s">
        <v>2021</v>
      </c>
      <c r="G5470" t="s">
        <v>8668</v>
      </c>
      <c r="H5470" t="s">
        <v>2019</v>
      </c>
      <c r="I5470" t="e">
        <f>------SWeekly</f>
        <v>#NAME?</v>
      </c>
      <c r="J5470">
        <v>20240309</v>
      </c>
      <c r="K5470" t="s">
        <v>9919</v>
      </c>
      <c r="L5470" t="s">
        <v>9918</v>
      </c>
      <c r="M5470" t="s">
        <v>8665</v>
      </c>
      <c r="N5470">
        <v>1509</v>
      </c>
    </row>
    <row r="5471" spans="1:14" x14ac:dyDescent="0.25">
      <c r="A5471" t="s">
        <v>9917</v>
      </c>
      <c r="B5471" t="s">
        <v>8670</v>
      </c>
      <c r="E5471" t="s">
        <v>9916</v>
      </c>
      <c r="F5471" t="s">
        <v>2078</v>
      </c>
      <c r="G5471" t="s">
        <v>8668</v>
      </c>
      <c r="H5471" t="s">
        <v>2333</v>
      </c>
      <c r="I5471" t="s">
        <v>2700</v>
      </c>
      <c r="J5471">
        <v>20220209</v>
      </c>
      <c r="K5471" t="s">
        <v>9915</v>
      </c>
      <c r="L5471" t="s">
        <v>9914</v>
      </c>
      <c r="M5471" t="s">
        <v>8665</v>
      </c>
      <c r="N5471">
        <v>13</v>
      </c>
    </row>
    <row r="5472" spans="1:14" x14ac:dyDescent="0.25">
      <c r="A5472" t="s">
        <v>9913</v>
      </c>
      <c r="B5472" t="s">
        <v>8670</v>
      </c>
      <c r="C5472" t="s">
        <v>9651</v>
      </c>
      <c r="E5472" t="s">
        <v>9912</v>
      </c>
      <c r="F5472" t="s">
        <v>2078</v>
      </c>
      <c r="G5472" t="s">
        <v>8668</v>
      </c>
      <c r="H5472" t="s">
        <v>2300</v>
      </c>
      <c r="I5472" t="s">
        <v>2700</v>
      </c>
      <c r="J5472">
        <v>20240125</v>
      </c>
      <c r="K5472" t="s">
        <v>9911</v>
      </c>
      <c r="L5472" t="s">
        <v>9910</v>
      </c>
      <c r="M5472" t="s">
        <v>8665</v>
      </c>
      <c r="N5472">
        <v>8</v>
      </c>
    </row>
    <row r="5473" spans="1:14" x14ac:dyDescent="0.25">
      <c r="A5473" t="s">
        <v>9909</v>
      </c>
      <c r="B5473" t="s">
        <v>8670</v>
      </c>
      <c r="C5473" t="s">
        <v>9651</v>
      </c>
      <c r="E5473" t="s">
        <v>9908</v>
      </c>
      <c r="F5473" t="s">
        <v>2078</v>
      </c>
      <c r="G5473" t="s">
        <v>8668</v>
      </c>
      <c r="H5473" t="s">
        <v>2292</v>
      </c>
      <c r="I5473" t="s">
        <v>2700</v>
      </c>
      <c r="J5473">
        <v>20240130</v>
      </c>
      <c r="K5473" t="s">
        <v>9907</v>
      </c>
      <c r="L5473" t="s">
        <v>9906</v>
      </c>
      <c r="M5473" t="s">
        <v>8665</v>
      </c>
      <c r="N5473">
        <v>0</v>
      </c>
    </row>
    <row r="5474" spans="1:14" x14ac:dyDescent="0.25">
      <c r="A5474">
        <v>3103</v>
      </c>
      <c r="B5474" t="s">
        <v>8670</v>
      </c>
      <c r="C5474" t="s">
        <v>9651</v>
      </c>
      <c r="E5474" t="s">
        <v>982</v>
      </c>
      <c r="F5474" t="s">
        <v>2021</v>
      </c>
      <c r="G5474" t="s">
        <v>8668</v>
      </c>
      <c r="H5474" t="s">
        <v>2019</v>
      </c>
      <c r="I5474" t="s">
        <v>2096</v>
      </c>
      <c r="J5474">
        <v>20240315</v>
      </c>
      <c r="K5474" t="s">
        <v>9905</v>
      </c>
      <c r="L5474" t="s">
        <v>9904</v>
      </c>
      <c r="M5474" t="s">
        <v>8665</v>
      </c>
      <c r="N5474">
        <v>23592</v>
      </c>
    </row>
    <row r="5475" spans="1:14" x14ac:dyDescent="0.25">
      <c r="A5475" t="s">
        <v>9903</v>
      </c>
      <c r="B5475" t="s">
        <v>8670</v>
      </c>
      <c r="C5475" t="s">
        <v>9651</v>
      </c>
      <c r="E5475" t="s">
        <v>9902</v>
      </c>
      <c r="F5475" t="s">
        <v>2078</v>
      </c>
      <c r="G5475" t="s">
        <v>8668</v>
      </c>
      <c r="H5475" t="s">
        <v>2456</v>
      </c>
      <c r="I5475" t="s">
        <v>2700</v>
      </c>
      <c r="J5475">
        <v>20220104</v>
      </c>
      <c r="K5475" t="s">
        <v>9901</v>
      </c>
      <c r="L5475" t="s">
        <v>9900</v>
      </c>
      <c r="M5475" t="s">
        <v>8665</v>
      </c>
      <c r="N5475">
        <v>198</v>
      </c>
    </row>
    <row r="5476" spans="1:14" x14ac:dyDescent="0.25">
      <c r="A5476" t="s">
        <v>9899</v>
      </c>
      <c r="B5476" t="s">
        <v>8670</v>
      </c>
      <c r="C5476" t="s">
        <v>9651</v>
      </c>
      <c r="E5476" t="s">
        <v>9898</v>
      </c>
      <c r="F5476" t="s">
        <v>2078</v>
      </c>
      <c r="G5476" t="s">
        <v>8668</v>
      </c>
      <c r="H5476" t="s">
        <v>2456</v>
      </c>
      <c r="I5476" t="s">
        <v>2700</v>
      </c>
      <c r="J5476">
        <v>20240209</v>
      </c>
      <c r="K5476" t="s">
        <v>9897</v>
      </c>
      <c r="L5476" t="s">
        <v>9896</v>
      </c>
      <c r="M5476" t="s">
        <v>8665</v>
      </c>
      <c r="N5476">
        <v>8</v>
      </c>
    </row>
    <row r="5477" spans="1:14" x14ac:dyDescent="0.25">
      <c r="A5477" t="s">
        <v>9895</v>
      </c>
      <c r="B5477" t="s">
        <v>8670</v>
      </c>
      <c r="C5477" t="s">
        <v>9651</v>
      </c>
      <c r="E5477" t="s">
        <v>9894</v>
      </c>
      <c r="F5477" t="s">
        <v>2078</v>
      </c>
      <c r="G5477" t="s">
        <v>8668</v>
      </c>
      <c r="H5477" t="s">
        <v>2333</v>
      </c>
      <c r="I5477" t="s">
        <v>2700</v>
      </c>
      <c r="J5477">
        <v>20230322</v>
      </c>
      <c r="K5477" t="s">
        <v>9893</v>
      </c>
      <c r="L5477" t="s">
        <v>9892</v>
      </c>
      <c r="M5477" t="s">
        <v>8665</v>
      </c>
      <c r="N5477">
        <v>53</v>
      </c>
    </row>
    <row r="5478" spans="1:14" x14ac:dyDescent="0.25">
      <c r="A5478" t="s">
        <v>9891</v>
      </c>
      <c r="B5478" t="s">
        <v>8670</v>
      </c>
      <c r="C5478" t="s">
        <v>9651</v>
      </c>
      <c r="E5478" t="s">
        <v>9890</v>
      </c>
      <c r="F5478" t="s">
        <v>2078</v>
      </c>
      <c r="G5478" t="s">
        <v>8668</v>
      </c>
      <c r="H5478" t="s">
        <v>2333</v>
      </c>
      <c r="I5478" t="s">
        <v>2700</v>
      </c>
      <c r="J5478">
        <v>20200404</v>
      </c>
      <c r="K5478" t="s">
        <v>9889</v>
      </c>
      <c r="L5478" t="s">
        <v>9888</v>
      </c>
      <c r="M5478" t="s">
        <v>8665</v>
      </c>
      <c r="N5478">
        <v>16</v>
      </c>
    </row>
    <row r="5479" spans="1:14" x14ac:dyDescent="0.25">
      <c r="A5479" t="s">
        <v>9887</v>
      </c>
      <c r="B5479" t="s">
        <v>8670</v>
      </c>
      <c r="C5479" t="s">
        <v>9651</v>
      </c>
      <c r="E5479" t="s">
        <v>9886</v>
      </c>
      <c r="F5479" t="s">
        <v>2078</v>
      </c>
      <c r="G5479" t="s">
        <v>8668</v>
      </c>
      <c r="H5479" t="s">
        <v>2779</v>
      </c>
      <c r="I5479" t="s">
        <v>2700</v>
      </c>
      <c r="J5479">
        <v>20240302</v>
      </c>
      <c r="K5479" t="s">
        <v>9885</v>
      </c>
      <c r="L5479" t="s">
        <v>9884</v>
      </c>
      <c r="M5479" t="s">
        <v>8665</v>
      </c>
      <c r="N5479">
        <v>6</v>
      </c>
    </row>
    <row r="5480" spans="1:14" x14ac:dyDescent="0.25">
      <c r="A5480" t="s">
        <v>9883</v>
      </c>
      <c r="B5480" t="s">
        <v>8670</v>
      </c>
      <c r="C5480" t="s">
        <v>9651</v>
      </c>
      <c r="E5480" t="s">
        <v>9882</v>
      </c>
      <c r="F5480" t="s">
        <v>2078</v>
      </c>
      <c r="G5480" t="s">
        <v>8668</v>
      </c>
      <c r="H5480" t="s">
        <v>2333</v>
      </c>
      <c r="I5480" t="s">
        <v>2700</v>
      </c>
      <c r="J5480">
        <v>20211029</v>
      </c>
      <c r="K5480" t="s">
        <v>9881</v>
      </c>
      <c r="L5480" t="s">
        <v>9880</v>
      </c>
      <c r="M5480" t="s">
        <v>8665</v>
      </c>
      <c r="N5480">
        <v>4</v>
      </c>
    </row>
    <row r="5481" spans="1:14" x14ac:dyDescent="0.25">
      <c r="A5481" t="s">
        <v>9879</v>
      </c>
      <c r="B5481" t="s">
        <v>8670</v>
      </c>
      <c r="C5481" t="s">
        <v>9651</v>
      </c>
      <c r="E5481" t="s">
        <v>9878</v>
      </c>
      <c r="F5481" t="s">
        <v>2078</v>
      </c>
      <c r="G5481" t="s">
        <v>8668</v>
      </c>
      <c r="H5481" t="s">
        <v>3077</v>
      </c>
      <c r="I5481" t="s">
        <v>2700</v>
      </c>
      <c r="J5481">
        <v>20230610</v>
      </c>
      <c r="K5481" t="s">
        <v>9877</v>
      </c>
      <c r="L5481" t="s">
        <v>9876</v>
      </c>
      <c r="M5481" t="s">
        <v>8665</v>
      </c>
      <c r="N5481">
        <v>7</v>
      </c>
    </row>
    <row r="5482" spans="1:14" x14ac:dyDescent="0.25">
      <c r="A5482" t="s">
        <v>9875</v>
      </c>
      <c r="B5482" t="s">
        <v>8670</v>
      </c>
      <c r="C5482" t="s">
        <v>9651</v>
      </c>
      <c r="E5482" t="s">
        <v>9874</v>
      </c>
      <c r="F5482" t="s">
        <v>2078</v>
      </c>
      <c r="G5482" t="s">
        <v>8668</v>
      </c>
      <c r="H5482" t="s">
        <v>2333</v>
      </c>
      <c r="I5482" t="s">
        <v>2700</v>
      </c>
      <c r="J5482">
        <v>20210416</v>
      </c>
      <c r="K5482" t="s">
        <v>9873</v>
      </c>
      <c r="L5482" t="s">
        <v>9872</v>
      </c>
      <c r="M5482" t="s">
        <v>8665</v>
      </c>
      <c r="N5482">
        <v>4</v>
      </c>
    </row>
    <row r="5483" spans="1:14" x14ac:dyDescent="0.25">
      <c r="A5483" t="s">
        <v>9871</v>
      </c>
      <c r="B5483" t="s">
        <v>8670</v>
      </c>
      <c r="C5483" t="s">
        <v>9651</v>
      </c>
      <c r="E5483" t="s">
        <v>9870</v>
      </c>
      <c r="F5483" t="s">
        <v>2078</v>
      </c>
      <c r="G5483" t="s">
        <v>8668</v>
      </c>
      <c r="H5483" t="s">
        <v>2333</v>
      </c>
      <c r="I5483" t="s">
        <v>2700</v>
      </c>
      <c r="J5483">
        <v>20210511</v>
      </c>
      <c r="K5483" t="s">
        <v>9869</v>
      </c>
      <c r="L5483" t="s">
        <v>9868</v>
      </c>
      <c r="M5483" t="s">
        <v>8665</v>
      </c>
      <c r="N5483">
        <v>16</v>
      </c>
    </row>
    <row r="5484" spans="1:14" x14ac:dyDescent="0.25">
      <c r="A5484" t="s">
        <v>9867</v>
      </c>
      <c r="B5484" t="s">
        <v>8670</v>
      </c>
      <c r="C5484" t="s">
        <v>9651</v>
      </c>
      <c r="E5484" t="s">
        <v>9866</v>
      </c>
      <c r="F5484" t="s">
        <v>2078</v>
      </c>
      <c r="G5484" t="s">
        <v>8668</v>
      </c>
      <c r="H5484" t="s">
        <v>2333</v>
      </c>
      <c r="I5484" t="s">
        <v>2145</v>
      </c>
      <c r="J5484">
        <v>20220702</v>
      </c>
      <c r="K5484" t="s">
        <v>9865</v>
      </c>
      <c r="L5484" t="s">
        <v>9864</v>
      </c>
      <c r="M5484" t="s">
        <v>8665</v>
      </c>
      <c r="N5484">
        <v>20</v>
      </c>
    </row>
    <row r="5485" spans="1:14" x14ac:dyDescent="0.25">
      <c r="A5485" t="s">
        <v>9863</v>
      </c>
      <c r="B5485" t="s">
        <v>8670</v>
      </c>
      <c r="C5485" t="s">
        <v>9651</v>
      </c>
      <c r="E5485" t="s">
        <v>9862</v>
      </c>
      <c r="F5485" t="s">
        <v>2078</v>
      </c>
      <c r="G5485" t="s">
        <v>8668</v>
      </c>
      <c r="H5485" t="s">
        <v>2077</v>
      </c>
      <c r="I5485" t="s">
        <v>2700</v>
      </c>
      <c r="J5485">
        <v>20240210</v>
      </c>
      <c r="K5485" t="s">
        <v>9861</v>
      </c>
      <c r="L5485" t="s">
        <v>9860</v>
      </c>
      <c r="M5485" t="s">
        <v>8665</v>
      </c>
      <c r="N5485">
        <v>11</v>
      </c>
    </row>
    <row r="5486" spans="1:14" x14ac:dyDescent="0.25">
      <c r="A5486" t="s">
        <v>9859</v>
      </c>
      <c r="B5486" t="s">
        <v>8670</v>
      </c>
      <c r="C5486" t="s">
        <v>9651</v>
      </c>
      <c r="E5486" t="s">
        <v>9858</v>
      </c>
      <c r="F5486" t="s">
        <v>2078</v>
      </c>
      <c r="G5486" t="s">
        <v>8668</v>
      </c>
      <c r="H5486" t="s">
        <v>2333</v>
      </c>
      <c r="I5486" t="s">
        <v>2700</v>
      </c>
      <c r="J5486">
        <v>20240224</v>
      </c>
      <c r="K5486" t="s">
        <v>9857</v>
      </c>
      <c r="L5486" t="s">
        <v>9856</v>
      </c>
      <c r="M5486" t="s">
        <v>8665</v>
      </c>
      <c r="N5486">
        <v>14</v>
      </c>
    </row>
    <row r="5487" spans="1:14" x14ac:dyDescent="0.25">
      <c r="A5487" t="s">
        <v>9855</v>
      </c>
      <c r="B5487" t="s">
        <v>8670</v>
      </c>
      <c r="C5487" t="s">
        <v>9651</v>
      </c>
      <c r="E5487" t="s">
        <v>9854</v>
      </c>
      <c r="F5487" t="s">
        <v>2078</v>
      </c>
      <c r="G5487" t="s">
        <v>8668</v>
      </c>
      <c r="H5487" t="s">
        <v>2333</v>
      </c>
      <c r="I5487" t="s">
        <v>2315</v>
      </c>
      <c r="J5487">
        <v>20230712</v>
      </c>
      <c r="K5487" t="s">
        <v>9853</v>
      </c>
      <c r="L5487" t="s">
        <v>9852</v>
      </c>
      <c r="M5487" t="s">
        <v>8665</v>
      </c>
      <c r="N5487">
        <v>25</v>
      </c>
    </row>
    <row r="5488" spans="1:14" x14ac:dyDescent="0.25">
      <c r="A5488" t="s">
        <v>9851</v>
      </c>
      <c r="B5488" t="s">
        <v>8670</v>
      </c>
      <c r="C5488" t="s">
        <v>9651</v>
      </c>
      <c r="E5488" t="s">
        <v>9850</v>
      </c>
      <c r="F5488" t="s">
        <v>2078</v>
      </c>
      <c r="G5488" t="s">
        <v>8668</v>
      </c>
      <c r="H5488" t="s">
        <v>2333</v>
      </c>
      <c r="I5488" t="s">
        <v>2700</v>
      </c>
      <c r="J5488">
        <v>20190328</v>
      </c>
      <c r="K5488" t="s">
        <v>9849</v>
      </c>
      <c r="L5488" t="s">
        <v>9848</v>
      </c>
      <c r="M5488" t="s">
        <v>8665</v>
      </c>
      <c r="N5488">
        <v>52</v>
      </c>
    </row>
    <row r="5489" spans="1:14" x14ac:dyDescent="0.25">
      <c r="A5489" t="s">
        <v>9847</v>
      </c>
      <c r="B5489" t="s">
        <v>8670</v>
      </c>
      <c r="C5489" t="s">
        <v>9651</v>
      </c>
      <c r="E5489" t="s">
        <v>9846</v>
      </c>
      <c r="F5489" t="s">
        <v>2078</v>
      </c>
      <c r="G5489" t="s">
        <v>8668</v>
      </c>
      <c r="H5489" t="s">
        <v>2323</v>
      </c>
      <c r="I5489" t="s">
        <v>2088</v>
      </c>
      <c r="J5489">
        <v>20191101</v>
      </c>
      <c r="K5489" t="s">
        <v>9845</v>
      </c>
      <c r="L5489" t="s">
        <v>9844</v>
      </c>
      <c r="M5489" t="s">
        <v>8665</v>
      </c>
      <c r="N5489">
        <v>114</v>
      </c>
    </row>
    <row r="5490" spans="1:14" x14ac:dyDescent="0.25">
      <c r="A5490" t="s">
        <v>9843</v>
      </c>
      <c r="B5490" t="s">
        <v>8670</v>
      </c>
      <c r="C5490" t="s">
        <v>9651</v>
      </c>
      <c r="E5490" t="s">
        <v>9842</v>
      </c>
      <c r="F5490" t="s">
        <v>2078</v>
      </c>
      <c r="G5490" t="s">
        <v>8668</v>
      </c>
      <c r="H5490" t="s">
        <v>2456</v>
      </c>
      <c r="I5490" t="s">
        <v>2700</v>
      </c>
      <c r="J5490">
        <v>20231230</v>
      </c>
      <c r="K5490" t="s">
        <v>9841</v>
      </c>
      <c r="L5490" t="s">
        <v>9840</v>
      </c>
      <c r="M5490" t="s">
        <v>8665</v>
      </c>
      <c r="N5490">
        <v>11</v>
      </c>
    </row>
    <row r="5491" spans="1:14" x14ac:dyDescent="0.25">
      <c r="A5491" t="s">
        <v>9839</v>
      </c>
      <c r="B5491" t="s">
        <v>8670</v>
      </c>
      <c r="C5491" t="s">
        <v>9651</v>
      </c>
      <c r="E5491" t="s">
        <v>9838</v>
      </c>
      <c r="F5491" t="s">
        <v>2078</v>
      </c>
      <c r="G5491" t="s">
        <v>8668</v>
      </c>
      <c r="H5491" t="s">
        <v>2333</v>
      </c>
      <c r="I5491" t="s">
        <v>2700</v>
      </c>
      <c r="J5491">
        <v>20230107</v>
      </c>
      <c r="K5491" t="s">
        <v>9837</v>
      </c>
      <c r="L5491" t="s">
        <v>9836</v>
      </c>
      <c r="M5491" t="s">
        <v>8665</v>
      </c>
      <c r="N5491">
        <v>2</v>
      </c>
    </row>
    <row r="5492" spans="1:14" x14ac:dyDescent="0.25">
      <c r="A5492" t="s">
        <v>9835</v>
      </c>
      <c r="B5492" t="s">
        <v>8670</v>
      </c>
      <c r="C5492" t="s">
        <v>9651</v>
      </c>
      <c r="E5492" t="s">
        <v>9834</v>
      </c>
      <c r="F5492" t="s">
        <v>2078</v>
      </c>
      <c r="G5492" t="s">
        <v>8668</v>
      </c>
      <c r="H5492" t="s">
        <v>2779</v>
      </c>
      <c r="I5492" t="s">
        <v>2700</v>
      </c>
      <c r="J5492">
        <v>20190827</v>
      </c>
      <c r="K5492" t="s">
        <v>9833</v>
      </c>
      <c r="L5492" t="s">
        <v>9832</v>
      </c>
      <c r="M5492" t="s">
        <v>8665</v>
      </c>
      <c r="N5492">
        <v>136</v>
      </c>
    </row>
    <row r="5493" spans="1:14" x14ac:dyDescent="0.25">
      <c r="A5493" t="s">
        <v>9831</v>
      </c>
      <c r="B5493" t="s">
        <v>8670</v>
      </c>
      <c r="C5493" t="s">
        <v>9651</v>
      </c>
      <c r="E5493" t="s">
        <v>9830</v>
      </c>
      <c r="F5493" t="s">
        <v>2078</v>
      </c>
      <c r="G5493" t="s">
        <v>8668</v>
      </c>
      <c r="H5493" t="s">
        <v>2456</v>
      </c>
      <c r="I5493" t="s">
        <v>2700</v>
      </c>
      <c r="J5493">
        <v>20190618</v>
      </c>
      <c r="K5493" t="s">
        <v>9829</v>
      </c>
      <c r="L5493" t="s">
        <v>9828</v>
      </c>
      <c r="M5493" t="s">
        <v>8665</v>
      </c>
      <c r="N5493">
        <v>88</v>
      </c>
    </row>
    <row r="5494" spans="1:14" x14ac:dyDescent="0.25">
      <c r="A5494" t="s">
        <v>9827</v>
      </c>
      <c r="B5494" t="s">
        <v>8670</v>
      </c>
      <c r="C5494" t="s">
        <v>9651</v>
      </c>
      <c r="E5494" t="s">
        <v>9826</v>
      </c>
      <c r="F5494" t="s">
        <v>2078</v>
      </c>
      <c r="G5494" t="s">
        <v>8668</v>
      </c>
      <c r="H5494" t="s">
        <v>2779</v>
      </c>
      <c r="I5494" t="s">
        <v>2700</v>
      </c>
      <c r="J5494">
        <v>20190305</v>
      </c>
      <c r="K5494" t="s">
        <v>9825</v>
      </c>
      <c r="L5494" t="s">
        <v>9824</v>
      </c>
      <c r="M5494" t="s">
        <v>8665</v>
      </c>
      <c r="N5494">
        <v>99</v>
      </c>
    </row>
    <row r="5495" spans="1:14" x14ac:dyDescent="0.25">
      <c r="A5495" t="s">
        <v>9823</v>
      </c>
      <c r="B5495" t="s">
        <v>8670</v>
      </c>
      <c r="C5495" t="s">
        <v>9651</v>
      </c>
      <c r="E5495" t="s">
        <v>9822</v>
      </c>
      <c r="F5495" t="s">
        <v>2078</v>
      </c>
      <c r="G5495" t="s">
        <v>8668</v>
      </c>
      <c r="H5495" t="s">
        <v>2333</v>
      </c>
      <c r="I5495" t="s">
        <v>2700</v>
      </c>
      <c r="J5495">
        <v>20220402</v>
      </c>
      <c r="K5495" t="s">
        <v>9821</v>
      </c>
      <c r="L5495" t="s">
        <v>9820</v>
      </c>
      <c r="M5495" t="s">
        <v>8665</v>
      </c>
      <c r="N5495">
        <v>18</v>
      </c>
    </row>
    <row r="5496" spans="1:14" x14ac:dyDescent="0.25">
      <c r="A5496" t="s">
        <v>9819</v>
      </c>
      <c r="B5496" t="s">
        <v>8670</v>
      </c>
      <c r="C5496" t="s">
        <v>9651</v>
      </c>
      <c r="E5496" t="s">
        <v>9818</v>
      </c>
      <c r="F5496" t="s">
        <v>2078</v>
      </c>
      <c r="G5496" t="s">
        <v>8668</v>
      </c>
      <c r="H5496" t="s">
        <v>2333</v>
      </c>
      <c r="I5496" t="s">
        <v>2700</v>
      </c>
      <c r="J5496">
        <v>20220921</v>
      </c>
      <c r="K5496" t="s">
        <v>9817</v>
      </c>
      <c r="L5496" t="s">
        <v>9816</v>
      </c>
      <c r="M5496" t="s">
        <v>8665</v>
      </c>
      <c r="N5496">
        <v>15</v>
      </c>
    </row>
    <row r="5497" spans="1:14" x14ac:dyDescent="0.25">
      <c r="A5497" t="s">
        <v>9815</v>
      </c>
      <c r="B5497" t="s">
        <v>8670</v>
      </c>
      <c r="C5497" t="s">
        <v>9651</v>
      </c>
      <c r="E5497" t="s">
        <v>9814</v>
      </c>
      <c r="F5497" t="s">
        <v>2078</v>
      </c>
      <c r="G5497" t="s">
        <v>8668</v>
      </c>
      <c r="H5497" t="s">
        <v>2333</v>
      </c>
      <c r="I5497" t="s">
        <v>2700</v>
      </c>
      <c r="J5497">
        <v>20201226</v>
      </c>
      <c r="K5497" t="s">
        <v>9813</v>
      </c>
      <c r="L5497" t="s">
        <v>9812</v>
      </c>
      <c r="M5497" t="s">
        <v>8665</v>
      </c>
      <c r="N5497">
        <v>5</v>
      </c>
    </row>
    <row r="5498" spans="1:14" x14ac:dyDescent="0.25">
      <c r="A5498" t="s">
        <v>9811</v>
      </c>
      <c r="B5498" t="s">
        <v>8670</v>
      </c>
      <c r="C5498" t="s">
        <v>9651</v>
      </c>
      <c r="E5498" t="s">
        <v>9810</v>
      </c>
      <c r="F5498" t="s">
        <v>2078</v>
      </c>
      <c r="G5498" t="s">
        <v>8668</v>
      </c>
      <c r="H5498" t="s">
        <v>2292</v>
      </c>
      <c r="I5498" t="s">
        <v>2700</v>
      </c>
      <c r="J5498">
        <v>20240305</v>
      </c>
      <c r="K5498" t="s">
        <v>9809</v>
      </c>
      <c r="L5498" t="s">
        <v>9808</v>
      </c>
      <c r="M5498" t="s">
        <v>8665</v>
      </c>
      <c r="N5498">
        <v>0</v>
      </c>
    </row>
    <row r="5499" spans="1:14" x14ac:dyDescent="0.25">
      <c r="A5499" t="s">
        <v>9807</v>
      </c>
      <c r="B5499" t="s">
        <v>8670</v>
      </c>
      <c r="C5499" t="s">
        <v>9651</v>
      </c>
      <c r="E5499" t="s">
        <v>9806</v>
      </c>
      <c r="F5499" t="s">
        <v>2078</v>
      </c>
      <c r="G5499" t="s">
        <v>8668</v>
      </c>
      <c r="H5499" t="s">
        <v>2333</v>
      </c>
      <c r="I5499" t="s">
        <v>2315</v>
      </c>
      <c r="J5499">
        <v>20201002</v>
      </c>
      <c r="K5499" t="s">
        <v>9805</v>
      </c>
      <c r="L5499" t="s">
        <v>9804</v>
      </c>
      <c r="M5499" t="s">
        <v>8665</v>
      </c>
      <c r="N5499">
        <v>45</v>
      </c>
    </row>
    <row r="5500" spans="1:14" x14ac:dyDescent="0.25">
      <c r="A5500" t="s">
        <v>9803</v>
      </c>
      <c r="B5500" t="s">
        <v>8670</v>
      </c>
      <c r="C5500" t="s">
        <v>9651</v>
      </c>
      <c r="E5500" t="s">
        <v>9802</v>
      </c>
      <c r="F5500" t="s">
        <v>2078</v>
      </c>
      <c r="G5500" t="s">
        <v>8668</v>
      </c>
      <c r="H5500" t="s">
        <v>2333</v>
      </c>
      <c r="I5500" t="s">
        <v>2700</v>
      </c>
      <c r="J5500">
        <v>20230422</v>
      </c>
      <c r="K5500" t="s">
        <v>9801</v>
      </c>
      <c r="L5500" t="s">
        <v>9800</v>
      </c>
      <c r="M5500" t="s">
        <v>8665</v>
      </c>
      <c r="N5500">
        <v>4</v>
      </c>
    </row>
    <row r="5501" spans="1:14" x14ac:dyDescent="0.25">
      <c r="A5501" t="s">
        <v>9799</v>
      </c>
      <c r="B5501" t="s">
        <v>8670</v>
      </c>
      <c r="C5501" t="s">
        <v>9651</v>
      </c>
      <c r="E5501" t="s">
        <v>9798</v>
      </c>
      <c r="F5501" t="s">
        <v>2078</v>
      </c>
      <c r="G5501" t="s">
        <v>8668</v>
      </c>
      <c r="H5501" t="s">
        <v>2456</v>
      </c>
      <c r="I5501" t="s">
        <v>2700</v>
      </c>
      <c r="J5501">
        <v>20231209</v>
      </c>
      <c r="K5501" t="s">
        <v>9797</v>
      </c>
      <c r="L5501" t="s">
        <v>9796</v>
      </c>
      <c r="M5501" t="s">
        <v>8665</v>
      </c>
      <c r="N5501">
        <v>4</v>
      </c>
    </row>
    <row r="5502" spans="1:14" x14ac:dyDescent="0.25">
      <c r="A5502" t="s">
        <v>9795</v>
      </c>
      <c r="B5502" t="s">
        <v>8670</v>
      </c>
      <c r="C5502" t="s">
        <v>9651</v>
      </c>
      <c r="E5502" t="s">
        <v>9794</v>
      </c>
      <c r="F5502" t="s">
        <v>2078</v>
      </c>
      <c r="G5502" t="s">
        <v>8668</v>
      </c>
      <c r="H5502" t="s">
        <v>2882</v>
      </c>
      <c r="I5502" t="e">
        <f>-M-----Weekly</f>
        <v>#NAME?</v>
      </c>
      <c r="J5502">
        <v>20240311</v>
      </c>
      <c r="K5502" t="s">
        <v>9793</v>
      </c>
      <c r="L5502" t="s">
        <v>9792</v>
      </c>
      <c r="M5502" t="s">
        <v>8665</v>
      </c>
      <c r="N5502">
        <v>39</v>
      </c>
    </row>
    <row r="5503" spans="1:14" x14ac:dyDescent="0.25">
      <c r="A5503" t="s">
        <v>9791</v>
      </c>
      <c r="B5503" t="s">
        <v>8670</v>
      </c>
      <c r="C5503" t="s">
        <v>9651</v>
      </c>
      <c r="E5503" t="s">
        <v>9790</v>
      </c>
      <c r="F5503" t="s">
        <v>2078</v>
      </c>
      <c r="G5503" t="s">
        <v>8668</v>
      </c>
      <c r="H5503" t="s">
        <v>2323</v>
      </c>
      <c r="I5503" t="s">
        <v>2088</v>
      </c>
      <c r="J5503">
        <v>20240305</v>
      </c>
      <c r="K5503" t="s">
        <v>9789</v>
      </c>
      <c r="L5503" t="s">
        <v>9788</v>
      </c>
      <c r="M5503" t="s">
        <v>8665</v>
      </c>
      <c r="N5503">
        <v>3</v>
      </c>
    </row>
    <row r="5504" spans="1:14" x14ac:dyDescent="0.25">
      <c r="A5504" t="s">
        <v>9787</v>
      </c>
      <c r="B5504" t="s">
        <v>8670</v>
      </c>
      <c r="C5504" t="s">
        <v>9651</v>
      </c>
      <c r="E5504" t="s">
        <v>9786</v>
      </c>
      <c r="F5504" t="s">
        <v>2078</v>
      </c>
      <c r="G5504" t="s">
        <v>8668</v>
      </c>
      <c r="H5504" t="s">
        <v>2333</v>
      </c>
      <c r="I5504" t="s">
        <v>2700</v>
      </c>
      <c r="J5504">
        <v>20191001</v>
      </c>
      <c r="K5504" t="s">
        <v>9785</v>
      </c>
      <c r="L5504" t="s">
        <v>9784</v>
      </c>
      <c r="M5504" t="s">
        <v>8665</v>
      </c>
      <c r="N5504">
        <v>12</v>
      </c>
    </row>
    <row r="5505" spans="1:14" x14ac:dyDescent="0.25">
      <c r="A5505" t="s">
        <v>9783</v>
      </c>
      <c r="B5505" t="s">
        <v>8670</v>
      </c>
      <c r="C5505" t="s">
        <v>9651</v>
      </c>
      <c r="E5505" t="s">
        <v>9782</v>
      </c>
      <c r="F5505" t="s">
        <v>2078</v>
      </c>
      <c r="G5505" t="s">
        <v>8668</v>
      </c>
      <c r="H5505" t="s">
        <v>2333</v>
      </c>
      <c r="I5505" t="s">
        <v>2315</v>
      </c>
      <c r="J5505">
        <v>20220809</v>
      </c>
      <c r="K5505" t="s">
        <v>9781</v>
      </c>
      <c r="L5505" t="s">
        <v>9780</v>
      </c>
      <c r="M5505" t="s">
        <v>8665</v>
      </c>
      <c r="N5505">
        <v>76</v>
      </c>
    </row>
    <row r="5506" spans="1:14" x14ac:dyDescent="0.25">
      <c r="A5506" t="s">
        <v>9779</v>
      </c>
      <c r="B5506" t="s">
        <v>8670</v>
      </c>
      <c r="C5506" t="s">
        <v>9651</v>
      </c>
      <c r="E5506" t="s">
        <v>9778</v>
      </c>
      <c r="F5506" t="s">
        <v>2078</v>
      </c>
      <c r="G5506" t="s">
        <v>8668</v>
      </c>
      <c r="H5506" t="s">
        <v>2333</v>
      </c>
      <c r="I5506" t="s">
        <v>2700</v>
      </c>
      <c r="J5506">
        <v>20200801</v>
      </c>
      <c r="K5506" t="s">
        <v>9777</v>
      </c>
      <c r="L5506" t="s">
        <v>9776</v>
      </c>
      <c r="M5506" t="s">
        <v>8665</v>
      </c>
      <c r="N5506">
        <v>18</v>
      </c>
    </row>
    <row r="5507" spans="1:14" x14ac:dyDescent="0.25">
      <c r="A5507" t="s">
        <v>9775</v>
      </c>
      <c r="B5507" t="s">
        <v>8670</v>
      </c>
      <c r="C5507" t="s">
        <v>9651</v>
      </c>
      <c r="E5507" t="s">
        <v>9774</v>
      </c>
      <c r="F5507" t="s">
        <v>2078</v>
      </c>
      <c r="G5507" t="s">
        <v>8668</v>
      </c>
      <c r="H5507" t="s">
        <v>2300</v>
      </c>
      <c r="I5507" t="s">
        <v>2700</v>
      </c>
      <c r="J5507">
        <v>20240120</v>
      </c>
      <c r="K5507" t="s">
        <v>9773</v>
      </c>
      <c r="L5507" t="s">
        <v>9772</v>
      </c>
      <c r="M5507" t="s">
        <v>8665</v>
      </c>
      <c r="N5507">
        <v>13</v>
      </c>
    </row>
    <row r="5508" spans="1:14" x14ac:dyDescent="0.25">
      <c r="A5508" t="s">
        <v>9771</v>
      </c>
      <c r="B5508" t="s">
        <v>8670</v>
      </c>
      <c r="C5508" t="s">
        <v>9651</v>
      </c>
      <c r="E5508" t="s">
        <v>9770</v>
      </c>
      <c r="F5508" t="s">
        <v>2078</v>
      </c>
      <c r="G5508" t="s">
        <v>8668</v>
      </c>
      <c r="H5508" t="s">
        <v>2333</v>
      </c>
      <c r="I5508" t="s">
        <v>2700</v>
      </c>
      <c r="J5508">
        <v>20201205</v>
      </c>
      <c r="K5508" t="s">
        <v>9769</v>
      </c>
      <c r="L5508" t="s">
        <v>9768</v>
      </c>
      <c r="M5508" t="s">
        <v>8665</v>
      </c>
      <c r="N5508">
        <v>13</v>
      </c>
    </row>
    <row r="5509" spans="1:14" x14ac:dyDescent="0.25">
      <c r="A5509" t="s">
        <v>9767</v>
      </c>
      <c r="B5509" t="s">
        <v>8670</v>
      </c>
      <c r="C5509" t="s">
        <v>9651</v>
      </c>
      <c r="E5509" t="s">
        <v>9766</v>
      </c>
      <c r="F5509" t="s">
        <v>2078</v>
      </c>
      <c r="G5509" t="s">
        <v>8668</v>
      </c>
      <c r="H5509" t="s">
        <v>4050</v>
      </c>
      <c r="I5509" t="s">
        <v>2700</v>
      </c>
      <c r="J5509">
        <v>20230129</v>
      </c>
      <c r="K5509" t="s">
        <v>9765</v>
      </c>
      <c r="L5509" t="s">
        <v>9764</v>
      </c>
      <c r="M5509" t="s">
        <v>8665</v>
      </c>
      <c r="N5509">
        <v>2</v>
      </c>
    </row>
    <row r="5510" spans="1:14" x14ac:dyDescent="0.25">
      <c r="A5510" t="s">
        <v>9763</v>
      </c>
      <c r="B5510" t="s">
        <v>8670</v>
      </c>
      <c r="C5510" t="s">
        <v>9651</v>
      </c>
      <c r="E5510" t="s">
        <v>9762</v>
      </c>
      <c r="F5510" t="s">
        <v>2078</v>
      </c>
      <c r="G5510" t="s">
        <v>8668</v>
      </c>
      <c r="H5510" t="s">
        <v>2089</v>
      </c>
      <c r="I5510" t="s">
        <v>2700</v>
      </c>
      <c r="J5510">
        <v>20190924</v>
      </c>
      <c r="K5510" t="s">
        <v>9761</v>
      </c>
      <c r="L5510" t="s">
        <v>9760</v>
      </c>
      <c r="M5510" t="s">
        <v>8665</v>
      </c>
      <c r="N5510">
        <v>139</v>
      </c>
    </row>
    <row r="5511" spans="1:14" x14ac:dyDescent="0.25">
      <c r="A5511" t="s">
        <v>9759</v>
      </c>
      <c r="B5511" t="s">
        <v>8670</v>
      </c>
      <c r="C5511" t="s">
        <v>9651</v>
      </c>
      <c r="E5511" t="s">
        <v>9758</v>
      </c>
      <c r="F5511" t="s">
        <v>2078</v>
      </c>
      <c r="G5511" t="s">
        <v>8668</v>
      </c>
      <c r="H5511" t="s">
        <v>2323</v>
      </c>
      <c r="I5511" t="s">
        <v>2700</v>
      </c>
      <c r="J5511">
        <v>20190723</v>
      </c>
      <c r="K5511" t="s">
        <v>9757</v>
      </c>
      <c r="L5511" t="s">
        <v>9756</v>
      </c>
      <c r="M5511" t="s">
        <v>8665</v>
      </c>
      <c r="N5511">
        <v>138</v>
      </c>
    </row>
    <row r="5512" spans="1:14" x14ac:dyDescent="0.25">
      <c r="A5512" t="s">
        <v>9755</v>
      </c>
      <c r="B5512" t="s">
        <v>8670</v>
      </c>
      <c r="C5512" t="s">
        <v>9651</v>
      </c>
      <c r="E5512" t="s">
        <v>9754</v>
      </c>
      <c r="F5512" t="s">
        <v>2078</v>
      </c>
      <c r="G5512" t="s">
        <v>8668</v>
      </c>
      <c r="H5512" t="s">
        <v>2333</v>
      </c>
      <c r="I5512" t="s">
        <v>2145</v>
      </c>
      <c r="J5512">
        <v>20231010</v>
      </c>
      <c r="K5512" t="s">
        <v>9753</v>
      </c>
      <c r="L5512" t="s">
        <v>9752</v>
      </c>
      <c r="M5512" t="s">
        <v>8665</v>
      </c>
      <c r="N5512">
        <v>17</v>
      </c>
    </row>
    <row r="5513" spans="1:14" x14ac:dyDescent="0.25">
      <c r="A5513" t="s">
        <v>9751</v>
      </c>
      <c r="B5513" t="s">
        <v>8670</v>
      </c>
      <c r="C5513" t="s">
        <v>9651</v>
      </c>
      <c r="E5513" t="s">
        <v>9750</v>
      </c>
      <c r="F5513" t="s">
        <v>2078</v>
      </c>
      <c r="G5513" t="s">
        <v>8668</v>
      </c>
      <c r="H5513" t="s">
        <v>2323</v>
      </c>
      <c r="I5513" t="s">
        <v>2700</v>
      </c>
      <c r="J5513">
        <v>20240227</v>
      </c>
      <c r="K5513" t="s">
        <v>9749</v>
      </c>
      <c r="L5513" t="s">
        <v>9748</v>
      </c>
      <c r="M5513" t="s">
        <v>8665</v>
      </c>
      <c r="N5513">
        <v>0</v>
      </c>
    </row>
    <row r="5514" spans="1:14" x14ac:dyDescent="0.25">
      <c r="A5514" t="s">
        <v>9747</v>
      </c>
      <c r="B5514" t="s">
        <v>8670</v>
      </c>
      <c r="C5514" t="s">
        <v>9651</v>
      </c>
      <c r="E5514" t="s">
        <v>9746</v>
      </c>
      <c r="F5514" t="s">
        <v>2078</v>
      </c>
      <c r="G5514" t="s">
        <v>8668</v>
      </c>
      <c r="H5514" t="s">
        <v>2323</v>
      </c>
      <c r="I5514" t="s">
        <v>2700</v>
      </c>
      <c r="J5514">
        <v>20230701</v>
      </c>
      <c r="K5514" t="s">
        <v>9745</v>
      </c>
      <c r="L5514" t="s">
        <v>9744</v>
      </c>
      <c r="M5514" t="s">
        <v>8665</v>
      </c>
      <c r="N5514">
        <v>3</v>
      </c>
    </row>
    <row r="5515" spans="1:14" x14ac:dyDescent="0.25">
      <c r="A5515" t="s">
        <v>9743</v>
      </c>
      <c r="B5515" t="s">
        <v>8670</v>
      </c>
      <c r="C5515" t="s">
        <v>9651</v>
      </c>
      <c r="E5515" t="s">
        <v>9742</v>
      </c>
      <c r="F5515" t="s">
        <v>2078</v>
      </c>
      <c r="G5515" t="s">
        <v>8668</v>
      </c>
      <c r="H5515" t="s">
        <v>2323</v>
      </c>
      <c r="I5515" t="s">
        <v>2700</v>
      </c>
      <c r="J5515">
        <v>20230815</v>
      </c>
      <c r="K5515" t="s">
        <v>9741</v>
      </c>
      <c r="L5515" t="s">
        <v>9740</v>
      </c>
      <c r="M5515" t="s">
        <v>8665</v>
      </c>
      <c r="N5515">
        <v>3</v>
      </c>
    </row>
    <row r="5516" spans="1:14" x14ac:dyDescent="0.25">
      <c r="A5516" t="s">
        <v>9739</v>
      </c>
      <c r="B5516" t="s">
        <v>8670</v>
      </c>
      <c r="C5516" t="s">
        <v>9651</v>
      </c>
      <c r="E5516" t="s">
        <v>9738</v>
      </c>
      <c r="F5516" t="s">
        <v>2078</v>
      </c>
      <c r="G5516" t="s">
        <v>8668</v>
      </c>
      <c r="H5516" t="s">
        <v>2323</v>
      </c>
      <c r="I5516" t="s">
        <v>2700</v>
      </c>
      <c r="J5516">
        <v>20231109</v>
      </c>
      <c r="K5516" t="s">
        <v>9737</v>
      </c>
      <c r="L5516" t="s">
        <v>9736</v>
      </c>
      <c r="M5516" t="s">
        <v>8665</v>
      </c>
      <c r="N5516">
        <v>1</v>
      </c>
    </row>
    <row r="5517" spans="1:14" x14ac:dyDescent="0.25">
      <c r="A5517" t="s">
        <v>9735</v>
      </c>
      <c r="B5517" t="s">
        <v>8670</v>
      </c>
      <c r="C5517" t="s">
        <v>9651</v>
      </c>
      <c r="E5517" t="s">
        <v>9734</v>
      </c>
      <c r="F5517" t="s">
        <v>2078</v>
      </c>
      <c r="G5517" t="s">
        <v>8668</v>
      </c>
      <c r="H5517" t="s">
        <v>2323</v>
      </c>
      <c r="I5517" t="s">
        <v>2700</v>
      </c>
      <c r="J5517">
        <v>20231005</v>
      </c>
      <c r="K5517" t="s">
        <v>9733</v>
      </c>
      <c r="L5517" t="s">
        <v>9732</v>
      </c>
      <c r="M5517" t="s">
        <v>8665</v>
      </c>
      <c r="N5517">
        <v>0</v>
      </c>
    </row>
    <row r="5518" spans="1:14" x14ac:dyDescent="0.25">
      <c r="A5518" t="s">
        <v>9731</v>
      </c>
      <c r="B5518" t="s">
        <v>8670</v>
      </c>
      <c r="C5518" t="s">
        <v>9651</v>
      </c>
      <c r="E5518" t="s">
        <v>9730</v>
      </c>
      <c r="F5518" t="s">
        <v>2078</v>
      </c>
      <c r="G5518" t="s">
        <v>8668</v>
      </c>
      <c r="H5518" t="s">
        <v>2323</v>
      </c>
      <c r="I5518" t="s">
        <v>2700</v>
      </c>
      <c r="J5518">
        <v>20231207</v>
      </c>
      <c r="K5518" t="s">
        <v>9729</v>
      </c>
      <c r="L5518" t="s">
        <v>9728</v>
      </c>
      <c r="M5518" t="s">
        <v>8665</v>
      </c>
      <c r="N5518">
        <v>0</v>
      </c>
    </row>
    <row r="5519" spans="1:14" x14ac:dyDescent="0.25">
      <c r="A5519" t="s">
        <v>9727</v>
      </c>
      <c r="B5519" t="s">
        <v>8670</v>
      </c>
      <c r="C5519" t="s">
        <v>9651</v>
      </c>
      <c r="E5519" t="s">
        <v>9726</v>
      </c>
      <c r="F5519" t="s">
        <v>2078</v>
      </c>
      <c r="G5519" t="s">
        <v>8668</v>
      </c>
      <c r="H5519" t="s">
        <v>2323</v>
      </c>
      <c r="I5519" t="s">
        <v>2700</v>
      </c>
      <c r="J5519">
        <v>20230725</v>
      </c>
      <c r="K5519" t="s">
        <v>9725</v>
      </c>
      <c r="L5519" t="s">
        <v>9724</v>
      </c>
      <c r="M5519" t="s">
        <v>8665</v>
      </c>
      <c r="N5519">
        <v>2</v>
      </c>
    </row>
    <row r="5520" spans="1:14" x14ac:dyDescent="0.25">
      <c r="A5520" t="s">
        <v>9723</v>
      </c>
      <c r="B5520" t="s">
        <v>8670</v>
      </c>
      <c r="C5520" t="s">
        <v>9651</v>
      </c>
      <c r="E5520" t="s">
        <v>9722</v>
      </c>
      <c r="F5520" t="s">
        <v>2078</v>
      </c>
      <c r="G5520" t="s">
        <v>8668</v>
      </c>
      <c r="H5520" t="s">
        <v>2323</v>
      </c>
      <c r="I5520" t="s">
        <v>2700</v>
      </c>
      <c r="J5520">
        <v>20230603</v>
      </c>
      <c r="K5520" t="s">
        <v>9721</v>
      </c>
      <c r="L5520" t="s">
        <v>9720</v>
      </c>
      <c r="M5520" t="s">
        <v>8665</v>
      </c>
      <c r="N5520">
        <v>6</v>
      </c>
    </row>
    <row r="5521" spans="1:14" x14ac:dyDescent="0.25">
      <c r="A5521" t="s">
        <v>9719</v>
      </c>
      <c r="B5521" t="s">
        <v>8670</v>
      </c>
      <c r="C5521" t="s">
        <v>9651</v>
      </c>
      <c r="E5521" t="s">
        <v>9718</v>
      </c>
      <c r="F5521" t="s">
        <v>2078</v>
      </c>
      <c r="G5521" t="s">
        <v>8668</v>
      </c>
      <c r="H5521" t="s">
        <v>2323</v>
      </c>
      <c r="I5521" t="s">
        <v>2700</v>
      </c>
      <c r="J5521">
        <v>20240105</v>
      </c>
      <c r="K5521" t="s">
        <v>9717</v>
      </c>
      <c r="L5521" t="s">
        <v>9716</v>
      </c>
      <c r="M5521" t="s">
        <v>8665</v>
      </c>
      <c r="N5521">
        <v>1</v>
      </c>
    </row>
    <row r="5522" spans="1:14" x14ac:dyDescent="0.25">
      <c r="A5522" t="s">
        <v>9715</v>
      </c>
      <c r="B5522" t="s">
        <v>8670</v>
      </c>
      <c r="C5522" t="s">
        <v>9651</v>
      </c>
      <c r="E5522" t="s">
        <v>9714</v>
      </c>
      <c r="F5522" t="s">
        <v>2078</v>
      </c>
      <c r="G5522" t="s">
        <v>8668</v>
      </c>
      <c r="H5522" t="s">
        <v>2323</v>
      </c>
      <c r="I5522" t="s">
        <v>2700</v>
      </c>
      <c r="J5522">
        <v>20240127</v>
      </c>
      <c r="K5522" t="s">
        <v>9713</v>
      </c>
      <c r="L5522" t="s">
        <v>9712</v>
      </c>
      <c r="M5522" t="s">
        <v>8665</v>
      </c>
      <c r="N5522">
        <v>0</v>
      </c>
    </row>
    <row r="5523" spans="1:14" x14ac:dyDescent="0.25">
      <c r="A5523" t="s">
        <v>9711</v>
      </c>
      <c r="B5523" t="s">
        <v>8670</v>
      </c>
      <c r="C5523" t="s">
        <v>9651</v>
      </c>
      <c r="E5523" t="s">
        <v>9710</v>
      </c>
      <c r="F5523" t="s">
        <v>2078</v>
      </c>
      <c r="G5523" t="s">
        <v>8668</v>
      </c>
      <c r="H5523" t="s">
        <v>2456</v>
      </c>
      <c r="I5523" t="s">
        <v>2700</v>
      </c>
      <c r="J5523">
        <v>20230524</v>
      </c>
      <c r="K5523" t="s">
        <v>9709</v>
      </c>
      <c r="L5523" t="s">
        <v>9708</v>
      </c>
      <c r="M5523" t="s">
        <v>8665</v>
      </c>
      <c r="N5523">
        <v>15</v>
      </c>
    </row>
    <row r="5524" spans="1:14" x14ac:dyDescent="0.25">
      <c r="A5524" t="s">
        <v>9707</v>
      </c>
      <c r="B5524" t="s">
        <v>8670</v>
      </c>
      <c r="C5524" t="s">
        <v>9651</v>
      </c>
      <c r="E5524" t="s">
        <v>9706</v>
      </c>
      <c r="F5524" t="s">
        <v>2078</v>
      </c>
      <c r="G5524" t="s">
        <v>8668</v>
      </c>
      <c r="H5524" t="s">
        <v>2333</v>
      </c>
      <c r="I5524" t="s">
        <v>2700</v>
      </c>
      <c r="J5524">
        <v>20230805</v>
      </c>
      <c r="K5524" t="s">
        <v>9705</v>
      </c>
      <c r="L5524" t="s">
        <v>9704</v>
      </c>
      <c r="M5524" t="s">
        <v>8665</v>
      </c>
      <c r="N5524">
        <v>69</v>
      </c>
    </row>
    <row r="5525" spans="1:14" x14ac:dyDescent="0.25">
      <c r="A5525" t="s">
        <v>9703</v>
      </c>
      <c r="B5525" t="s">
        <v>8670</v>
      </c>
      <c r="C5525" t="s">
        <v>9651</v>
      </c>
      <c r="E5525" t="s">
        <v>9702</v>
      </c>
      <c r="F5525" t="s">
        <v>2078</v>
      </c>
      <c r="G5525" t="s">
        <v>8668</v>
      </c>
      <c r="H5525" t="s">
        <v>2333</v>
      </c>
      <c r="I5525" t="s">
        <v>2700</v>
      </c>
      <c r="J5525">
        <v>20200512</v>
      </c>
      <c r="K5525" t="s">
        <v>9701</v>
      </c>
      <c r="L5525" t="s">
        <v>9700</v>
      </c>
      <c r="M5525" t="s">
        <v>8665</v>
      </c>
      <c r="N5525">
        <v>20</v>
      </c>
    </row>
    <row r="5526" spans="1:14" x14ac:dyDescent="0.25">
      <c r="A5526" t="s">
        <v>9699</v>
      </c>
      <c r="B5526" t="s">
        <v>8670</v>
      </c>
      <c r="C5526" t="s">
        <v>9651</v>
      </c>
      <c r="E5526" t="s">
        <v>9698</v>
      </c>
      <c r="F5526" t="s">
        <v>2078</v>
      </c>
      <c r="G5526" t="s">
        <v>8668</v>
      </c>
      <c r="H5526" t="s">
        <v>2333</v>
      </c>
      <c r="I5526" t="s">
        <v>2700</v>
      </c>
      <c r="J5526">
        <v>20230907</v>
      </c>
      <c r="K5526" t="s">
        <v>9697</v>
      </c>
      <c r="L5526" t="s">
        <v>9696</v>
      </c>
      <c r="M5526" t="s">
        <v>8665</v>
      </c>
      <c r="N5526">
        <v>23</v>
      </c>
    </row>
    <row r="5527" spans="1:14" x14ac:dyDescent="0.25">
      <c r="A5527" t="s">
        <v>9695</v>
      </c>
      <c r="B5527" t="s">
        <v>8670</v>
      </c>
      <c r="C5527" t="s">
        <v>9651</v>
      </c>
      <c r="E5527" t="s">
        <v>1975</v>
      </c>
      <c r="F5527" t="s">
        <v>2021</v>
      </c>
      <c r="G5527" t="s">
        <v>8668</v>
      </c>
      <c r="H5527" t="s">
        <v>9694</v>
      </c>
      <c r="I5527" t="e">
        <f>--T----Weekly</f>
        <v>#NAME?</v>
      </c>
      <c r="J5527">
        <v>20231226</v>
      </c>
      <c r="K5527" t="s">
        <v>9693</v>
      </c>
      <c r="L5527" t="s">
        <v>9692</v>
      </c>
      <c r="M5527" t="s">
        <v>8665</v>
      </c>
      <c r="N5527">
        <v>16</v>
      </c>
    </row>
    <row r="5528" spans="1:14" x14ac:dyDescent="0.25">
      <c r="A5528" t="s">
        <v>9691</v>
      </c>
      <c r="B5528" t="s">
        <v>8670</v>
      </c>
      <c r="C5528" t="s">
        <v>9651</v>
      </c>
      <c r="E5528" t="s">
        <v>9690</v>
      </c>
      <c r="F5528" t="s">
        <v>2078</v>
      </c>
      <c r="G5528" t="s">
        <v>8668</v>
      </c>
      <c r="H5528" t="s">
        <v>2333</v>
      </c>
      <c r="I5528" t="s">
        <v>2700</v>
      </c>
      <c r="J5528">
        <v>20190126</v>
      </c>
      <c r="K5528" t="s">
        <v>9689</v>
      </c>
      <c r="L5528" t="s">
        <v>9688</v>
      </c>
      <c r="M5528" t="s">
        <v>8665</v>
      </c>
      <c r="N5528">
        <v>18</v>
      </c>
    </row>
    <row r="5529" spans="1:14" x14ac:dyDescent="0.25">
      <c r="A5529" t="s">
        <v>9687</v>
      </c>
      <c r="B5529" t="s">
        <v>8670</v>
      </c>
      <c r="C5529" t="s">
        <v>9651</v>
      </c>
      <c r="E5529" t="s">
        <v>1974</v>
      </c>
      <c r="F5529" t="s">
        <v>2021</v>
      </c>
      <c r="G5529" t="s">
        <v>8668</v>
      </c>
      <c r="H5529" t="s">
        <v>2333</v>
      </c>
      <c r="I5529" t="s">
        <v>2096</v>
      </c>
      <c r="J5529">
        <v>20240315</v>
      </c>
      <c r="K5529" t="s">
        <v>9686</v>
      </c>
      <c r="L5529" t="s">
        <v>9685</v>
      </c>
      <c r="M5529" t="s">
        <v>8665</v>
      </c>
      <c r="N5529">
        <v>1605</v>
      </c>
    </row>
    <row r="5530" spans="1:14" x14ac:dyDescent="0.25">
      <c r="A5530" t="s">
        <v>9684</v>
      </c>
      <c r="B5530" t="s">
        <v>8670</v>
      </c>
      <c r="C5530" t="s">
        <v>9651</v>
      </c>
      <c r="E5530" t="s">
        <v>9683</v>
      </c>
      <c r="F5530" t="s">
        <v>2078</v>
      </c>
      <c r="G5530" t="s">
        <v>8668</v>
      </c>
      <c r="H5530" t="s">
        <v>2333</v>
      </c>
      <c r="I5530" t="s">
        <v>2315</v>
      </c>
      <c r="J5530">
        <v>20200319</v>
      </c>
      <c r="K5530" t="s">
        <v>9682</v>
      </c>
      <c r="L5530" t="s">
        <v>9681</v>
      </c>
      <c r="M5530" t="s">
        <v>8665</v>
      </c>
      <c r="N5530">
        <v>40</v>
      </c>
    </row>
    <row r="5531" spans="1:14" x14ac:dyDescent="0.25">
      <c r="A5531" t="s">
        <v>9680</v>
      </c>
      <c r="B5531" t="s">
        <v>8670</v>
      </c>
      <c r="C5531" t="s">
        <v>9651</v>
      </c>
      <c r="E5531" t="s">
        <v>9679</v>
      </c>
      <c r="F5531" t="s">
        <v>2078</v>
      </c>
      <c r="G5531" t="s">
        <v>8668</v>
      </c>
      <c r="H5531" t="s">
        <v>2333</v>
      </c>
      <c r="I5531" t="s">
        <v>2700</v>
      </c>
      <c r="J5531">
        <v>20200602</v>
      </c>
      <c r="K5531" t="s">
        <v>9678</v>
      </c>
      <c r="L5531" t="s">
        <v>9677</v>
      </c>
      <c r="M5531" t="s">
        <v>8665</v>
      </c>
      <c r="N5531">
        <v>9</v>
      </c>
    </row>
    <row r="5532" spans="1:14" x14ac:dyDescent="0.25">
      <c r="A5532" t="s">
        <v>9676</v>
      </c>
      <c r="B5532" t="s">
        <v>8670</v>
      </c>
      <c r="C5532" t="s">
        <v>9651</v>
      </c>
      <c r="E5532" t="s">
        <v>9675</v>
      </c>
      <c r="F5532" t="s">
        <v>2078</v>
      </c>
      <c r="G5532" t="s">
        <v>8668</v>
      </c>
      <c r="H5532" t="s">
        <v>2323</v>
      </c>
      <c r="I5532" t="s">
        <v>2700</v>
      </c>
      <c r="J5532">
        <v>20231223</v>
      </c>
      <c r="K5532" t="s">
        <v>9674</v>
      </c>
      <c r="L5532" t="s">
        <v>9673</v>
      </c>
      <c r="M5532" t="s">
        <v>8665</v>
      </c>
      <c r="N5532">
        <v>4</v>
      </c>
    </row>
    <row r="5533" spans="1:14" x14ac:dyDescent="0.25">
      <c r="A5533" t="s">
        <v>9672</v>
      </c>
      <c r="B5533" t="s">
        <v>8670</v>
      </c>
      <c r="C5533" t="s">
        <v>9651</v>
      </c>
      <c r="E5533" t="s">
        <v>1076</v>
      </c>
      <c r="F5533" t="s">
        <v>2078</v>
      </c>
      <c r="G5533" t="s">
        <v>8668</v>
      </c>
      <c r="H5533" t="s">
        <v>2323</v>
      </c>
      <c r="I5533" t="e">
        <f>-M-----Weekly</f>
        <v>#NAME?</v>
      </c>
      <c r="J5533">
        <v>20240311</v>
      </c>
      <c r="K5533" t="s">
        <v>9671</v>
      </c>
      <c r="L5533" t="s">
        <v>9670</v>
      </c>
      <c r="M5533" t="s">
        <v>8665</v>
      </c>
      <c r="N5533">
        <v>349</v>
      </c>
    </row>
    <row r="5534" spans="1:14" x14ac:dyDescent="0.25">
      <c r="A5534" t="s">
        <v>9669</v>
      </c>
      <c r="B5534" t="s">
        <v>8670</v>
      </c>
      <c r="C5534" t="s">
        <v>9651</v>
      </c>
      <c r="E5534" t="s">
        <v>9668</v>
      </c>
      <c r="F5534" t="s">
        <v>2078</v>
      </c>
      <c r="G5534" t="s">
        <v>8668</v>
      </c>
      <c r="H5534" t="s">
        <v>9667</v>
      </c>
      <c r="I5534" t="s">
        <v>2700</v>
      </c>
      <c r="J5534">
        <v>20220823</v>
      </c>
      <c r="K5534" t="s">
        <v>9666</v>
      </c>
      <c r="L5534" t="s">
        <v>9665</v>
      </c>
      <c r="M5534" t="s">
        <v>8665</v>
      </c>
      <c r="N5534">
        <v>20</v>
      </c>
    </row>
    <row r="5535" spans="1:14" x14ac:dyDescent="0.25">
      <c r="A5535" t="s">
        <v>9664</v>
      </c>
      <c r="B5535" t="s">
        <v>8670</v>
      </c>
      <c r="C5535" t="s">
        <v>9651</v>
      </c>
      <c r="E5535" t="s">
        <v>9663</v>
      </c>
      <c r="F5535" t="s">
        <v>2078</v>
      </c>
      <c r="G5535" t="s">
        <v>8668</v>
      </c>
      <c r="H5535" t="s">
        <v>2292</v>
      </c>
      <c r="I5535" t="s">
        <v>2700</v>
      </c>
      <c r="J5535">
        <v>20231108</v>
      </c>
      <c r="K5535" t="s">
        <v>9662</v>
      </c>
      <c r="L5535" t="s">
        <v>9661</v>
      </c>
      <c r="M5535" t="s">
        <v>8665</v>
      </c>
      <c r="N5535">
        <v>7</v>
      </c>
    </row>
    <row r="5536" spans="1:14" x14ac:dyDescent="0.25">
      <c r="A5536" t="s">
        <v>9660</v>
      </c>
      <c r="B5536" t="s">
        <v>8670</v>
      </c>
      <c r="C5536" t="s">
        <v>9651</v>
      </c>
      <c r="E5536" t="s">
        <v>9659</v>
      </c>
      <c r="F5536" t="s">
        <v>2078</v>
      </c>
      <c r="G5536" t="s">
        <v>8668</v>
      </c>
      <c r="H5536" t="s">
        <v>2333</v>
      </c>
      <c r="I5536" t="s">
        <v>2700</v>
      </c>
      <c r="J5536">
        <v>20200423</v>
      </c>
      <c r="K5536" t="s">
        <v>9658</v>
      </c>
      <c r="L5536" t="s">
        <v>9657</v>
      </c>
      <c r="M5536" t="s">
        <v>8665</v>
      </c>
      <c r="N5536">
        <v>12</v>
      </c>
    </row>
    <row r="5537" spans="1:14" x14ac:dyDescent="0.25">
      <c r="A5537" t="s">
        <v>9656</v>
      </c>
      <c r="B5537" t="s">
        <v>8670</v>
      </c>
      <c r="C5537" t="s">
        <v>9651</v>
      </c>
      <c r="E5537" t="s">
        <v>9655</v>
      </c>
      <c r="F5537" t="s">
        <v>2078</v>
      </c>
      <c r="G5537" t="s">
        <v>8668</v>
      </c>
      <c r="H5537" t="s">
        <v>2333</v>
      </c>
      <c r="I5537" t="s">
        <v>2700</v>
      </c>
      <c r="J5537">
        <v>20230622</v>
      </c>
      <c r="K5537" t="s">
        <v>9654</v>
      </c>
      <c r="L5537" t="s">
        <v>9653</v>
      </c>
      <c r="M5537" t="s">
        <v>8665</v>
      </c>
      <c r="N5537">
        <v>5</v>
      </c>
    </row>
    <row r="5538" spans="1:14" x14ac:dyDescent="0.25">
      <c r="A5538" t="s">
        <v>9652</v>
      </c>
      <c r="B5538" t="s">
        <v>8670</v>
      </c>
      <c r="C5538" t="s">
        <v>9651</v>
      </c>
      <c r="E5538" t="s">
        <v>9650</v>
      </c>
      <c r="F5538" t="s">
        <v>2078</v>
      </c>
      <c r="G5538" t="s">
        <v>8668</v>
      </c>
      <c r="H5538" t="s">
        <v>2333</v>
      </c>
      <c r="I5538" t="s">
        <v>2700</v>
      </c>
      <c r="J5538">
        <v>20210501</v>
      </c>
      <c r="K5538" t="s">
        <v>9649</v>
      </c>
      <c r="L5538" t="s">
        <v>9648</v>
      </c>
      <c r="M5538" t="s">
        <v>8665</v>
      </c>
      <c r="N5538">
        <v>8</v>
      </c>
    </row>
    <row r="5539" spans="1:14" x14ac:dyDescent="0.25">
      <c r="A5539">
        <v>3471</v>
      </c>
      <c r="B5539" t="s">
        <v>8670</v>
      </c>
      <c r="C5539" t="s">
        <v>9647</v>
      </c>
      <c r="E5539" t="s">
        <v>9646</v>
      </c>
      <c r="F5539" t="s">
        <v>2078</v>
      </c>
      <c r="G5539" t="s">
        <v>8668</v>
      </c>
      <c r="H5539" t="s">
        <v>2323</v>
      </c>
      <c r="I5539" t="e">
        <f>----T--Biweekly</f>
        <v>#NAME?</v>
      </c>
      <c r="J5539">
        <v>20240307</v>
      </c>
      <c r="K5539" t="s">
        <v>9645</v>
      </c>
      <c r="L5539" t="s">
        <v>9644</v>
      </c>
      <c r="M5539" t="s">
        <v>8665</v>
      </c>
      <c r="N5539">
        <v>642</v>
      </c>
    </row>
    <row r="5540" spans="1:14" x14ac:dyDescent="0.25">
      <c r="A5540" t="s">
        <v>9643</v>
      </c>
      <c r="B5540" t="s">
        <v>8670</v>
      </c>
      <c r="C5540" t="s">
        <v>1309</v>
      </c>
      <c r="E5540" t="s">
        <v>9642</v>
      </c>
      <c r="F5540" t="s">
        <v>2078</v>
      </c>
      <c r="G5540" t="s">
        <v>8668</v>
      </c>
      <c r="H5540" t="s">
        <v>3687</v>
      </c>
      <c r="I5540" t="s">
        <v>2088</v>
      </c>
      <c r="J5540">
        <v>20230509</v>
      </c>
      <c r="K5540" t="s">
        <v>9641</v>
      </c>
      <c r="L5540" t="s">
        <v>9640</v>
      </c>
      <c r="M5540" t="s">
        <v>8665</v>
      </c>
      <c r="N5540">
        <v>55</v>
      </c>
    </row>
    <row r="5541" spans="1:14" x14ac:dyDescent="0.25">
      <c r="A5541" t="s">
        <v>9639</v>
      </c>
      <c r="B5541" t="s">
        <v>8670</v>
      </c>
      <c r="C5541" t="s">
        <v>1309</v>
      </c>
      <c r="E5541" t="s">
        <v>9638</v>
      </c>
      <c r="F5541" t="s">
        <v>2078</v>
      </c>
      <c r="G5541" t="s">
        <v>8668</v>
      </c>
      <c r="H5541" t="s">
        <v>9637</v>
      </c>
      <c r="I5541" t="s">
        <v>2088</v>
      </c>
      <c r="J5541">
        <v>20240308</v>
      </c>
      <c r="K5541" t="s">
        <v>9636</v>
      </c>
      <c r="L5541" t="s">
        <v>9635</v>
      </c>
      <c r="M5541" t="s">
        <v>8665</v>
      </c>
      <c r="N5541">
        <v>69</v>
      </c>
    </row>
    <row r="5542" spans="1:14" x14ac:dyDescent="0.25">
      <c r="A5542" t="s">
        <v>9634</v>
      </c>
      <c r="B5542" t="s">
        <v>8670</v>
      </c>
      <c r="C5542" t="s">
        <v>1309</v>
      </c>
      <c r="E5542" t="s">
        <v>9633</v>
      </c>
      <c r="F5542" t="s">
        <v>2078</v>
      </c>
      <c r="G5542" t="s">
        <v>8668</v>
      </c>
      <c r="H5542" t="s">
        <v>9632</v>
      </c>
      <c r="I5542" t="s">
        <v>2088</v>
      </c>
      <c r="J5542">
        <v>20240311</v>
      </c>
      <c r="K5542" t="s">
        <v>9631</v>
      </c>
      <c r="L5542" t="s">
        <v>9630</v>
      </c>
      <c r="M5542" t="s">
        <v>8665</v>
      </c>
      <c r="N5542">
        <v>75</v>
      </c>
    </row>
    <row r="5543" spans="1:14" x14ac:dyDescent="0.25">
      <c r="A5543" t="s">
        <v>9629</v>
      </c>
      <c r="B5543" t="s">
        <v>8670</v>
      </c>
      <c r="C5543" t="s">
        <v>1309</v>
      </c>
      <c r="E5543" t="s">
        <v>9628</v>
      </c>
      <c r="F5543" t="s">
        <v>2078</v>
      </c>
      <c r="G5543" t="s">
        <v>8668</v>
      </c>
      <c r="H5543" t="s">
        <v>3687</v>
      </c>
      <c r="I5543" t="s">
        <v>2088</v>
      </c>
      <c r="J5543">
        <v>20240305</v>
      </c>
      <c r="K5543" t="s">
        <v>9627</v>
      </c>
      <c r="L5543" t="s">
        <v>9626</v>
      </c>
      <c r="M5543" t="s">
        <v>8665</v>
      </c>
      <c r="N5543">
        <v>55</v>
      </c>
    </row>
    <row r="5544" spans="1:14" x14ac:dyDescent="0.25">
      <c r="A5544" t="s">
        <v>9625</v>
      </c>
      <c r="B5544" t="s">
        <v>8670</v>
      </c>
      <c r="C5544" t="s">
        <v>1309</v>
      </c>
      <c r="E5544" t="s">
        <v>9624</v>
      </c>
      <c r="F5544" t="s">
        <v>2078</v>
      </c>
      <c r="G5544" t="s">
        <v>8668</v>
      </c>
      <c r="H5544" t="s">
        <v>2292</v>
      </c>
      <c r="I5544" t="s">
        <v>2088</v>
      </c>
      <c r="J5544">
        <v>20240227</v>
      </c>
      <c r="K5544" t="s">
        <v>9623</v>
      </c>
      <c r="L5544" t="s">
        <v>9622</v>
      </c>
      <c r="M5544" t="s">
        <v>8665</v>
      </c>
      <c r="N5544">
        <v>138</v>
      </c>
    </row>
    <row r="5545" spans="1:14" x14ac:dyDescent="0.25">
      <c r="A5545" t="s">
        <v>9621</v>
      </c>
      <c r="B5545" t="s">
        <v>8670</v>
      </c>
      <c r="C5545" t="s">
        <v>1309</v>
      </c>
      <c r="E5545" t="s">
        <v>9620</v>
      </c>
      <c r="F5545" t="s">
        <v>2078</v>
      </c>
      <c r="G5545" t="s">
        <v>8668</v>
      </c>
      <c r="H5545" t="s">
        <v>2292</v>
      </c>
      <c r="I5545" t="s">
        <v>2088</v>
      </c>
      <c r="J5545">
        <v>20230313</v>
      </c>
      <c r="K5545" t="s">
        <v>9619</v>
      </c>
      <c r="L5545" t="s">
        <v>9618</v>
      </c>
      <c r="M5545" t="s">
        <v>8665</v>
      </c>
      <c r="N5545">
        <v>45</v>
      </c>
    </row>
    <row r="5546" spans="1:14" x14ac:dyDescent="0.25">
      <c r="A5546" t="s">
        <v>9617</v>
      </c>
      <c r="B5546" t="s">
        <v>8670</v>
      </c>
      <c r="C5546" t="s">
        <v>1309</v>
      </c>
      <c r="E5546" t="s">
        <v>9616</v>
      </c>
      <c r="F5546" t="s">
        <v>2078</v>
      </c>
      <c r="G5546" t="s">
        <v>8668</v>
      </c>
      <c r="H5546" t="s">
        <v>8779</v>
      </c>
      <c r="I5546" t="s">
        <v>2088</v>
      </c>
      <c r="J5546">
        <v>20201222</v>
      </c>
      <c r="K5546" t="s">
        <v>9615</v>
      </c>
      <c r="L5546" t="s">
        <v>9614</v>
      </c>
      <c r="M5546" t="s">
        <v>8665</v>
      </c>
      <c r="N5546">
        <v>170</v>
      </c>
    </row>
    <row r="5547" spans="1:14" x14ac:dyDescent="0.25">
      <c r="A5547" t="s">
        <v>9613</v>
      </c>
      <c r="B5547" t="s">
        <v>8670</v>
      </c>
      <c r="C5547" t="s">
        <v>1309</v>
      </c>
      <c r="E5547" t="s">
        <v>9612</v>
      </c>
      <c r="F5547" t="s">
        <v>2078</v>
      </c>
      <c r="G5547" t="s">
        <v>8668</v>
      </c>
      <c r="H5547" t="s">
        <v>3473</v>
      </c>
      <c r="I5547" t="s">
        <v>2088</v>
      </c>
      <c r="J5547">
        <v>20240227</v>
      </c>
      <c r="K5547" t="s">
        <v>9611</v>
      </c>
      <c r="L5547" t="s">
        <v>9610</v>
      </c>
      <c r="M5547" t="s">
        <v>8665</v>
      </c>
      <c r="N5547">
        <v>81</v>
      </c>
    </row>
    <row r="5548" spans="1:14" x14ac:dyDescent="0.25">
      <c r="A5548" t="s">
        <v>9609</v>
      </c>
      <c r="B5548" t="s">
        <v>8670</v>
      </c>
      <c r="C5548" t="s">
        <v>1309</v>
      </c>
      <c r="E5548" t="s">
        <v>9608</v>
      </c>
      <c r="F5548" t="s">
        <v>2078</v>
      </c>
      <c r="G5548" t="s">
        <v>8668</v>
      </c>
      <c r="H5548" t="s">
        <v>2292</v>
      </c>
      <c r="I5548" t="s">
        <v>2315</v>
      </c>
      <c r="J5548">
        <v>20240219</v>
      </c>
      <c r="K5548" t="s">
        <v>9607</v>
      </c>
      <c r="L5548" t="s">
        <v>9606</v>
      </c>
      <c r="M5548" t="s">
        <v>8665</v>
      </c>
      <c r="N5548">
        <v>86</v>
      </c>
    </row>
    <row r="5549" spans="1:14" x14ac:dyDescent="0.25">
      <c r="A5549" t="s">
        <v>9605</v>
      </c>
      <c r="B5549" t="s">
        <v>8670</v>
      </c>
      <c r="C5549" t="s">
        <v>1309</v>
      </c>
      <c r="E5549" t="s">
        <v>9604</v>
      </c>
      <c r="F5549" t="s">
        <v>2078</v>
      </c>
      <c r="G5549" t="s">
        <v>8668</v>
      </c>
      <c r="H5549" t="s">
        <v>2292</v>
      </c>
      <c r="I5549" t="s">
        <v>2315</v>
      </c>
      <c r="J5549">
        <v>20240311</v>
      </c>
      <c r="K5549" t="s">
        <v>9603</v>
      </c>
      <c r="L5549" t="s">
        <v>9602</v>
      </c>
      <c r="M5549" t="s">
        <v>8665</v>
      </c>
      <c r="N5549">
        <v>31</v>
      </c>
    </row>
    <row r="5550" spans="1:14" x14ac:dyDescent="0.25">
      <c r="A5550" t="s">
        <v>9601</v>
      </c>
      <c r="B5550" t="s">
        <v>8670</v>
      </c>
      <c r="C5550" t="s">
        <v>1309</v>
      </c>
      <c r="E5550" t="s">
        <v>9596</v>
      </c>
      <c r="F5550" t="s">
        <v>2078</v>
      </c>
      <c r="G5550" t="s">
        <v>8668</v>
      </c>
      <c r="H5550" t="s">
        <v>9600</v>
      </c>
      <c r="I5550" t="s">
        <v>2088</v>
      </c>
      <c r="J5550">
        <v>20201229</v>
      </c>
      <c r="K5550" t="s">
        <v>9599</v>
      </c>
      <c r="L5550" t="s">
        <v>9598</v>
      </c>
      <c r="M5550" t="s">
        <v>8665</v>
      </c>
      <c r="N5550">
        <v>37</v>
      </c>
    </row>
    <row r="5551" spans="1:14" x14ac:dyDescent="0.25">
      <c r="A5551" t="s">
        <v>9597</v>
      </c>
      <c r="B5551" t="s">
        <v>8670</v>
      </c>
      <c r="C5551" t="s">
        <v>1309</v>
      </c>
      <c r="E5551" t="s">
        <v>9596</v>
      </c>
      <c r="F5551" t="s">
        <v>2078</v>
      </c>
      <c r="G5551" t="s">
        <v>8668</v>
      </c>
      <c r="H5551" t="s">
        <v>2292</v>
      </c>
      <c r="I5551" t="s">
        <v>2088</v>
      </c>
      <c r="J5551">
        <v>20240227</v>
      </c>
      <c r="K5551" t="s">
        <v>9595</v>
      </c>
      <c r="L5551" t="s">
        <v>9594</v>
      </c>
      <c r="M5551" t="s">
        <v>8665</v>
      </c>
      <c r="N5551">
        <v>75</v>
      </c>
    </row>
    <row r="5552" spans="1:14" x14ac:dyDescent="0.25">
      <c r="A5552" t="s">
        <v>9593</v>
      </c>
      <c r="B5552" t="s">
        <v>8670</v>
      </c>
      <c r="C5552" t="s">
        <v>9592</v>
      </c>
      <c r="E5552" t="s">
        <v>9591</v>
      </c>
      <c r="F5552" t="s">
        <v>2078</v>
      </c>
      <c r="G5552" t="s">
        <v>8668</v>
      </c>
      <c r="H5552" t="s">
        <v>2779</v>
      </c>
      <c r="I5552" t="s">
        <v>2076</v>
      </c>
      <c r="J5552">
        <v>20240101</v>
      </c>
      <c r="K5552" t="s">
        <v>9590</v>
      </c>
      <c r="L5552" t="s">
        <v>9589</v>
      </c>
      <c r="M5552" t="s">
        <v>8665</v>
      </c>
      <c r="N5552">
        <v>110</v>
      </c>
    </row>
    <row r="5553" spans="1:14" x14ac:dyDescent="0.25">
      <c r="A5553" t="s">
        <v>9588</v>
      </c>
      <c r="B5553" t="s">
        <v>8670</v>
      </c>
      <c r="C5553" t="s">
        <v>1697</v>
      </c>
      <c r="E5553" t="s">
        <v>9587</v>
      </c>
      <c r="F5553" t="s">
        <v>2021</v>
      </c>
      <c r="G5553" t="s">
        <v>8668</v>
      </c>
      <c r="H5553" t="s">
        <v>2019</v>
      </c>
      <c r="I5553" t="e">
        <f t="shared" ref="I5553:I5591" si="19">------SWeekly</f>
        <v>#NAME?</v>
      </c>
      <c r="J5553">
        <v>20240309</v>
      </c>
      <c r="K5553" t="s">
        <v>9586</v>
      </c>
      <c r="L5553" t="s">
        <v>9585</v>
      </c>
      <c r="M5553" t="s">
        <v>8665</v>
      </c>
      <c r="N5553">
        <v>1506</v>
      </c>
    </row>
    <row r="5554" spans="1:14" x14ac:dyDescent="0.25">
      <c r="A5554" t="s">
        <v>9584</v>
      </c>
      <c r="B5554" t="s">
        <v>8670</v>
      </c>
      <c r="C5554" t="s">
        <v>1697</v>
      </c>
      <c r="E5554" t="s">
        <v>9583</v>
      </c>
      <c r="F5554" t="s">
        <v>2021</v>
      </c>
      <c r="G5554" t="s">
        <v>8668</v>
      </c>
      <c r="H5554" t="s">
        <v>2019</v>
      </c>
      <c r="I5554" t="e">
        <f t="shared" si="19"/>
        <v>#NAME?</v>
      </c>
      <c r="J5554">
        <v>20240309</v>
      </c>
      <c r="K5554" t="s">
        <v>9582</v>
      </c>
      <c r="L5554" t="s">
        <v>9581</v>
      </c>
      <c r="M5554" t="s">
        <v>8665</v>
      </c>
      <c r="N5554">
        <v>1534</v>
      </c>
    </row>
    <row r="5555" spans="1:14" x14ac:dyDescent="0.25">
      <c r="A5555" t="s">
        <v>9580</v>
      </c>
      <c r="B5555" t="s">
        <v>8670</v>
      </c>
      <c r="C5555" t="s">
        <v>1697</v>
      </c>
      <c r="E5555" t="s">
        <v>9579</v>
      </c>
      <c r="F5555" t="s">
        <v>2021</v>
      </c>
      <c r="G5555" t="s">
        <v>8668</v>
      </c>
      <c r="H5555" t="s">
        <v>2019</v>
      </c>
      <c r="I5555" t="e">
        <f t="shared" si="19"/>
        <v>#NAME?</v>
      </c>
      <c r="J5555">
        <v>20240309</v>
      </c>
      <c r="K5555" t="s">
        <v>9578</v>
      </c>
      <c r="L5555" t="s">
        <v>9577</v>
      </c>
      <c r="M5555" t="s">
        <v>8665</v>
      </c>
      <c r="N5555">
        <v>1523</v>
      </c>
    </row>
    <row r="5556" spans="1:14" x14ac:dyDescent="0.25">
      <c r="A5556" t="s">
        <v>9576</v>
      </c>
      <c r="B5556" t="s">
        <v>8670</v>
      </c>
      <c r="C5556" t="s">
        <v>1697</v>
      </c>
      <c r="E5556" t="s">
        <v>9575</v>
      </c>
      <c r="F5556" t="s">
        <v>2021</v>
      </c>
      <c r="G5556" t="s">
        <v>8668</v>
      </c>
      <c r="H5556" t="s">
        <v>2019</v>
      </c>
      <c r="I5556" t="e">
        <f t="shared" si="19"/>
        <v>#NAME?</v>
      </c>
      <c r="J5556">
        <v>20240309</v>
      </c>
      <c r="K5556" t="s">
        <v>9574</v>
      </c>
      <c r="L5556" t="s">
        <v>9573</v>
      </c>
      <c r="M5556" t="s">
        <v>8665</v>
      </c>
      <c r="N5556">
        <v>94</v>
      </c>
    </row>
    <row r="5557" spans="1:14" x14ac:dyDescent="0.25">
      <c r="A5557" t="s">
        <v>9572</v>
      </c>
      <c r="B5557" t="s">
        <v>8670</v>
      </c>
      <c r="C5557" t="s">
        <v>1697</v>
      </c>
      <c r="E5557" t="s">
        <v>1696</v>
      </c>
      <c r="F5557" t="s">
        <v>2021</v>
      </c>
      <c r="G5557" t="s">
        <v>8668</v>
      </c>
      <c r="H5557" t="s">
        <v>2019</v>
      </c>
      <c r="I5557" t="e">
        <f t="shared" si="19"/>
        <v>#NAME?</v>
      </c>
      <c r="J5557">
        <v>20240309</v>
      </c>
      <c r="K5557" t="s">
        <v>9571</v>
      </c>
      <c r="L5557" t="s">
        <v>9570</v>
      </c>
      <c r="M5557" t="s">
        <v>8665</v>
      </c>
      <c r="N5557">
        <v>1500</v>
      </c>
    </row>
    <row r="5558" spans="1:14" x14ac:dyDescent="0.25">
      <c r="A5558" t="s">
        <v>9569</v>
      </c>
      <c r="B5558" t="s">
        <v>8670</v>
      </c>
      <c r="C5558" t="s">
        <v>1697</v>
      </c>
      <c r="E5558" t="s">
        <v>9568</v>
      </c>
      <c r="F5558" t="s">
        <v>2021</v>
      </c>
      <c r="G5558" t="s">
        <v>8668</v>
      </c>
      <c r="H5558" t="s">
        <v>2019</v>
      </c>
      <c r="I5558" t="e">
        <f t="shared" si="19"/>
        <v>#NAME?</v>
      </c>
      <c r="J5558">
        <v>20220514</v>
      </c>
      <c r="K5558" t="s">
        <v>9567</v>
      </c>
      <c r="L5558" t="s">
        <v>9566</v>
      </c>
      <c r="M5558" t="s">
        <v>8665</v>
      </c>
      <c r="N5558">
        <v>1516</v>
      </c>
    </row>
    <row r="5559" spans="1:14" x14ac:dyDescent="0.25">
      <c r="A5559" t="s">
        <v>9565</v>
      </c>
      <c r="B5559" t="s">
        <v>8670</v>
      </c>
      <c r="C5559" t="s">
        <v>1697</v>
      </c>
      <c r="E5559" t="s">
        <v>9564</v>
      </c>
      <c r="F5559" t="s">
        <v>2021</v>
      </c>
      <c r="G5559" t="s">
        <v>8668</v>
      </c>
      <c r="H5559" t="s">
        <v>2019</v>
      </c>
      <c r="I5559" t="e">
        <f t="shared" si="19"/>
        <v>#NAME?</v>
      </c>
      <c r="J5559">
        <v>20240309</v>
      </c>
      <c r="K5559" t="s">
        <v>9563</v>
      </c>
      <c r="L5559" t="s">
        <v>9562</v>
      </c>
      <c r="M5559" t="s">
        <v>8665</v>
      </c>
      <c r="N5559">
        <v>1535</v>
      </c>
    </row>
    <row r="5560" spans="1:14" x14ac:dyDescent="0.25">
      <c r="A5560" t="s">
        <v>9561</v>
      </c>
      <c r="B5560" t="s">
        <v>8670</v>
      </c>
      <c r="C5560" t="s">
        <v>1697</v>
      </c>
      <c r="E5560" t="s">
        <v>9560</v>
      </c>
      <c r="F5560" t="s">
        <v>2021</v>
      </c>
      <c r="G5560" t="s">
        <v>8668</v>
      </c>
      <c r="H5560" t="s">
        <v>2019</v>
      </c>
      <c r="I5560" t="e">
        <f t="shared" si="19"/>
        <v>#NAME?</v>
      </c>
      <c r="J5560">
        <v>20240309</v>
      </c>
      <c r="K5560" t="s">
        <v>9559</v>
      </c>
      <c r="L5560" t="s">
        <v>9558</v>
      </c>
      <c r="M5560" t="s">
        <v>8665</v>
      </c>
      <c r="N5560">
        <v>1527</v>
      </c>
    </row>
    <row r="5561" spans="1:14" x14ac:dyDescent="0.25">
      <c r="A5561" t="s">
        <v>9557</v>
      </c>
      <c r="B5561" t="s">
        <v>8670</v>
      </c>
      <c r="C5561" t="s">
        <v>1697</v>
      </c>
      <c r="E5561" t="s">
        <v>9556</v>
      </c>
      <c r="F5561" t="s">
        <v>2021</v>
      </c>
      <c r="G5561" t="s">
        <v>8668</v>
      </c>
      <c r="H5561" t="s">
        <v>2019</v>
      </c>
      <c r="I5561" t="e">
        <f t="shared" si="19"/>
        <v>#NAME?</v>
      </c>
      <c r="J5561">
        <v>20240309</v>
      </c>
      <c r="K5561" t="s">
        <v>9555</v>
      </c>
      <c r="L5561" t="s">
        <v>9554</v>
      </c>
      <c r="M5561" t="s">
        <v>8665</v>
      </c>
      <c r="N5561">
        <v>10</v>
      </c>
    </row>
    <row r="5562" spans="1:14" x14ac:dyDescent="0.25">
      <c r="A5562" t="s">
        <v>9553</v>
      </c>
      <c r="B5562" t="s">
        <v>8670</v>
      </c>
      <c r="C5562" t="s">
        <v>1697</v>
      </c>
      <c r="E5562" t="s">
        <v>9552</v>
      </c>
      <c r="F5562" t="s">
        <v>2021</v>
      </c>
      <c r="G5562" t="s">
        <v>8668</v>
      </c>
      <c r="H5562" t="s">
        <v>2019</v>
      </c>
      <c r="I5562" t="e">
        <f t="shared" si="19"/>
        <v>#NAME?</v>
      </c>
      <c r="J5562">
        <v>20220521</v>
      </c>
      <c r="K5562" t="s">
        <v>9551</v>
      </c>
      <c r="L5562" t="s">
        <v>9550</v>
      </c>
      <c r="M5562" t="s">
        <v>8665</v>
      </c>
      <c r="N5562">
        <v>1522</v>
      </c>
    </row>
    <row r="5563" spans="1:14" x14ac:dyDescent="0.25">
      <c r="A5563" t="s">
        <v>9549</v>
      </c>
      <c r="B5563" t="s">
        <v>8670</v>
      </c>
      <c r="C5563" t="s">
        <v>1697</v>
      </c>
      <c r="E5563" t="s">
        <v>9548</v>
      </c>
      <c r="F5563" t="s">
        <v>2021</v>
      </c>
      <c r="G5563" t="s">
        <v>8668</v>
      </c>
      <c r="H5563" t="s">
        <v>2019</v>
      </c>
      <c r="I5563" t="e">
        <f t="shared" si="19"/>
        <v>#NAME?</v>
      </c>
      <c r="J5563">
        <v>20240309</v>
      </c>
      <c r="K5563" t="s">
        <v>9547</v>
      </c>
      <c r="L5563" t="s">
        <v>9546</v>
      </c>
      <c r="M5563" t="s">
        <v>8665</v>
      </c>
      <c r="N5563">
        <v>1565</v>
      </c>
    </row>
    <row r="5564" spans="1:14" x14ac:dyDescent="0.25">
      <c r="A5564" t="s">
        <v>9545</v>
      </c>
      <c r="B5564" t="s">
        <v>8670</v>
      </c>
      <c r="C5564" t="s">
        <v>1697</v>
      </c>
      <c r="E5564" t="s">
        <v>9544</v>
      </c>
      <c r="F5564" t="s">
        <v>2021</v>
      </c>
      <c r="G5564" t="s">
        <v>8668</v>
      </c>
      <c r="H5564" t="s">
        <v>2019</v>
      </c>
      <c r="I5564" t="e">
        <f t="shared" si="19"/>
        <v>#NAME?</v>
      </c>
      <c r="J5564">
        <v>20240309</v>
      </c>
      <c r="K5564" t="s">
        <v>9543</v>
      </c>
      <c r="L5564" t="s">
        <v>9542</v>
      </c>
      <c r="M5564" t="s">
        <v>8665</v>
      </c>
      <c r="N5564">
        <v>1505</v>
      </c>
    </row>
    <row r="5565" spans="1:14" x14ac:dyDescent="0.25">
      <c r="A5565" t="s">
        <v>9541</v>
      </c>
      <c r="B5565" t="s">
        <v>8670</v>
      </c>
      <c r="C5565" t="s">
        <v>1697</v>
      </c>
      <c r="E5565" t="s">
        <v>9540</v>
      </c>
      <c r="F5565" t="s">
        <v>2021</v>
      </c>
      <c r="G5565" t="s">
        <v>8668</v>
      </c>
      <c r="H5565" t="s">
        <v>2019</v>
      </c>
      <c r="I5565" t="e">
        <f t="shared" si="19"/>
        <v>#NAME?</v>
      </c>
      <c r="J5565">
        <v>20240309</v>
      </c>
      <c r="K5565" t="s">
        <v>9539</v>
      </c>
      <c r="L5565" t="s">
        <v>9538</v>
      </c>
      <c r="M5565" t="s">
        <v>8665</v>
      </c>
      <c r="N5565">
        <v>1507</v>
      </c>
    </row>
    <row r="5566" spans="1:14" x14ac:dyDescent="0.25">
      <c r="A5566" t="s">
        <v>9537</v>
      </c>
      <c r="B5566" t="s">
        <v>8670</v>
      </c>
      <c r="C5566" t="s">
        <v>1697</v>
      </c>
      <c r="E5566" t="s">
        <v>9536</v>
      </c>
      <c r="F5566" t="s">
        <v>2021</v>
      </c>
      <c r="G5566" t="s">
        <v>8668</v>
      </c>
      <c r="H5566" t="s">
        <v>2019</v>
      </c>
      <c r="I5566" t="e">
        <f t="shared" si="19"/>
        <v>#NAME?</v>
      </c>
      <c r="J5566">
        <v>20240309</v>
      </c>
      <c r="K5566" t="s">
        <v>9535</v>
      </c>
      <c r="L5566" t="s">
        <v>9534</v>
      </c>
      <c r="M5566" t="s">
        <v>8665</v>
      </c>
      <c r="N5566">
        <v>1495</v>
      </c>
    </row>
    <row r="5567" spans="1:14" x14ac:dyDescent="0.25">
      <c r="A5567" t="s">
        <v>9533</v>
      </c>
      <c r="B5567" t="s">
        <v>8670</v>
      </c>
      <c r="C5567" t="s">
        <v>1697</v>
      </c>
      <c r="E5567" t="s">
        <v>9532</v>
      </c>
      <c r="F5567" t="s">
        <v>2021</v>
      </c>
      <c r="G5567" t="s">
        <v>8668</v>
      </c>
      <c r="H5567" t="s">
        <v>2019</v>
      </c>
      <c r="I5567" t="e">
        <f t="shared" si="19"/>
        <v>#NAME?</v>
      </c>
      <c r="J5567">
        <v>20240309</v>
      </c>
      <c r="K5567" t="s">
        <v>9531</v>
      </c>
      <c r="L5567" t="s">
        <v>9530</v>
      </c>
      <c r="M5567" t="s">
        <v>8665</v>
      </c>
      <c r="N5567">
        <v>1605</v>
      </c>
    </row>
    <row r="5568" spans="1:14" x14ac:dyDescent="0.25">
      <c r="A5568" t="s">
        <v>9529</v>
      </c>
      <c r="B5568" t="s">
        <v>8670</v>
      </c>
      <c r="C5568" t="s">
        <v>1697</v>
      </c>
      <c r="E5568" t="s">
        <v>9528</v>
      </c>
      <c r="F5568" t="s">
        <v>2021</v>
      </c>
      <c r="G5568" t="s">
        <v>8668</v>
      </c>
      <c r="H5568" t="s">
        <v>2019</v>
      </c>
      <c r="I5568" t="e">
        <f t="shared" si="19"/>
        <v>#NAME?</v>
      </c>
      <c r="J5568">
        <v>20220514</v>
      </c>
      <c r="K5568" t="s">
        <v>9527</v>
      </c>
      <c r="L5568" t="s">
        <v>9526</v>
      </c>
      <c r="M5568" t="s">
        <v>8665</v>
      </c>
      <c r="N5568">
        <v>1506</v>
      </c>
    </row>
    <row r="5569" spans="1:14" x14ac:dyDescent="0.25">
      <c r="A5569" t="s">
        <v>9525</v>
      </c>
      <c r="B5569" t="s">
        <v>8670</v>
      </c>
      <c r="C5569" t="s">
        <v>1697</v>
      </c>
      <c r="E5569" t="s">
        <v>9524</v>
      </c>
      <c r="F5569" t="s">
        <v>2021</v>
      </c>
      <c r="G5569" t="s">
        <v>8668</v>
      </c>
      <c r="H5569" t="s">
        <v>2019</v>
      </c>
      <c r="I5569" t="e">
        <f t="shared" si="19"/>
        <v>#NAME?</v>
      </c>
      <c r="J5569">
        <v>20240309</v>
      </c>
      <c r="K5569" t="s">
        <v>9523</v>
      </c>
      <c r="L5569" t="s">
        <v>9522</v>
      </c>
      <c r="M5569" t="s">
        <v>8665</v>
      </c>
      <c r="N5569">
        <v>1493</v>
      </c>
    </row>
    <row r="5570" spans="1:14" x14ac:dyDescent="0.25">
      <c r="A5570" t="s">
        <v>9521</v>
      </c>
      <c r="B5570" t="s">
        <v>8670</v>
      </c>
      <c r="C5570" t="s">
        <v>1697</v>
      </c>
      <c r="E5570" t="s">
        <v>9520</v>
      </c>
      <c r="F5570" t="s">
        <v>2021</v>
      </c>
      <c r="G5570" t="s">
        <v>8668</v>
      </c>
      <c r="H5570" t="s">
        <v>2019</v>
      </c>
      <c r="I5570" t="e">
        <f t="shared" si="19"/>
        <v>#NAME?</v>
      </c>
      <c r="J5570">
        <v>20240309</v>
      </c>
      <c r="K5570" t="s">
        <v>9519</v>
      </c>
      <c r="L5570" t="s">
        <v>9518</v>
      </c>
      <c r="M5570" t="s">
        <v>8665</v>
      </c>
      <c r="N5570">
        <v>1494</v>
      </c>
    </row>
    <row r="5571" spans="1:14" x14ac:dyDescent="0.25">
      <c r="A5571" t="s">
        <v>9517</v>
      </c>
      <c r="B5571" t="s">
        <v>8670</v>
      </c>
      <c r="C5571" t="s">
        <v>1697</v>
      </c>
      <c r="E5571" t="s">
        <v>9516</v>
      </c>
      <c r="F5571" t="s">
        <v>2021</v>
      </c>
      <c r="G5571" t="s">
        <v>8668</v>
      </c>
      <c r="H5571" t="s">
        <v>2019</v>
      </c>
      <c r="I5571" t="e">
        <f t="shared" si="19"/>
        <v>#NAME?</v>
      </c>
      <c r="J5571">
        <v>20240309</v>
      </c>
      <c r="K5571" t="s">
        <v>9515</v>
      </c>
      <c r="L5571" t="s">
        <v>9514</v>
      </c>
      <c r="M5571" t="s">
        <v>8665</v>
      </c>
      <c r="N5571">
        <v>1511</v>
      </c>
    </row>
    <row r="5572" spans="1:14" x14ac:dyDescent="0.25">
      <c r="A5572" t="s">
        <v>9513</v>
      </c>
      <c r="B5572" t="s">
        <v>8670</v>
      </c>
      <c r="C5572" t="s">
        <v>1697</v>
      </c>
      <c r="E5572" t="s">
        <v>9512</v>
      </c>
      <c r="F5572" t="s">
        <v>2021</v>
      </c>
      <c r="G5572" t="s">
        <v>8668</v>
      </c>
      <c r="H5572" t="s">
        <v>2019</v>
      </c>
      <c r="I5572" t="e">
        <f t="shared" si="19"/>
        <v>#NAME?</v>
      </c>
      <c r="J5572">
        <v>20240309</v>
      </c>
      <c r="K5572" t="s">
        <v>9511</v>
      </c>
      <c r="L5572" t="s">
        <v>9510</v>
      </c>
      <c r="M5572" t="s">
        <v>8665</v>
      </c>
      <c r="N5572">
        <v>1631</v>
      </c>
    </row>
    <row r="5573" spans="1:14" x14ac:dyDescent="0.25">
      <c r="A5573" t="s">
        <v>9509</v>
      </c>
      <c r="B5573" t="s">
        <v>8670</v>
      </c>
      <c r="C5573" t="s">
        <v>1697</v>
      </c>
      <c r="E5573" t="s">
        <v>9508</v>
      </c>
      <c r="F5573" t="s">
        <v>2021</v>
      </c>
      <c r="G5573" t="s">
        <v>8668</v>
      </c>
      <c r="H5573" t="s">
        <v>2019</v>
      </c>
      <c r="I5573" t="e">
        <f t="shared" si="19"/>
        <v>#NAME?</v>
      </c>
      <c r="J5573">
        <v>20240309</v>
      </c>
      <c r="K5573" t="s">
        <v>9507</v>
      </c>
      <c r="L5573" t="s">
        <v>9506</v>
      </c>
      <c r="M5573" t="s">
        <v>8665</v>
      </c>
      <c r="N5573">
        <v>1529</v>
      </c>
    </row>
    <row r="5574" spans="1:14" x14ac:dyDescent="0.25">
      <c r="A5574" t="s">
        <v>9505</v>
      </c>
      <c r="B5574" t="s">
        <v>8670</v>
      </c>
      <c r="C5574" t="s">
        <v>1697</v>
      </c>
      <c r="E5574" t="s">
        <v>9504</v>
      </c>
      <c r="F5574" t="s">
        <v>2021</v>
      </c>
      <c r="G5574" t="s">
        <v>8668</v>
      </c>
      <c r="H5574" t="s">
        <v>2019</v>
      </c>
      <c r="I5574" t="e">
        <f t="shared" si="19"/>
        <v>#NAME?</v>
      </c>
      <c r="J5574">
        <v>20240309</v>
      </c>
      <c r="K5574" t="s">
        <v>9503</v>
      </c>
      <c r="L5574" t="s">
        <v>9502</v>
      </c>
      <c r="M5574" t="s">
        <v>8665</v>
      </c>
      <c r="N5574">
        <v>1519</v>
      </c>
    </row>
    <row r="5575" spans="1:14" x14ac:dyDescent="0.25">
      <c r="A5575" t="s">
        <v>9501</v>
      </c>
      <c r="B5575" t="s">
        <v>8670</v>
      </c>
      <c r="C5575" t="s">
        <v>1697</v>
      </c>
      <c r="E5575" t="s">
        <v>9500</v>
      </c>
      <c r="F5575" t="s">
        <v>2021</v>
      </c>
      <c r="G5575" t="s">
        <v>8668</v>
      </c>
      <c r="H5575" t="s">
        <v>2019</v>
      </c>
      <c r="I5575" t="e">
        <f t="shared" si="19"/>
        <v>#NAME?</v>
      </c>
      <c r="J5575">
        <v>20240309</v>
      </c>
      <c r="K5575" t="s">
        <v>9499</v>
      </c>
      <c r="L5575" t="s">
        <v>9498</v>
      </c>
      <c r="M5575" t="s">
        <v>8665</v>
      </c>
      <c r="N5575">
        <v>1528</v>
      </c>
    </row>
    <row r="5576" spans="1:14" x14ac:dyDescent="0.25">
      <c r="A5576" t="s">
        <v>9497</v>
      </c>
      <c r="B5576" t="s">
        <v>8670</v>
      </c>
      <c r="C5576" t="s">
        <v>1697</v>
      </c>
      <c r="E5576" t="s">
        <v>9496</v>
      </c>
      <c r="F5576" t="s">
        <v>2021</v>
      </c>
      <c r="G5576" t="s">
        <v>8668</v>
      </c>
      <c r="H5576" t="s">
        <v>2019</v>
      </c>
      <c r="I5576" t="e">
        <f t="shared" si="19"/>
        <v>#NAME?</v>
      </c>
      <c r="J5576">
        <v>20240309</v>
      </c>
      <c r="K5576" t="s">
        <v>9495</v>
      </c>
      <c r="L5576" t="s">
        <v>9494</v>
      </c>
      <c r="M5576" t="s">
        <v>8665</v>
      </c>
      <c r="N5576">
        <v>1557</v>
      </c>
    </row>
    <row r="5577" spans="1:14" x14ac:dyDescent="0.25">
      <c r="A5577" t="s">
        <v>9493</v>
      </c>
      <c r="B5577" t="s">
        <v>8670</v>
      </c>
      <c r="C5577" t="s">
        <v>1697</v>
      </c>
      <c r="E5577" t="s">
        <v>9492</v>
      </c>
      <c r="F5577" t="s">
        <v>2021</v>
      </c>
      <c r="G5577" t="s">
        <v>8668</v>
      </c>
      <c r="H5577" t="s">
        <v>2019</v>
      </c>
      <c r="I5577" t="e">
        <f t="shared" si="19"/>
        <v>#NAME?</v>
      </c>
      <c r="J5577">
        <v>20240309</v>
      </c>
      <c r="K5577" t="s">
        <v>9491</v>
      </c>
      <c r="L5577" t="s">
        <v>9490</v>
      </c>
      <c r="M5577" t="s">
        <v>8665</v>
      </c>
      <c r="N5577">
        <v>1528</v>
      </c>
    </row>
    <row r="5578" spans="1:14" x14ac:dyDescent="0.25">
      <c r="A5578" t="s">
        <v>9489</v>
      </c>
      <c r="B5578" t="s">
        <v>8670</v>
      </c>
      <c r="C5578" t="s">
        <v>1697</v>
      </c>
      <c r="E5578" t="s">
        <v>9488</v>
      </c>
      <c r="F5578" t="s">
        <v>2021</v>
      </c>
      <c r="G5578" t="s">
        <v>8668</v>
      </c>
      <c r="H5578" t="s">
        <v>2019</v>
      </c>
      <c r="I5578" t="e">
        <f t="shared" si="19"/>
        <v>#NAME?</v>
      </c>
      <c r="J5578">
        <v>20240309</v>
      </c>
      <c r="K5578" t="s">
        <v>9487</v>
      </c>
      <c r="L5578" t="s">
        <v>9486</v>
      </c>
      <c r="M5578" t="s">
        <v>8665</v>
      </c>
      <c r="N5578">
        <v>1547</v>
      </c>
    </row>
    <row r="5579" spans="1:14" x14ac:dyDescent="0.25">
      <c r="A5579" t="s">
        <v>9485</v>
      </c>
      <c r="B5579" t="s">
        <v>8670</v>
      </c>
      <c r="C5579" t="s">
        <v>1697</v>
      </c>
      <c r="E5579" t="s">
        <v>9484</v>
      </c>
      <c r="F5579" t="s">
        <v>2021</v>
      </c>
      <c r="G5579" t="s">
        <v>8668</v>
      </c>
      <c r="H5579" t="s">
        <v>2019</v>
      </c>
      <c r="I5579" t="e">
        <f t="shared" si="19"/>
        <v>#NAME?</v>
      </c>
      <c r="J5579">
        <v>20220514</v>
      </c>
      <c r="K5579" t="s">
        <v>9483</v>
      </c>
      <c r="L5579" t="s">
        <v>9482</v>
      </c>
      <c r="M5579" t="s">
        <v>8665</v>
      </c>
      <c r="N5579">
        <v>1518</v>
      </c>
    </row>
    <row r="5580" spans="1:14" x14ac:dyDescent="0.25">
      <c r="A5580" t="s">
        <v>9481</v>
      </c>
      <c r="B5580" t="s">
        <v>8670</v>
      </c>
      <c r="C5580" t="s">
        <v>1697</v>
      </c>
      <c r="E5580" t="s">
        <v>9480</v>
      </c>
      <c r="F5580" t="s">
        <v>2021</v>
      </c>
      <c r="G5580" t="s">
        <v>8668</v>
      </c>
      <c r="H5580" t="s">
        <v>2019</v>
      </c>
      <c r="I5580" t="e">
        <f t="shared" si="19"/>
        <v>#NAME?</v>
      </c>
      <c r="J5580">
        <v>20240309</v>
      </c>
      <c r="K5580" t="s">
        <v>9479</v>
      </c>
      <c r="L5580" t="s">
        <v>9478</v>
      </c>
      <c r="M5580" t="s">
        <v>8665</v>
      </c>
      <c r="N5580">
        <v>1534</v>
      </c>
    </row>
    <row r="5581" spans="1:14" x14ac:dyDescent="0.25">
      <c r="A5581" t="s">
        <v>9477</v>
      </c>
      <c r="B5581" t="s">
        <v>8670</v>
      </c>
      <c r="C5581" t="s">
        <v>1697</v>
      </c>
      <c r="E5581" t="s">
        <v>9476</v>
      </c>
      <c r="F5581" t="s">
        <v>2021</v>
      </c>
      <c r="G5581" t="s">
        <v>8668</v>
      </c>
      <c r="H5581" t="s">
        <v>2019</v>
      </c>
      <c r="I5581" t="e">
        <f t="shared" si="19"/>
        <v>#NAME?</v>
      </c>
      <c r="J5581">
        <v>20240309</v>
      </c>
      <c r="K5581" t="s">
        <v>9475</v>
      </c>
      <c r="L5581" t="s">
        <v>9474</v>
      </c>
      <c r="M5581" t="s">
        <v>8665</v>
      </c>
      <c r="N5581">
        <v>1537</v>
      </c>
    </row>
    <row r="5582" spans="1:14" x14ac:dyDescent="0.25">
      <c r="A5582" t="s">
        <v>9473</v>
      </c>
      <c r="B5582" t="s">
        <v>8670</v>
      </c>
      <c r="C5582" t="s">
        <v>1697</v>
      </c>
      <c r="E5582" t="s">
        <v>9472</v>
      </c>
      <c r="F5582" t="s">
        <v>2021</v>
      </c>
      <c r="G5582" t="s">
        <v>8668</v>
      </c>
      <c r="H5582" t="s">
        <v>2019</v>
      </c>
      <c r="I5582" t="e">
        <f t="shared" si="19"/>
        <v>#NAME?</v>
      </c>
      <c r="J5582">
        <v>20220514</v>
      </c>
      <c r="K5582" t="s">
        <v>9471</v>
      </c>
      <c r="L5582" t="s">
        <v>9470</v>
      </c>
      <c r="M5582" t="s">
        <v>8665</v>
      </c>
      <c r="N5582">
        <v>1512</v>
      </c>
    </row>
    <row r="5583" spans="1:14" x14ac:dyDescent="0.25">
      <c r="A5583" t="s">
        <v>9469</v>
      </c>
      <c r="B5583" t="s">
        <v>8670</v>
      </c>
      <c r="C5583" t="s">
        <v>1697</v>
      </c>
      <c r="E5583" t="s">
        <v>1698</v>
      </c>
      <c r="F5583" t="s">
        <v>2021</v>
      </c>
      <c r="G5583" t="s">
        <v>8668</v>
      </c>
      <c r="H5583" t="s">
        <v>2019</v>
      </c>
      <c r="I5583" t="e">
        <f t="shared" si="19"/>
        <v>#NAME?</v>
      </c>
      <c r="J5583">
        <v>20240309</v>
      </c>
      <c r="K5583" t="s">
        <v>9468</v>
      </c>
      <c r="L5583" t="s">
        <v>9467</v>
      </c>
      <c r="M5583" t="s">
        <v>8665</v>
      </c>
      <c r="N5583">
        <v>1507</v>
      </c>
    </row>
    <row r="5584" spans="1:14" x14ac:dyDescent="0.25">
      <c r="A5584" t="s">
        <v>9466</v>
      </c>
      <c r="B5584" t="s">
        <v>8670</v>
      </c>
      <c r="C5584" t="s">
        <v>1697</v>
      </c>
      <c r="E5584" t="s">
        <v>9465</v>
      </c>
      <c r="F5584" t="s">
        <v>2021</v>
      </c>
      <c r="G5584" t="s">
        <v>8668</v>
      </c>
      <c r="H5584" t="s">
        <v>2019</v>
      </c>
      <c r="I5584" t="e">
        <f t="shared" si="19"/>
        <v>#NAME?</v>
      </c>
      <c r="J5584">
        <v>20240309</v>
      </c>
      <c r="K5584" t="s">
        <v>9464</v>
      </c>
      <c r="L5584" t="s">
        <v>9463</v>
      </c>
      <c r="M5584" t="s">
        <v>8665</v>
      </c>
      <c r="N5584">
        <v>1512</v>
      </c>
    </row>
    <row r="5585" spans="1:14" x14ac:dyDescent="0.25">
      <c r="A5585" t="s">
        <v>9462</v>
      </c>
      <c r="B5585" t="s">
        <v>8670</v>
      </c>
      <c r="C5585" t="s">
        <v>1697</v>
      </c>
      <c r="E5585" t="s">
        <v>9461</v>
      </c>
      <c r="F5585" t="s">
        <v>2021</v>
      </c>
      <c r="G5585" t="s">
        <v>8668</v>
      </c>
      <c r="H5585" t="s">
        <v>2019</v>
      </c>
      <c r="I5585" t="e">
        <f t="shared" si="19"/>
        <v>#NAME?</v>
      </c>
      <c r="J5585">
        <v>20240309</v>
      </c>
      <c r="K5585" t="s">
        <v>9460</v>
      </c>
      <c r="L5585" t="s">
        <v>9459</v>
      </c>
      <c r="M5585" t="s">
        <v>8665</v>
      </c>
      <c r="N5585">
        <v>1505</v>
      </c>
    </row>
    <row r="5586" spans="1:14" x14ac:dyDescent="0.25">
      <c r="A5586" t="s">
        <v>9458</v>
      </c>
      <c r="B5586" t="s">
        <v>8670</v>
      </c>
      <c r="C5586" t="s">
        <v>1697</v>
      </c>
      <c r="E5586" t="s">
        <v>9457</v>
      </c>
      <c r="F5586" t="s">
        <v>2021</v>
      </c>
      <c r="G5586" t="s">
        <v>8668</v>
      </c>
      <c r="H5586" t="s">
        <v>2019</v>
      </c>
      <c r="I5586" t="e">
        <f t="shared" si="19"/>
        <v>#NAME?</v>
      </c>
      <c r="J5586">
        <v>20240309</v>
      </c>
      <c r="K5586" t="s">
        <v>9456</v>
      </c>
      <c r="L5586" t="s">
        <v>9455</v>
      </c>
      <c r="M5586" t="s">
        <v>8665</v>
      </c>
      <c r="N5586">
        <v>1513</v>
      </c>
    </row>
    <row r="5587" spans="1:14" x14ac:dyDescent="0.25">
      <c r="A5587" t="s">
        <v>9454</v>
      </c>
      <c r="B5587" t="s">
        <v>8670</v>
      </c>
      <c r="C5587" t="s">
        <v>1697</v>
      </c>
      <c r="E5587" t="s">
        <v>9453</v>
      </c>
      <c r="F5587" t="s">
        <v>2021</v>
      </c>
      <c r="G5587" t="s">
        <v>8668</v>
      </c>
      <c r="H5587" t="s">
        <v>2019</v>
      </c>
      <c r="I5587" t="e">
        <f t="shared" si="19"/>
        <v>#NAME?</v>
      </c>
      <c r="J5587">
        <v>20220521</v>
      </c>
      <c r="K5587" t="s">
        <v>9452</v>
      </c>
      <c r="L5587" t="s">
        <v>9451</v>
      </c>
      <c r="M5587" t="s">
        <v>8665</v>
      </c>
      <c r="N5587">
        <v>1510</v>
      </c>
    </row>
    <row r="5588" spans="1:14" x14ac:dyDescent="0.25">
      <c r="A5588" t="s">
        <v>9450</v>
      </c>
      <c r="B5588" t="s">
        <v>8670</v>
      </c>
      <c r="C5588" t="s">
        <v>1697</v>
      </c>
      <c r="E5588" t="s">
        <v>9449</v>
      </c>
      <c r="F5588" t="s">
        <v>2021</v>
      </c>
      <c r="G5588" t="s">
        <v>8668</v>
      </c>
      <c r="H5588" t="s">
        <v>2019</v>
      </c>
      <c r="I5588" t="e">
        <f t="shared" si="19"/>
        <v>#NAME?</v>
      </c>
      <c r="J5588">
        <v>20240309</v>
      </c>
      <c r="K5588" t="s">
        <v>9448</v>
      </c>
      <c r="L5588" t="s">
        <v>9447</v>
      </c>
      <c r="M5588" t="s">
        <v>8665</v>
      </c>
      <c r="N5588">
        <v>1508</v>
      </c>
    </row>
    <row r="5589" spans="1:14" x14ac:dyDescent="0.25">
      <c r="A5589" t="s">
        <v>9446</v>
      </c>
      <c r="B5589" t="s">
        <v>8670</v>
      </c>
      <c r="C5589" t="s">
        <v>1697</v>
      </c>
      <c r="E5589" t="s">
        <v>9445</v>
      </c>
      <c r="F5589" t="s">
        <v>2021</v>
      </c>
      <c r="G5589" t="s">
        <v>8668</v>
      </c>
      <c r="H5589" t="s">
        <v>2019</v>
      </c>
      <c r="I5589" t="e">
        <f t="shared" si="19"/>
        <v>#NAME?</v>
      </c>
      <c r="J5589">
        <v>20240309</v>
      </c>
      <c r="K5589" t="s">
        <v>9444</v>
      </c>
      <c r="L5589" t="s">
        <v>9443</v>
      </c>
      <c r="M5589" t="s">
        <v>8665</v>
      </c>
      <c r="N5589">
        <v>1573</v>
      </c>
    </row>
    <row r="5590" spans="1:14" x14ac:dyDescent="0.25">
      <c r="A5590" t="s">
        <v>9442</v>
      </c>
      <c r="B5590" t="s">
        <v>8670</v>
      </c>
      <c r="C5590" t="s">
        <v>1697</v>
      </c>
      <c r="E5590" t="s">
        <v>9441</v>
      </c>
      <c r="F5590" t="s">
        <v>2021</v>
      </c>
      <c r="G5590" t="s">
        <v>8668</v>
      </c>
      <c r="H5590" t="s">
        <v>2019</v>
      </c>
      <c r="I5590" t="e">
        <f t="shared" si="19"/>
        <v>#NAME?</v>
      </c>
      <c r="J5590">
        <v>20240309</v>
      </c>
      <c r="K5590" t="s">
        <v>9440</v>
      </c>
      <c r="L5590" t="s">
        <v>9439</v>
      </c>
      <c r="M5590" t="s">
        <v>8665</v>
      </c>
      <c r="N5590">
        <v>10</v>
      </c>
    </row>
    <row r="5591" spans="1:14" x14ac:dyDescent="0.25">
      <c r="A5591" t="s">
        <v>9438</v>
      </c>
      <c r="B5591" t="s">
        <v>8670</v>
      </c>
      <c r="C5591" t="s">
        <v>1697</v>
      </c>
      <c r="E5591" t="s">
        <v>9437</v>
      </c>
      <c r="F5591" t="s">
        <v>2021</v>
      </c>
      <c r="G5591" t="s">
        <v>8668</v>
      </c>
      <c r="H5591" t="s">
        <v>2019</v>
      </c>
      <c r="I5591" t="e">
        <f t="shared" si="19"/>
        <v>#NAME?</v>
      </c>
      <c r="J5591">
        <v>20240309</v>
      </c>
      <c r="K5591" t="s">
        <v>9436</v>
      </c>
      <c r="L5591" t="s">
        <v>9435</v>
      </c>
      <c r="M5591" t="s">
        <v>8665</v>
      </c>
      <c r="N5591">
        <v>1499</v>
      </c>
    </row>
    <row r="5592" spans="1:14" x14ac:dyDescent="0.25">
      <c r="A5592" t="s">
        <v>9434</v>
      </c>
      <c r="B5592" t="s">
        <v>8670</v>
      </c>
      <c r="C5592" t="s">
        <v>9429</v>
      </c>
      <c r="E5592" t="s">
        <v>9433</v>
      </c>
      <c r="F5592" t="s">
        <v>2078</v>
      </c>
      <c r="G5592" t="s">
        <v>8668</v>
      </c>
      <c r="H5592" t="s">
        <v>3901</v>
      </c>
      <c r="I5592" t="s">
        <v>2076</v>
      </c>
      <c r="J5592">
        <v>20240305</v>
      </c>
      <c r="K5592" t="s">
        <v>9432</v>
      </c>
      <c r="L5592" t="s">
        <v>9431</v>
      </c>
      <c r="M5592" t="s">
        <v>8665</v>
      </c>
      <c r="N5592">
        <v>77</v>
      </c>
    </row>
    <row r="5593" spans="1:14" x14ac:dyDescent="0.25">
      <c r="A5593" t="s">
        <v>9430</v>
      </c>
      <c r="B5593" t="s">
        <v>8670</v>
      </c>
      <c r="C5593" t="s">
        <v>9429</v>
      </c>
      <c r="E5593" t="s">
        <v>9428</v>
      </c>
      <c r="F5593" t="s">
        <v>2078</v>
      </c>
      <c r="G5593" t="s">
        <v>8668</v>
      </c>
      <c r="H5593" t="s">
        <v>3886</v>
      </c>
      <c r="I5593" t="s">
        <v>2076</v>
      </c>
      <c r="J5593">
        <v>20240201</v>
      </c>
      <c r="K5593" t="s">
        <v>9427</v>
      </c>
      <c r="L5593" t="s">
        <v>9426</v>
      </c>
      <c r="M5593" t="s">
        <v>8665</v>
      </c>
      <c r="N5593">
        <v>63</v>
      </c>
    </row>
    <row r="5594" spans="1:14" x14ac:dyDescent="0.25">
      <c r="A5594" t="s">
        <v>9425</v>
      </c>
      <c r="B5594" t="s">
        <v>8670</v>
      </c>
      <c r="C5594" t="s">
        <v>1826</v>
      </c>
      <c r="E5594" t="s">
        <v>1851</v>
      </c>
      <c r="F5594" t="s">
        <v>2078</v>
      </c>
      <c r="G5594" t="s">
        <v>8668</v>
      </c>
      <c r="H5594" t="s">
        <v>3010</v>
      </c>
      <c r="I5594" t="s">
        <v>2070</v>
      </c>
      <c r="J5594">
        <v>20240314</v>
      </c>
      <c r="K5594" t="s">
        <v>9424</v>
      </c>
      <c r="L5594" t="s">
        <v>9423</v>
      </c>
      <c r="M5594" t="s">
        <v>8665</v>
      </c>
      <c r="N5594">
        <v>183</v>
      </c>
    </row>
    <row r="5595" spans="1:14" x14ac:dyDescent="0.25">
      <c r="A5595" t="s">
        <v>9422</v>
      </c>
      <c r="B5595" t="s">
        <v>8670</v>
      </c>
      <c r="C5595" t="s">
        <v>1826</v>
      </c>
      <c r="E5595" t="s">
        <v>9421</v>
      </c>
      <c r="F5595" t="s">
        <v>2078</v>
      </c>
      <c r="G5595" t="s">
        <v>8668</v>
      </c>
      <c r="H5595" t="s">
        <v>3010</v>
      </c>
      <c r="I5595" t="e">
        <f>----T--Biweekly</f>
        <v>#NAME?</v>
      </c>
      <c r="J5595">
        <v>20240314</v>
      </c>
      <c r="K5595" t="s">
        <v>9420</v>
      </c>
      <c r="L5595" t="s">
        <v>9419</v>
      </c>
      <c r="M5595" t="s">
        <v>8665</v>
      </c>
      <c r="N5595">
        <v>243</v>
      </c>
    </row>
    <row r="5596" spans="1:14" x14ac:dyDescent="0.25">
      <c r="A5596" t="s">
        <v>9418</v>
      </c>
      <c r="B5596" t="s">
        <v>8670</v>
      </c>
      <c r="C5596" t="s">
        <v>1826</v>
      </c>
      <c r="E5596" t="s">
        <v>1825</v>
      </c>
      <c r="F5596" t="s">
        <v>2078</v>
      </c>
      <c r="G5596" t="s">
        <v>8668</v>
      </c>
      <c r="H5596" t="s">
        <v>3010</v>
      </c>
      <c r="I5596" t="s">
        <v>2423</v>
      </c>
      <c r="J5596">
        <v>20240314</v>
      </c>
      <c r="K5596" t="s">
        <v>9417</v>
      </c>
      <c r="L5596" t="s">
        <v>9416</v>
      </c>
      <c r="M5596" t="s">
        <v>8665</v>
      </c>
      <c r="N5596">
        <v>504</v>
      </c>
    </row>
    <row r="5597" spans="1:14" x14ac:dyDescent="0.25">
      <c r="A5597" t="s">
        <v>9415</v>
      </c>
      <c r="B5597" t="s">
        <v>8670</v>
      </c>
      <c r="C5597" t="s">
        <v>1826</v>
      </c>
      <c r="E5597" t="s">
        <v>9414</v>
      </c>
      <c r="F5597" t="s">
        <v>2078</v>
      </c>
      <c r="G5597" t="s">
        <v>8668</v>
      </c>
      <c r="H5597" t="s">
        <v>3010</v>
      </c>
      <c r="I5597" t="s">
        <v>2088</v>
      </c>
      <c r="J5597">
        <v>20240305</v>
      </c>
      <c r="K5597" t="s">
        <v>9413</v>
      </c>
      <c r="L5597" t="s">
        <v>9412</v>
      </c>
      <c r="M5597" t="s">
        <v>8665</v>
      </c>
      <c r="N5597">
        <v>156</v>
      </c>
    </row>
    <row r="5598" spans="1:14" x14ac:dyDescent="0.25">
      <c r="A5598" t="s">
        <v>9411</v>
      </c>
      <c r="B5598" t="s">
        <v>8670</v>
      </c>
      <c r="C5598" t="s">
        <v>1826</v>
      </c>
      <c r="E5598" t="s">
        <v>9410</v>
      </c>
      <c r="F5598" t="s">
        <v>2078</v>
      </c>
      <c r="G5598" t="s">
        <v>8668</v>
      </c>
      <c r="H5598" t="s">
        <v>3010</v>
      </c>
      <c r="I5598" t="s">
        <v>2423</v>
      </c>
      <c r="J5598">
        <v>20191101</v>
      </c>
      <c r="K5598" t="s">
        <v>9409</v>
      </c>
      <c r="L5598" t="s">
        <v>9408</v>
      </c>
      <c r="M5598" t="s">
        <v>8665</v>
      </c>
      <c r="N5598">
        <v>61</v>
      </c>
    </row>
    <row r="5599" spans="1:14" x14ac:dyDescent="0.25">
      <c r="A5599" t="s">
        <v>9407</v>
      </c>
      <c r="B5599" t="s">
        <v>8670</v>
      </c>
      <c r="C5599" t="s">
        <v>1826</v>
      </c>
      <c r="E5599" t="s">
        <v>9406</v>
      </c>
      <c r="F5599" t="s">
        <v>2078</v>
      </c>
      <c r="G5599" t="s">
        <v>8668</v>
      </c>
      <c r="H5599" t="s">
        <v>9405</v>
      </c>
      <c r="I5599" t="s">
        <v>2088</v>
      </c>
      <c r="J5599">
        <v>20240307</v>
      </c>
      <c r="K5599" t="s">
        <v>9404</v>
      </c>
      <c r="L5599" t="s">
        <v>9403</v>
      </c>
      <c r="M5599" t="s">
        <v>8665</v>
      </c>
      <c r="N5599">
        <v>123</v>
      </c>
    </row>
    <row r="5600" spans="1:14" x14ac:dyDescent="0.25">
      <c r="A5600" t="s">
        <v>9402</v>
      </c>
      <c r="B5600" t="s">
        <v>8670</v>
      </c>
      <c r="C5600" t="s">
        <v>1826</v>
      </c>
      <c r="E5600" t="s">
        <v>9401</v>
      </c>
      <c r="F5600" t="s">
        <v>2078</v>
      </c>
      <c r="G5600" t="s">
        <v>8668</v>
      </c>
      <c r="H5600" t="s">
        <v>3010</v>
      </c>
      <c r="I5600" t="s">
        <v>2070</v>
      </c>
      <c r="J5600">
        <v>20231109</v>
      </c>
      <c r="K5600" t="s">
        <v>9400</v>
      </c>
      <c r="L5600" t="s">
        <v>9399</v>
      </c>
      <c r="M5600" t="s">
        <v>8665</v>
      </c>
      <c r="N5600">
        <v>67</v>
      </c>
    </row>
    <row r="5601" spans="1:14" x14ac:dyDescent="0.25">
      <c r="A5601" t="s">
        <v>9398</v>
      </c>
      <c r="B5601" t="s">
        <v>8670</v>
      </c>
      <c r="C5601" t="s">
        <v>1826</v>
      </c>
      <c r="E5601" t="s">
        <v>9397</v>
      </c>
      <c r="F5601" t="s">
        <v>2078</v>
      </c>
      <c r="G5601" t="s">
        <v>8668</v>
      </c>
      <c r="H5601" t="s">
        <v>3886</v>
      </c>
      <c r="I5601" t="e">
        <f>--T----Biweekly</f>
        <v>#NAME?</v>
      </c>
      <c r="J5601">
        <v>20240305</v>
      </c>
      <c r="K5601" t="s">
        <v>9396</v>
      </c>
      <c r="L5601" t="s">
        <v>9395</v>
      </c>
      <c r="M5601" t="s">
        <v>8665</v>
      </c>
      <c r="N5601">
        <v>98</v>
      </c>
    </row>
    <row r="5602" spans="1:14" x14ac:dyDescent="0.25">
      <c r="A5602" t="s">
        <v>9394</v>
      </c>
      <c r="B5602" t="s">
        <v>8670</v>
      </c>
      <c r="C5602" t="s">
        <v>1826</v>
      </c>
      <c r="E5602" t="s">
        <v>9393</v>
      </c>
      <c r="F5602" t="s">
        <v>2078</v>
      </c>
      <c r="G5602" t="s">
        <v>8668</v>
      </c>
      <c r="H5602" t="s">
        <v>6859</v>
      </c>
      <c r="I5602" t="s">
        <v>2088</v>
      </c>
      <c r="J5602">
        <v>20240227</v>
      </c>
      <c r="K5602" t="s">
        <v>9392</v>
      </c>
      <c r="L5602" t="s">
        <v>9391</v>
      </c>
      <c r="M5602" t="s">
        <v>8665</v>
      </c>
      <c r="N5602">
        <v>42</v>
      </c>
    </row>
    <row r="5603" spans="1:14" x14ac:dyDescent="0.25">
      <c r="A5603" t="s">
        <v>9390</v>
      </c>
      <c r="B5603" t="s">
        <v>8670</v>
      </c>
      <c r="C5603" t="s">
        <v>1826</v>
      </c>
      <c r="E5603" t="s">
        <v>9389</v>
      </c>
      <c r="F5603" t="s">
        <v>2078</v>
      </c>
      <c r="G5603" t="s">
        <v>8668</v>
      </c>
      <c r="H5603" t="s">
        <v>6859</v>
      </c>
      <c r="I5603" t="s">
        <v>7272</v>
      </c>
      <c r="J5603">
        <v>20240307</v>
      </c>
      <c r="K5603" t="s">
        <v>9388</v>
      </c>
      <c r="L5603" t="s">
        <v>9387</v>
      </c>
      <c r="M5603" t="s">
        <v>8665</v>
      </c>
      <c r="N5603">
        <v>29</v>
      </c>
    </row>
    <row r="5604" spans="1:14" x14ac:dyDescent="0.25">
      <c r="A5604" t="s">
        <v>9386</v>
      </c>
      <c r="B5604" t="s">
        <v>8670</v>
      </c>
      <c r="C5604" t="s">
        <v>9369</v>
      </c>
      <c r="E5604" t="s">
        <v>9385</v>
      </c>
      <c r="F5604" t="s">
        <v>2078</v>
      </c>
      <c r="G5604" t="s">
        <v>8668</v>
      </c>
      <c r="H5604" t="s">
        <v>2077</v>
      </c>
      <c r="I5604" t="s">
        <v>3089</v>
      </c>
      <c r="J5604">
        <v>20220427</v>
      </c>
      <c r="K5604" t="s">
        <v>9384</v>
      </c>
      <c r="L5604" t="s">
        <v>9383</v>
      </c>
      <c r="M5604" t="s">
        <v>8665</v>
      </c>
      <c r="N5604">
        <v>59</v>
      </c>
    </row>
    <row r="5605" spans="1:14" x14ac:dyDescent="0.25">
      <c r="A5605" t="s">
        <v>9382</v>
      </c>
      <c r="B5605" t="s">
        <v>8670</v>
      </c>
      <c r="C5605" t="s">
        <v>9369</v>
      </c>
      <c r="E5605" t="s">
        <v>9381</v>
      </c>
      <c r="F5605" t="s">
        <v>2078</v>
      </c>
      <c r="G5605" t="s">
        <v>8668</v>
      </c>
      <c r="H5605" t="s">
        <v>2052</v>
      </c>
      <c r="I5605" t="s">
        <v>2088</v>
      </c>
      <c r="J5605">
        <v>20220613</v>
      </c>
      <c r="K5605" t="s">
        <v>9380</v>
      </c>
      <c r="L5605" t="s">
        <v>9379</v>
      </c>
      <c r="M5605" t="s">
        <v>8665</v>
      </c>
      <c r="N5605">
        <v>164</v>
      </c>
    </row>
    <row r="5606" spans="1:14" x14ac:dyDescent="0.25">
      <c r="A5606" t="s">
        <v>9378</v>
      </c>
      <c r="B5606" t="s">
        <v>8670</v>
      </c>
      <c r="C5606" t="s">
        <v>9369</v>
      </c>
      <c r="E5606" t="s">
        <v>9377</v>
      </c>
      <c r="F5606" t="s">
        <v>2078</v>
      </c>
      <c r="G5606" t="s">
        <v>8668</v>
      </c>
      <c r="H5606" t="s">
        <v>2052</v>
      </c>
      <c r="I5606" t="s">
        <v>2088</v>
      </c>
      <c r="J5606">
        <v>20220613</v>
      </c>
      <c r="K5606" t="s">
        <v>9376</v>
      </c>
      <c r="L5606" t="s">
        <v>9375</v>
      </c>
      <c r="M5606" t="s">
        <v>8665</v>
      </c>
      <c r="N5606">
        <v>58</v>
      </c>
    </row>
    <row r="5607" spans="1:14" x14ac:dyDescent="0.25">
      <c r="A5607" t="s">
        <v>9374</v>
      </c>
      <c r="B5607" t="s">
        <v>8670</v>
      </c>
      <c r="C5607" t="s">
        <v>9369</v>
      </c>
      <c r="E5607" t="s">
        <v>9373</v>
      </c>
      <c r="F5607" t="s">
        <v>2078</v>
      </c>
      <c r="G5607" t="s">
        <v>8668</v>
      </c>
      <c r="H5607" t="s">
        <v>2077</v>
      </c>
      <c r="I5607" t="s">
        <v>2088</v>
      </c>
      <c r="J5607">
        <v>20220613</v>
      </c>
      <c r="K5607" t="s">
        <v>9372</v>
      </c>
      <c r="L5607" t="s">
        <v>9371</v>
      </c>
      <c r="M5607" t="s">
        <v>8665</v>
      </c>
      <c r="N5607">
        <v>124</v>
      </c>
    </row>
    <row r="5608" spans="1:14" x14ac:dyDescent="0.25">
      <c r="A5608" t="s">
        <v>9370</v>
      </c>
      <c r="B5608" t="s">
        <v>8670</v>
      </c>
      <c r="C5608" t="s">
        <v>9369</v>
      </c>
      <c r="E5608" t="s">
        <v>9368</v>
      </c>
      <c r="F5608" t="s">
        <v>2078</v>
      </c>
      <c r="G5608" t="s">
        <v>2020</v>
      </c>
      <c r="H5608" t="s">
        <v>2077</v>
      </c>
      <c r="I5608" t="s">
        <v>3089</v>
      </c>
      <c r="J5608">
        <v>20220321</v>
      </c>
      <c r="K5608" t="s">
        <v>9367</v>
      </c>
      <c r="L5608" t="s">
        <v>9366</v>
      </c>
      <c r="M5608" t="s">
        <v>8665</v>
      </c>
      <c r="N5608">
        <v>454</v>
      </c>
    </row>
    <row r="5609" spans="1:14" x14ac:dyDescent="0.25">
      <c r="A5609" t="s">
        <v>9365</v>
      </c>
      <c r="B5609" t="s">
        <v>8670</v>
      </c>
      <c r="C5609" t="s">
        <v>9364</v>
      </c>
      <c r="E5609" t="s">
        <v>9363</v>
      </c>
      <c r="F5609" t="s">
        <v>2078</v>
      </c>
      <c r="G5609" t="s">
        <v>8668</v>
      </c>
      <c r="H5609" t="s">
        <v>3901</v>
      </c>
      <c r="I5609" t="s">
        <v>2076</v>
      </c>
      <c r="J5609">
        <v>20200220</v>
      </c>
      <c r="K5609" t="s">
        <v>9362</v>
      </c>
      <c r="L5609" t="s">
        <v>9361</v>
      </c>
      <c r="M5609" t="s">
        <v>8665</v>
      </c>
      <c r="N5609">
        <v>49</v>
      </c>
    </row>
    <row r="5610" spans="1:14" x14ac:dyDescent="0.25">
      <c r="A5610">
        <v>9848</v>
      </c>
      <c r="B5610" t="s">
        <v>8670</v>
      </c>
      <c r="C5610" t="s">
        <v>9356</v>
      </c>
      <c r="E5610" t="s">
        <v>9360</v>
      </c>
      <c r="F5610" t="s">
        <v>2078</v>
      </c>
      <c r="G5610" t="s">
        <v>8668</v>
      </c>
      <c r="H5610" t="s">
        <v>9359</v>
      </c>
      <c r="I5610" t="e">
        <f>-----F-Weekly</f>
        <v>#NAME?</v>
      </c>
      <c r="J5610">
        <v>20240308</v>
      </c>
      <c r="K5610" t="s">
        <v>9358</v>
      </c>
      <c r="L5610" t="s">
        <v>9357</v>
      </c>
      <c r="M5610" t="s">
        <v>8665</v>
      </c>
      <c r="N5610">
        <v>141</v>
      </c>
    </row>
    <row r="5611" spans="1:14" x14ac:dyDescent="0.25">
      <c r="A5611">
        <v>9847</v>
      </c>
      <c r="B5611" t="s">
        <v>8670</v>
      </c>
      <c r="C5611" t="s">
        <v>9356</v>
      </c>
      <c r="E5611" t="s">
        <v>9355</v>
      </c>
      <c r="F5611" t="s">
        <v>2078</v>
      </c>
      <c r="G5611" t="s">
        <v>8668</v>
      </c>
      <c r="H5611" t="s">
        <v>9354</v>
      </c>
      <c r="I5611" t="s">
        <v>2088</v>
      </c>
      <c r="J5611">
        <v>20240221</v>
      </c>
      <c r="K5611" t="s">
        <v>9353</v>
      </c>
      <c r="L5611" t="s">
        <v>9352</v>
      </c>
      <c r="M5611" t="s">
        <v>8665</v>
      </c>
      <c r="N5611">
        <v>68</v>
      </c>
    </row>
    <row r="5612" spans="1:14" x14ac:dyDescent="0.25">
      <c r="A5612" t="s">
        <v>9351</v>
      </c>
      <c r="B5612" t="s">
        <v>8670</v>
      </c>
      <c r="C5612" t="s">
        <v>9350</v>
      </c>
      <c r="E5612" t="s">
        <v>9350</v>
      </c>
      <c r="F5612" t="s">
        <v>2078</v>
      </c>
      <c r="G5612" t="s">
        <v>2020</v>
      </c>
      <c r="H5612" t="s">
        <v>9349</v>
      </c>
      <c r="I5612" t="s">
        <v>2522</v>
      </c>
      <c r="J5612">
        <v>20230515</v>
      </c>
      <c r="K5612" t="s">
        <v>9348</v>
      </c>
      <c r="L5612" t="s">
        <v>9347</v>
      </c>
      <c r="M5612" t="s">
        <v>8665</v>
      </c>
      <c r="N5612">
        <v>304</v>
      </c>
    </row>
    <row r="5613" spans="1:14" x14ac:dyDescent="0.25">
      <c r="A5613" t="s">
        <v>9346</v>
      </c>
      <c r="B5613" t="s">
        <v>8670</v>
      </c>
      <c r="C5613" t="s">
        <v>1399</v>
      </c>
      <c r="E5613" t="s">
        <v>1516</v>
      </c>
      <c r="F5613" t="s">
        <v>2078</v>
      </c>
      <c r="G5613" t="s">
        <v>8668</v>
      </c>
      <c r="H5613" t="s">
        <v>2292</v>
      </c>
      <c r="I5613" t="s">
        <v>2700</v>
      </c>
      <c r="J5613">
        <v>20180123</v>
      </c>
      <c r="K5613" t="s">
        <v>9345</v>
      </c>
      <c r="L5613" t="s">
        <v>9344</v>
      </c>
      <c r="M5613" t="s">
        <v>8665</v>
      </c>
      <c r="N5613">
        <v>118</v>
      </c>
    </row>
    <row r="5614" spans="1:14" x14ac:dyDescent="0.25">
      <c r="A5614" t="s">
        <v>9343</v>
      </c>
      <c r="B5614" t="s">
        <v>8670</v>
      </c>
      <c r="C5614" t="s">
        <v>1399</v>
      </c>
      <c r="E5614" t="s">
        <v>1423</v>
      </c>
      <c r="F5614" t="s">
        <v>2078</v>
      </c>
      <c r="G5614" t="s">
        <v>8668</v>
      </c>
      <c r="H5614" t="s">
        <v>2323</v>
      </c>
      <c r="I5614" t="s">
        <v>2700</v>
      </c>
      <c r="J5614">
        <v>20170629</v>
      </c>
      <c r="K5614" t="s">
        <v>9342</v>
      </c>
      <c r="L5614" t="s">
        <v>9341</v>
      </c>
      <c r="M5614" t="s">
        <v>8665</v>
      </c>
      <c r="N5614">
        <v>14</v>
      </c>
    </row>
    <row r="5615" spans="1:14" x14ac:dyDescent="0.25">
      <c r="A5615" t="s">
        <v>9340</v>
      </c>
      <c r="B5615" t="s">
        <v>8670</v>
      </c>
      <c r="C5615" t="s">
        <v>1399</v>
      </c>
      <c r="E5615" t="s">
        <v>9339</v>
      </c>
      <c r="F5615" t="s">
        <v>2078</v>
      </c>
      <c r="G5615" t="s">
        <v>8668</v>
      </c>
      <c r="H5615" t="s">
        <v>2292</v>
      </c>
      <c r="I5615" t="s">
        <v>2700</v>
      </c>
      <c r="J5615">
        <v>20171114</v>
      </c>
      <c r="K5615" t="s">
        <v>9338</v>
      </c>
      <c r="L5615" t="s">
        <v>9337</v>
      </c>
      <c r="M5615" t="s">
        <v>8665</v>
      </c>
      <c r="N5615">
        <v>64</v>
      </c>
    </row>
    <row r="5616" spans="1:14" x14ac:dyDescent="0.25">
      <c r="A5616" t="s">
        <v>9336</v>
      </c>
      <c r="B5616" t="s">
        <v>8670</v>
      </c>
      <c r="C5616" t="s">
        <v>1399</v>
      </c>
      <c r="E5616" t="s">
        <v>9335</v>
      </c>
      <c r="F5616" t="s">
        <v>2078</v>
      </c>
      <c r="G5616" t="s">
        <v>8668</v>
      </c>
      <c r="H5616" t="s">
        <v>2300</v>
      </c>
      <c r="I5616" t="s">
        <v>2145</v>
      </c>
      <c r="J5616">
        <v>20200201</v>
      </c>
      <c r="K5616" t="s">
        <v>9334</v>
      </c>
      <c r="L5616" t="s">
        <v>9333</v>
      </c>
      <c r="M5616" t="s">
        <v>8665</v>
      </c>
      <c r="N5616">
        <v>58</v>
      </c>
    </row>
    <row r="5617" spans="1:14" x14ac:dyDescent="0.25">
      <c r="A5617" t="s">
        <v>9332</v>
      </c>
      <c r="B5617" t="s">
        <v>8670</v>
      </c>
      <c r="C5617" t="s">
        <v>1399</v>
      </c>
      <c r="E5617" t="s">
        <v>9331</v>
      </c>
      <c r="F5617" t="s">
        <v>2078</v>
      </c>
      <c r="G5617" t="s">
        <v>8668</v>
      </c>
      <c r="H5617" t="s">
        <v>2292</v>
      </c>
      <c r="I5617" t="s">
        <v>2145</v>
      </c>
      <c r="J5617">
        <v>20200124</v>
      </c>
      <c r="K5617" t="s">
        <v>9330</v>
      </c>
      <c r="L5617" t="s">
        <v>9329</v>
      </c>
      <c r="M5617" t="s">
        <v>8665</v>
      </c>
      <c r="N5617">
        <v>33</v>
      </c>
    </row>
    <row r="5618" spans="1:14" x14ac:dyDescent="0.25">
      <c r="A5618" t="s">
        <v>9328</v>
      </c>
      <c r="B5618" t="s">
        <v>8670</v>
      </c>
      <c r="C5618" t="s">
        <v>1399</v>
      </c>
      <c r="E5618" t="s">
        <v>9327</v>
      </c>
      <c r="F5618" t="s">
        <v>2078</v>
      </c>
      <c r="G5618" t="s">
        <v>8668</v>
      </c>
      <c r="H5618" t="s">
        <v>2292</v>
      </c>
      <c r="I5618" t="s">
        <v>2700</v>
      </c>
      <c r="J5618">
        <v>20180705</v>
      </c>
      <c r="K5618" t="s">
        <v>9326</v>
      </c>
      <c r="L5618" t="s">
        <v>9325</v>
      </c>
      <c r="M5618" t="s">
        <v>8665</v>
      </c>
      <c r="N5618">
        <v>48</v>
      </c>
    </row>
    <row r="5619" spans="1:14" x14ac:dyDescent="0.25">
      <c r="A5619" t="s">
        <v>9324</v>
      </c>
      <c r="B5619" t="s">
        <v>8670</v>
      </c>
      <c r="C5619" t="s">
        <v>1399</v>
      </c>
      <c r="E5619" t="s">
        <v>9323</v>
      </c>
      <c r="F5619" t="s">
        <v>2078</v>
      </c>
      <c r="G5619" t="s">
        <v>8668</v>
      </c>
      <c r="H5619" t="s">
        <v>2882</v>
      </c>
      <c r="I5619" t="s">
        <v>2700</v>
      </c>
      <c r="J5619">
        <v>20180529</v>
      </c>
      <c r="K5619" t="s">
        <v>9322</v>
      </c>
      <c r="L5619" t="s">
        <v>9321</v>
      </c>
      <c r="M5619" t="s">
        <v>8665</v>
      </c>
      <c r="N5619">
        <v>30</v>
      </c>
    </row>
    <row r="5620" spans="1:14" x14ac:dyDescent="0.25">
      <c r="A5620" t="s">
        <v>9320</v>
      </c>
      <c r="B5620" t="s">
        <v>8670</v>
      </c>
      <c r="C5620" t="s">
        <v>1399</v>
      </c>
      <c r="E5620" t="s">
        <v>9319</v>
      </c>
      <c r="F5620" t="s">
        <v>2078</v>
      </c>
      <c r="G5620" t="s">
        <v>8668</v>
      </c>
      <c r="H5620" t="s">
        <v>2292</v>
      </c>
      <c r="I5620" t="s">
        <v>2700</v>
      </c>
      <c r="J5620">
        <v>20181002</v>
      </c>
      <c r="K5620" t="s">
        <v>9318</v>
      </c>
      <c r="L5620" t="s">
        <v>9317</v>
      </c>
      <c r="M5620" t="s">
        <v>8665</v>
      </c>
      <c r="N5620">
        <v>20</v>
      </c>
    </row>
    <row r="5621" spans="1:14" x14ac:dyDescent="0.25">
      <c r="A5621" t="s">
        <v>9316</v>
      </c>
      <c r="B5621" t="s">
        <v>8670</v>
      </c>
      <c r="C5621" t="s">
        <v>1399</v>
      </c>
      <c r="E5621" t="s">
        <v>9315</v>
      </c>
      <c r="F5621" t="s">
        <v>2078</v>
      </c>
      <c r="G5621" t="s">
        <v>8668</v>
      </c>
      <c r="H5621" t="s">
        <v>2292</v>
      </c>
      <c r="I5621" t="s">
        <v>2145</v>
      </c>
      <c r="J5621">
        <v>20200714</v>
      </c>
      <c r="K5621" t="s">
        <v>9314</v>
      </c>
      <c r="L5621" t="s">
        <v>9313</v>
      </c>
      <c r="M5621" t="s">
        <v>8665</v>
      </c>
      <c r="N5621">
        <v>22</v>
      </c>
    </row>
    <row r="5622" spans="1:14" x14ac:dyDescent="0.25">
      <c r="A5622" t="s">
        <v>9312</v>
      </c>
      <c r="B5622" t="s">
        <v>8670</v>
      </c>
      <c r="C5622" t="s">
        <v>1399</v>
      </c>
      <c r="E5622" t="s">
        <v>9311</v>
      </c>
      <c r="F5622" t="s">
        <v>2078</v>
      </c>
      <c r="G5622" t="s">
        <v>8668</v>
      </c>
      <c r="H5622" t="s">
        <v>2292</v>
      </c>
      <c r="I5622" t="s">
        <v>2145</v>
      </c>
      <c r="J5622">
        <v>20201102</v>
      </c>
      <c r="K5622" t="s">
        <v>9310</v>
      </c>
      <c r="L5622" t="s">
        <v>9309</v>
      </c>
      <c r="M5622" t="s">
        <v>8665</v>
      </c>
      <c r="N5622">
        <v>25</v>
      </c>
    </row>
    <row r="5623" spans="1:14" x14ac:dyDescent="0.25">
      <c r="A5623" t="s">
        <v>9308</v>
      </c>
      <c r="B5623" t="s">
        <v>8670</v>
      </c>
      <c r="C5623" t="s">
        <v>1399</v>
      </c>
      <c r="E5623" t="s">
        <v>9307</v>
      </c>
      <c r="F5623" t="s">
        <v>2078</v>
      </c>
      <c r="G5623" t="s">
        <v>8668</v>
      </c>
      <c r="H5623" t="s">
        <v>2292</v>
      </c>
      <c r="I5623" t="s">
        <v>2700</v>
      </c>
      <c r="J5623">
        <v>20170530</v>
      </c>
      <c r="K5623" t="s">
        <v>9306</v>
      </c>
      <c r="L5623" t="s">
        <v>9305</v>
      </c>
      <c r="M5623" t="s">
        <v>8665</v>
      </c>
      <c r="N5623">
        <v>211</v>
      </c>
    </row>
    <row r="5624" spans="1:14" x14ac:dyDescent="0.25">
      <c r="A5624" t="s">
        <v>9304</v>
      </c>
      <c r="B5624" t="s">
        <v>8670</v>
      </c>
      <c r="C5624" t="s">
        <v>1399</v>
      </c>
      <c r="E5624" t="s">
        <v>9303</v>
      </c>
      <c r="F5624" t="s">
        <v>2078</v>
      </c>
      <c r="G5624" t="s">
        <v>8668</v>
      </c>
      <c r="H5624" t="s">
        <v>2323</v>
      </c>
      <c r="I5624" t="s">
        <v>2700</v>
      </c>
      <c r="J5624">
        <v>20180130</v>
      </c>
      <c r="K5624" t="s">
        <v>9302</v>
      </c>
      <c r="L5624" t="s">
        <v>9301</v>
      </c>
      <c r="M5624" t="s">
        <v>8665</v>
      </c>
      <c r="N5624">
        <v>52</v>
      </c>
    </row>
    <row r="5625" spans="1:14" x14ac:dyDescent="0.25">
      <c r="A5625" t="s">
        <v>9300</v>
      </c>
      <c r="B5625" t="s">
        <v>8670</v>
      </c>
      <c r="C5625" t="s">
        <v>1399</v>
      </c>
      <c r="E5625" t="s">
        <v>9299</v>
      </c>
      <c r="F5625" t="s">
        <v>2078</v>
      </c>
      <c r="G5625" t="s">
        <v>8668</v>
      </c>
      <c r="H5625" t="s">
        <v>2882</v>
      </c>
      <c r="I5625" t="s">
        <v>2145</v>
      </c>
      <c r="J5625">
        <v>20200121</v>
      </c>
      <c r="K5625" t="s">
        <v>9298</v>
      </c>
      <c r="L5625" t="s">
        <v>9297</v>
      </c>
      <c r="M5625" t="s">
        <v>8665</v>
      </c>
      <c r="N5625">
        <v>11</v>
      </c>
    </row>
    <row r="5626" spans="1:14" x14ac:dyDescent="0.25">
      <c r="A5626" t="s">
        <v>9296</v>
      </c>
      <c r="B5626" t="s">
        <v>8670</v>
      </c>
      <c r="C5626" t="s">
        <v>1399</v>
      </c>
      <c r="E5626" t="s">
        <v>9295</v>
      </c>
      <c r="F5626" t="s">
        <v>2078</v>
      </c>
      <c r="G5626" t="s">
        <v>8668</v>
      </c>
      <c r="H5626" t="s">
        <v>2292</v>
      </c>
      <c r="I5626" t="s">
        <v>2700</v>
      </c>
      <c r="J5626">
        <v>20170509</v>
      </c>
      <c r="K5626" t="s">
        <v>9294</v>
      </c>
      <c r="L5626" t="s">
        <v>9293</v>
      </c>
      <c r="M5626" t="s">
        <v>8665</v>
      </c>
      <c r="N5626">
        <v>29</v>
      </c>
    </row>
    <row r="5627" spans="1:14" x14ac:dyDescent="0.25">
      <c r="A5627" t="s">
        <v>9292</v>
      </c>
      <c r="B5627" t="s">
        <v>8670</v>
      </c>
      <c r="C5627" t="s">
        <v>1399</v>
      </c>
      <c r="E5627" t="s">
        <v>9291</v>
      </c>
      <c r="F5627" t="s">
        <v>2078</v>
      </c>
      <c r="G5627" t="s">
        <v>8668</v>
      </c>
      <c r="H5627" t="s">
        <v>3698</v>
      </c>
      <c r="I5627" t="s">
        <v>2700</v>
      </c>
      <c r="J5627">
        <v>20170221</v>
      </c>
      <c r="K5627" t="s">
        <v>9290</v>
      </c>
      <c r="L5627" t="s">
        <v>9289</v>
      </c>
      <c r="M5627" t="s">
        <v>8665</v>
      </c>
      <c r="N5627">
        <v>524</v>
      </c>
    </row>
    <row r="5628" spans="1:14" x14ac:dyDescent="0.25">
      <c r="A5628" t="s">
        <v>9288</v>
      </c>
      <c r="B5628" t="s">
        <v>8670</v>
      </c>
      <c r="C5628" t="s">
        <v>1399</v>
      </c>
      <c r="E5628" t="s">
        <v>9287</v>
      </c>
      <c r="F5628" t="s">
        <v>2078</v>
      </c>
      <c r="G5628" t="s">
        <v>8668</v>
      </c>
      <c r="H5628" t="s">
        <v>3010</v>
      </c>
      <c r="I5628" t="s">
        <v>2700</v>
      </c>
      <c r="J5628">
        <v>20181106</v>
      </c>
      <c r="K5628" t="s">
        <v>9286</v>
      </c>
      <c r="L5628" t="s">
        <v>9285</v>
      </c>
      <c r="M5628" t="s">
        <v>8665</v>
      </c>
      <c r="N5628">
        <v>57</v>
      </c>
    </row>
    <row r="5629" spans="1:14" x14ac:dyDescent="0.25">
      <c r="A5629" t="s">
        <v>9284</v>
      </c>
      <c r="B5629" t="s">
        <v>8670</v>
      </c>
      <c r="C5629" t="s">
        <v>1399</v>
      </c>
      <c r="E5629" t="s">
        <v>9283</v>
      </c>
      <c r="F5629" t="s">
        <v>2078</v>
      </c>
      <c r="G5629" t="s">
        <v>8668</v>
      </c>
      <c r="H5629" t="s">
        <v>3473</v>
      </c>
      <c r="I5629" t="s">
        <v>2700</v>
      </c>
      <c r="J5629">
        <v>20171128</v>
      </c>
      <c r="K5629" t="s">
        <v>9282</v>
      </c>
      <c r="L5629" t="s">
        <v>9281</v>
      </c>
      <c r="M5629" t="s">
        <v>8665</v>
      </c>
      <c r="N5629">
        <v>122</v>
      </c>
    </row>
    <row r="5630" spans="1:14" x14ac:dyDescent="0.25">
      <c r="A5630" t="s">
        <v>9280</v>
      </c>
      <c r="B5630" t="s">
        <v>8670</v>
      </c>
      <c r="C5630" t="s">
        <v>1399</v>
      </c>
      <c r="E5630" t="s">
        <v>1492</v>
      </c>
      <c r="F5630" t="s">
        <v>2078</v>
      </c>
      <c r="G5630" t="s">
        <v>8668</v>
      </c>
      <c r="H5630" t="s">
        <v>2882</v>
      </c>
      <c r="I5630" t="s">
        <v>2700</v>
      </c>
      <c r="J5630">
        <v>20170629</v>
      </c>
      <c r="K5630" t="s">
        <v>9279</v>
      </c>
      <c r="L5630" t="s">
        <v>9278</v>
      </c>
      <c r="M5630" t="s">
        <v>8665</v>
      </c>
      <c r="N5630">
        <v>63</v>
      </c>
    </row>
    <row r="5631" spans="1:14" x14ac:dyDescent="0.25">
      <c r="A5631" t="s">
        <v>9277</v>
      </c>
      <c r="B5631" t="s">
        <v>8670</v>
      </c>
      <c r="C5631" t="s">
        <v>1399</v>
      </c>
      <c r="E5631" t="s">
        <v>9276</v>
      </c>
      <c r="F5631" t="s">
        <v>2078</v>
      </c>
      <c r="G5631" t="s">
        <v>8668</v>
      </c>
      <c r="H5631" t="s">
        <v>2292</v>
      </c>
      <c r="I5631" t="s">
        <v>2700</v>
      </c>
      <c r="J5631">
        <v>20170223</v>
      </c>
      <c r="K5631" t="s">
        <v>9275</v>
      </c>
      <c r="L5631" t="s">
        <v>9274</v>
      </c>
      <c r="M5631" t="s">
        <v>8665</v>
      </c>
      <c r="N5631">
        <v>79</v>
      </c>
    </row>
    <row r="5632" spans="1:14" x14ac:dyDescent="0.25">
      <c r="A5632" t="s">
        <v>9273</v>
      </c>
      <c r="B5632" t="s">
        <v>8670</v>
      </c>
      <c r="C5632" t="s">
        <v>1399</v>
      </c>
      <c r="E5632" t="s">
        <v>9272</v>
      </c>
      <c r="F5632" t="s">
        <v>2078</v>
      </c>
      <c r="G5632" t="s">
        <v>8668</v>
      </c>
      <c r="H5632" t="s">
        <v>2292</v>
      </c>
      <c r="I5632" t="s">
        <v>2700</v>
      </c>
      <c r="J5632">
        <v>20180605</v>
      </c>
      <c r="K5632" t="s">
        <v>9271</v>
      </c>
      <c r="L5632" t="s">
        <v>9270</v>
      </c>
      <c r="M5632" t="s">
        <v>8665</v>
      </c>
      <c r="N5632">
        <v>36</v>
      </c>
    </row>
    <row r="5633" spans="1:14" x14ac:dyDescent="0.25">
      <c r="A5633" t="s">
        <v>9269</v>
      </c>
      <c r="B5633" t="s">
        <v>8670</v>
      </c>
      <c r="C5633" t="s">
        <v>1399</v>
      </c>
      <c r="E5633" t="s">
        <v>9268</v>
      </c>
      <c r="F5633" t="s">
        <v>2078</v>
      </c>
      <c r="G5633" t="s">
        <v>8668</v>
      </c>
      <c r="H5633" t="s">
        <v>3010</v>
      </c>
      <c r="I5633" t="s">
        <v>2700</v>
      </c>
      <c r="J5633">
        <v>20180123</v>
      </c>
      <c r="K5633" t="s">
        <v>9267</v>
      </c>
      <c r="L5633" t="s">
        <v>9266</v>
      </c>
      <c r="M5633" t="s">
        <v>8665</v>
      </c>
      <c r="N5633">
        <v>40</v>
      </c>
    </row>
    <row r="5634" spans="1:14" x14ac:dyDescent="0.25">
      <c r="A5634" t="s">
        <v>9265</v>
      </c>
      <c r="B5634" t="s">
        <v>8670</v>
      </c>
      <c r="C5634" t="s">
        <v>1399</v>
      </c>
      <c r="E5634" t="s">
        <v>9264</v>
      </c>
      <c r="F5634" t="s">
        <v>2078</v>
      </c>
      <c r="G5634" t="s">
        <v>8668</v>
      </c>
      <c r="H5634" t="s">
        <v>2292</v>
      </c>
      <c r="I5634" t="s">
        <v>2145</v>
      </c>
      <c r="J5634">
        <v>20200414</v>
      </c>
      <c r="K5634" t="s">
        <v>9263</v>
      </c>
      <c r="L5634" t="s">
        <v>9262</v>
      </c>
      <c r="M5634" t="s">
        <v>8665</v>
      </c>
      <c r="N5634">
        <v>79</v>
      </c>
    </row>
    <row r="5635" spans="1:14" x14ac:dyDescent="0.25">
      <c r="A5635" t="s">
        <v>9261</v>
      </c>
      <c r="B5635" t="s">
        <v>8670</v>
      </c>
      <c r="C5635" t="s">
        <v>1399</v>
      </c>
      <c r="E5635" t="s">
        <v>9260</v>
      </c>
      <c r="F5635" t="s">
        <v>2078</v>
      </c>
      <c r="G5635" t="s">
        <v>8668</v>
      </c>
      <c r="H5635" t="s">
        <v>2690</v>
      </c>
      <c r="I5635" t="s">
        <v>2145</v>
      </c>
      <c r="J5635">
        <v>20200630</v>
      </c>
      <c r="K5635" t="s">
        <v>9259</v>
      </c>
      <c r="L5635" t="s">
        <v>9258</v>
      </c>
      <c r="M5635" t="s">
        <v>8665</v>
      </c>
      <c r="N5635">
        <v>59</v>
      </c>
    </row>
    <row r="5636" spans="1:14" x14ac:dyDescent="0.25">
      <c r="A5636" t="s">
        <v>9257</v>
      </c>
      <c r="B5636" t="s">
        <v>8670</v>
      </c>
      <c r="C5636" t="s">
        <v>1399</v>
      </c>
      <c r="E5636" t="s">
        <v>9256</v>
      </c>
      <c r="F5636" t="s">
        <v>2078</v>
      </c>
      <c r="G5636" t="s">
        <v>8668</v>
      </c>
      <c r="H5636" t="s">
        <v>2882</v>
      </c>
      <c r="I5636" t="s">
        <v>2700</v>
      </c>
      <c r="J5636">
        <v>20180731</v>
      </c>
      <c r="K5636" t="s">
        <v>9255</v>
      </c>
      <c r="L5636" t="s">
        <v>9254</v>
      </c>
      <c r="M5636" t="s">
        <v>8665</v>
      </c>
      <c r="N5636">
        <v>37</v>
      </c>
    </row>
    <row r="5637" spans="1:14" x14ac:dyDescent="0.25">
      <c r="A5637" t="s">
        <v>9253</v>
      </c>
      <c r="B5637" t="s">
        <v>8670</v>
      </c>
      <c r="C5637" t="s">
        <v>1399</v>
      </c>
      <c r="E5637" t="s">
        <v>9252</v>
      </c>
      <c r="F5637" t="s">
        <v>2078</v>
      </c>
      <c r="G5637" t="s">
        <v>8668</v>
      </c>
      <c r="H5637" t="s">
        <v>6859</v>
      </c>
      <c r="I5637" t="s">
        <v>2700</v>
      </c>
      <c r="J5637">
        <v>20190115</v>
      </c>
      <c r="K5637" t="s">
        <v>9251</v>
      </c>
      <c r="L5637" t="s">
        <v>9250</v>
      </c>
      <c r="M5637" t="s">
        <v>8665</v>
      </c>
      <c r="N5637">
        <v>74</v>
      </c>
    </row>
    <row r="5638" spans="1:14" x14ac:dyDescent="0.25">
      <c r="A5638" t="s">
        <v>9249</v>
      </c>
      <c r="B5638" t="s">
        <v>8670</v>
      </c>
      <c r="C5638" t="s">
        <v>1399</v>
      </c>
      <c r="E5638" t="s">
        <v>9248</v>
      </c>
      <c r="F5638" t="s">
        <v>2078</v>
      </c>
      <c r="G5638" t="s">
        <v>8668</v>
      </c>
      <c r="H5638" t="s">
        <v>2333</v>
      </c>
      <c r="I5638" t="s">
        <v>2145</v>
      </c>
      <c r="J5638">
        <v>20200124</v>
      </c>
      <c r="K5638" t="s">
        <v>9247</v>
      </c>
      <c r="L5638" t="s">
        <v>9246</v>
      </c>
      <c r="M5638" t="s">
        <v>8665</v>
      </c>
      <c r="N5638">
        <v>24</v>
      </c>
    </row>
    <row r="5639" spans="1:14" x14ac:dyDescent="0.25">
      <c r="A5639" t="s">
        <v>9245</v>
      </c>
      <c r="B5639" t="s">
        <v>8670</v>
      </c>
      <c r="C5639" t="s">
        <v>1399</v>
      </c>
      <c r="E5639" t="s">
        <v>9244</v>
      </c>
      <c r="F5639" t="s">
        <v>2078</v>
      </c>
      <c r="G5639" t="s">
        <v>8668</v>
      </c>
      <c r="H5639" t="s">
        <v>2292</v>
      </c>
      <c r="I5639" t="s">
        <v>2700</v>
      </c>
      <c r="J5639">
        <v>20170829</v>
      </c>
      <c r="K5639" t="s">
        <v>9243</v>
      </c>
      <c r="L5639" t="s">
        <v>9242</v>
      </c>
      <c r="M5639" t="s">
        <v>8665</v>
      </c>
      <c r="N5639">
        <v>73</v>
      </c>
    </row>
    <row r="5640" spans="1:14" x14ac:dyDescent="0.25">
      <c r="A5640" t="s">
        <v>9241</v>
      </c>
      <c r="B5640" t="s">
        <v>8670</v>
      </c>
      <c r="C5640" t="s">
        <v>1399</v>
      </c>
      <c r="E5640" t="s">
        <v>9240</v>
      </c>
      <c r="F5640" t="s">
        <v>2078</v>
      </c>
      <c r="G5640" t="s">
        <v>8668</v>
      </c>
      <c r="H5640" t="s">
        <v>2300</v>
      </c>
      <c r="I5640" t="s">
        <v>2145</v>
      </c>
      <c r="J5640">
        <v>20200512</v>
      </c>
      <c r="K5640" t="s">
        <v>9239</v>
      </c>
      <c r="L5640" t="s">
        <v>9238</v>
      </c>
      <c r="M5640" t="s">
        <v>8665</v>
      </c>
      <c r="N5640">
        <v>69</v>
      </c>
    </row>
    <row r="5641" spans="1:14" x14ac:dyDescent="0.25">
      <c r="A5641" t="s">
        <v>9237</v>
      </c>
      <c r="B5641" t="s">
        <v>8670</v>
      </c>
      <c r="C5641" t="s">
        <v>1399</v>
      </c>
      <c r="E5641" t="s">
        <v>9236</v>
      </c>
      <c r="F5641" t="s">
        <v>2078</v>
      </c>
      <c r="G5641" t="s">
        <v>8668</v>
      </c>
      <c r="H5641" t="s">
        <v>3901</v>
      </c>
      <c r="I5641" t="s">
        <v>2145</v>
      </c>
      <c r="J5641">
        <v>20191217</v>
      </c>
      <c r="K5641" t="s">
        <v>9235</v>
      </c>
      <c r="L5641" t="s">
        <v>9234</v>
      </c>
      <c r="M5641" t="s">
        <v>8665</v>
      </c>
      <c r="N5641">
        <v>41</v>
      </c>
    </row>
    <row r="5642" spans="1:14" x14ac:dyDescent="0.25">
      <c r="A5642" t="s">
        <v>9233</v>
      </c>
      <c r="B5642" t="s">
        <v>8670</v>
      </c>
      <c r="C5642" t="s">
        <v>1399</v>
      </c>
      <c r="E5642" t="s">
        <v>9232</v>
      </c>
      <c r="F5642" t="s">
        <v>2078</v>
      </c>
      <c r="G5642" t="s">
        <v>8668</v>
      </c>
      <c r="H5642" t="s">
        <v>2300</v>
      </c>
      <c r="I5642" t="s">
        <v>2700</v>
      </c>
      <c r="J5642">
        <v>20181030</v>
      </c>
      <c r="K5642" t="s">
        <v>9231</v>
      </c>
      <c r="L5642" t="s">
        <v>9230</v>
      </c>
      <c r="M5642" t="s">
        <v>8665</v>
      </c>
      <c r="N5642">
        <v>103</v>
      </c>
    </row>
    <row r="5643" spans="1:14" x14ac:dyDescent="0.25">
      <c r="A5643" t="s">
        <v>9229</v>
      </c>
      <c r="B5643" t="s">
        <v>8670</v>
      </c>
      <c r="C5643" t="s">
        <v>1399</v>
      </c>
      <c r="E5643" t="s">
        <v>9228</v>
      </c>
      <c r="F5643" t="s">
        <v>2078</v>
      </c>
      <c r="G5643" t="s">
        <v>8668</v>
      </c>
      <c r="H5643" t="s">
        <v>2292</v>
      </c>
      <c r="I5643" t="s">
        <v>2700</v>
      </c>
      <c r="J5643">
        <v>20170613</v>
      </c>
      <c r="K5643" t="s">
        <v>9227</v>
      </c>
      <c r="L5643" t="s">
        <v>9226</v>
      </c>
      <c r="M5643" t="s">
        <v>8665</v>
      </c>
      <c r="N5643">
        <v>47</v>
      </c>
    </row>
    <row r="5644" spans="1:14" x14ac:dyDescent="0.25">
      <c r="A5644" t="s">
        <v>9225</v>
      </c>
      <c r="B5644" t="s">
        <v>8670</v>
      </c>
      <c r="C5644" t="s">
        <v>1399</v>
      </c>
      <c r="E5644" t="s">
        <v>9224</v>
      </c>
      <c r="F5644" t="s">
        <v>2078</v>
      </c>
      <c r="G5644" t="s">
        <v>8668</v>
      </c>
      <c r="H5644" t="s">
        <v>2292</v>
      </c>
      <c r="I5644" t="s">
        <v>2700</v>
      </c>
      <c r="J5644">
        <v>20180705</v>
      </c>
      <c r="K5644" t="s">
        <v>9223</v>
      </c>
      <c r="L5644" t="s">
        <v>9222</v>
      </c>
      <c r="M5644" t="s">
        <v>8665</v>
      </c>
      <c r="N5644">
        <v>60</v>
      </c>
    </row>
    <row r="5645" spans="1:14" x14ac:dyDescent="0.25">
      <c r="A5645" t="s">
        <v>9221</v>
      </c>
      <c r="B5645" t="s">
        <v>8670</v>
      </c>
      <c r="C5645" t="s">
        <v>1399</v>
      </c>
      <c r="E5645" t="s">
        <v>9220</v>
      </c>
      <c r="F5645" t="s">
        <v>2078</v>
      </c>
      <c r="G5645" t="s">
        <v>8668</v>
      </c>
      <c r="H5645" t="s">
        <v>2292</v>
      </c>
      <c r="I5645" t="s">
        <v>2145</v>
      </c>
      <c r="J5645">
        <v>20200407</v>
      </c>
      <c r="K5645" t="s">
        <v>9219</v>
      </c>
      <c r="L5645" t="s">
        <v>9218</v>
      </c>
      <c r="M5645" t="s">
        <v>8665</v>
      </c>
      <c r="N5645">
        <v>44</v>
      </c>
    </row>
    <row r="5646" spans="1:14" x14ac:dyDescent="0.25">
      <c r="A5646" t="s">
        <v>9217</v>
      </c>
      <c r="B5646" t="s">
        <v>8670</v>
      </c>
      <c r="C5646" t="s">
        <v>1399</v>
      </c>
      <c r="E5646" t="s">
        <v>9216</v>
      </c>
      <c r="F5646" t="s">
        <v>2078</v>
      </c>
      <c r="G5646" t="s">
        <v>2020</v>
      </c>
      <c r="H5646" t="s">
        <v>2292</v>
      </c>
      <c r="I5646" t="s">
        <v>2145</v>
      </c>
      <c r="J5646">
        <v>20200804</v>
      </c>
      <c r="K5646" t="s">
        <v>9215</v>
      </c>
      <c r="L5646" t="s">
        <v>9214</v>
      </c>
      <c r="M5646" t="s">
        <v>8665</v>
      </c>
      <c r="N5646">
        <v>182</v>
      </c>
    </row>
    <row r="5647" spans="1:14" x14ac:dyDescent="0.25">
      <c r="A5647" t="s">
        <v>9213</v>
      </c>
      <c r="B5647" t="s">
        <v>8670</v>
      </c>
      <c r="C5647" t="s">
        <v>1399</v>
      </c>
      <c r="E5647" t="s">
        <v>9212</v>
      </c>
      <c r="F5647" t="s">
        <v>2078</v>
      </c>
      <c r="G5647" t="s">
        <v>8668</v>
      </c>
      <c r="H5647" t="s">
        <v>2292</v>
      </c>
      <c r="I5647" t="s">
        <v>2700</v>
      </c>
      <c r="J5647">
        <v>20170315</v>
      </c>
      <c r="K5647" t="s">
        <v>9211</v>
      </c>
      <c r="L5647" t="s">
        <v>9210</v>
      </c>
      <c r="M5647" t="s">
        <v>8665</v>
      </c>
      <c r="N5647">
        <v>130</v>
      </c>
    </row>
    <row r="5648" spans="1:14" x14ac:dyDescent="0.25">
      <c r="A5648" t="s">
        <v>9209</v>
      </c>
      <c r="B5648" t="s">
        <v>8670</v>
      </c>
      <c r="C5648" t="s">
        <v>1399</v>
      </c>
      <c r="E5648" t="s">
        <v>9208</v>
      </c>
      <c r="F5648" t="s">
        <v>2078</v>
      </c>
      <c r="G5648" t="s">
        <v>8668</v>
      </c>
      <c r="H5648" t="s">
        <v>2292</v>
      </c>
      <c r="I5648" t="s">
        <v>2700</v>
      </c>
      <c r="J5648">
        <v>20171121</v>
      </c>
      <c r="K5648" t="s">
        <v>9207</v>
      </c>
      <c r="L5648" t="s">
        <v>9206</v>
      </c>
      <c r="M5648" t="s">
        <v>8665</v>
      </c>
      <c r="N5648">
        <v>50</v>
      </c>
    </row>
    <row r="5649" spans="1:14" x14ac:dyDescent="0.25">
      <c r="A5649" t="s">
        <v>9205</v>
      </c>
      <c r="B5649" t="s">
        <v>8670</v>
      </c>
      <c r="C5649" t="s">
        <v>1399</v>
      </c>
      <c r="E5649" t="s">
        <v>9204</v>
      </c>
      <c r="F5649" t="s">
        <v>2078</v>
      </c>
      <c r="G5649" t="s">
        <v>8668</v>
      </c>
      <c r="H5649" t="s">
        <v>2292</v>
      </c>
      <c r="I5649" t="s">
        <v>2145</v>
      </c>
      <c r="J5649">
        <v>20200304</v>
      </c>
      <c r="K5649" t="s">
        <v>9203</v>
      </c>
      <c r="L5649" t="s">
        <v>9202</v>
      </c>
      <c r="M5649" t="s">
        <v>8665</v>
      </c>
      <c r="N5649">
        <v>60</v>
      </c>
    </row>
    <row r="5650" spans="1:14" x14ac:dyDescent="0.25">
      <c r="A5650" t="s">
        <v>9201</v>
      </c>
      <c r="B5650" t="s">
        <v>8670</v>
      </c>
      <c r="C5650" t="s">
        <v>1399</v>
      </c>
      <c r="E5650" t="s">
        <v>9200</v>
      </c>
      <c r="F5650" t="s">
        <v>2078</v>
      </c>
      <c r="G5650" t="s">
        <v>8668</v>
      </c>
      <c r="H5650" t="s">
        <v>2333</v>
      </c>
      <c r="I5650" t="s">
        <v>2700</v>
      </c>
      <c r="J5650">
        <v>20180508</v>
      </c>
      <c r="K5650" t="s">
        <v>9199</v>
      </c>
      <c r="L5650" t="s">
        <v>9198</v>
      </c>
      <c r="M5650" t="s">
        <v>8665</v>
      </c>
      <c r="N5650">
        <v>21</v>
      </c>
    </row>
    <row r="5651" spans="1:14" x14ac:dyDescent="0.25">
      <c r="A5651" t="s">
        <v>9197</v>
      </c>
      <c r="B5651" t="s">
        <v>8670</v>
      </c>
      <c r="C5651" t="s">
        <v>1399</v>
      </c>
      <c r="E5651" t="s">
        <v>9196</v>
      </c>
      <c r="F5651" t="s">
        <v>2078</v>
      </c>
      <c r="G5651" t="s">
        <v>8668</v>
      </c>
      <c r="H5651" t="s">
        <v>2292</v>
      </c>
      <c r="I5651" t="s">
        <v>2700</v>
      </c>
      <c r="J5651">
        <v>20180508</v>
      </c>
      <c r="K5651" t="s">
        <v>9195</v>
      </c>
      <c r="L5651" t="s">
        <v>9194</v>
      </c>
      <c r="M5651" t="s">
        <v>8665</v>
      </c>
      <c r="N5651">
        <v>86</v>
      </c>
    </row>
    <row r="5652" spans="1:14" x14ac:dyDescent="0.25">
      <c r="A5652" t="s">
        <v>9193</v>
      </c>
      <c r="B5652" t="s">
        <v>8670</v>
      </c>
      <c r="C5652" t="s">
        <v>1399</v>
      </c>
      <c r="E5652" t="s">
        <v>9192</v>
      </c>
      <c r="F5652" t="s">
        <v>2078</v>
      </c>
      <c r="G5652" t="s">
        <v>8668</v>
      </c>
      <c r="H5652" t="s">
        <v>2292</v>
      </c>
      <c r="I5652" t="s">
        <v>2700</v>
      </c>
      <c r="J5652">
        <v>20180510</v>
      </c>
      <c r="K5652" t="s">
        <v>9191</v>
      </c>
      <c r="L5652" t="s">
        <v>9190</v>
      </c>
      <c r="M5652" t="s">
        <v>8665</v>
      </c>
      <c r="N5652">
        <v>20</v>
      </c>
    </row>
    <row r="5653" spans="1:14" x14ac:dyDescent="0.25">
      <c r="A5653" t="s">
        <v>9189</v>
      </c>
      <c r="B5653" t="s">
        <v>8670</v>
      </c>
      <c r="C5653" t="s">
        <v>1399</v>
      </c>
      <c r="E5653" t="s">
        <v>9188</v>
      </c>
      <c r="F5653" t="s">
        <v>2078</v>
      </c>
      <c r="G5653" t="s">
        <v>8668</v>
      </c>
      <c r="H5653" t="s">
        <v>2292</v>
      </c>
      <c r="I5653" t="s">
        <v>2700</v>
      </c>
      <c r="J5653">
        <v>20180904</v>
      </c>
      <c r="K5653" t="s">
        <v>9187</v>
      </c>
      <c r="L5653" t="s">
        <v>9186</v>
      </c>
      <c r="M5653" t="s">
        <v>8665</v>
      </c>
      <c r="N5653">
        <v>21</v>
      </c>
    </row>
    <row r="5654" spans="1:14" x14ac:dyDescent="0.25">
      <c r="A5654" t="s">
        <v>9185</v>
      </c>
      <c r="B5654" t="s">
        <v>8670</v>
      </c>
      <c r="C5654" t="s">
        <v>1399</v>
      </c>
      <c r="E5654" t="s">
        <v>9184</v>
      </c>
      <c r="F5654" t="s">
        <v>2078</v>
      </c>
      <c r="G5654" t="s">
        <v>8668</v>
      </c>
      <c r="H5654" t="s">
        <v>2292</v>
      </c>
      <c r="I5654" t="s">
        <v>2700</v>
      </c>
      <c r="J5654">
        <v>20180717</v>
      </c>
      <c r="K5654" t="s">
        <v>9183</v>
      </c>
      <c r="L5654" t="s">
        <v>9182</v>
      </c>
      <c r="M5654" t="s">
        <v>8665</v>
      </c>
      <c r="N5654">
        <v>65</v>
      </c>
    </row>
    <row r="5655" spans="1:14" x14ac:dyDescent="0.25">
      <c r="A5655" t="s">
        <v>9181</v>
      </c>
      <c r="B5655" t="s">
        <v>8670</v>
      </c>
      <c r="C5655" t="s">
        <v>1399</v>
      </c>
      <c r="E5655" t="s">
        <v>9180</v>
      </c>
      <c r="F5655" t="s">
        <v>2078</v>
      </c>
      <c r="G5655" t="s">
        <v>8668</v>
      </c>
      <c r="H5655" t="s">
        <v>2292</v>
      </c>
      <c r="I5655" t="s">
        <v>2700</v>
      </c>
      <c r="J5655">
        <v>20180320</v>
      </c>
      <c r="K5655" t="s">
        <v>9179</v>
      </c>
      <c r="L5655" t="s">
        <v>9178</v>
      </c>
      <c r="M5655" t="s">
        <v>8665</v>
      </c>
      <c r="N5655">
        <v>32</v>
      </c>
    </row>
    <row r="5656" spans="1:14" x14ac:dyDescent="0.25">
      <c r="A5656" t="s">
        <v>9177</v>
      </c>
      <c r="B5656" t="s">
        <v>8670</v>
      </c>
      <c r="C5656" t="s">
        <v>1399</v>
      </c>
      <c r="E5656" t="s">
        <v>9176</v>
      </c>
      <c r="F5656" t="s">
        <v>2078</v>
      </c>
      <c r="G5656" t="s">
        <v>8668</v>
      </c>
      <c r="H5656" t="s">
        <v>2292</v>
      </c>
      <c r="I5656" t="s">
        <v>2700</v>
      </c>
      <c r="J5656">
        <v>20180731</v>
      </c>
      <c r="K5656" t="s">
        <v>9175</v>
      </c>
      <c r="L5656" t="s">
        <v>9174</v>
      </c>
      <c r="M5656" t="s">
        <v>8665</v>
      </c>
      <c r="N5656">
        <v>14</v>
      </c>
    </row>
    <row r="5657" spans="1:14" x14ac:dyDescent="0.25">
      <c r="A5657" t="s">
        <v>9173</v>
      </c>
      <c r="B5657" t="s">
        <v>8670</v>
      </c>
      <c r="C5657" t="s">
        <v>1399</v>
      </c>
      <c r="E5657" t="s">
        <v>9172</v>
      </c>
      <c r="F5657" t="s">
        <v>2078</v>
      </c>
      <c r="G5657" t="s">
        <v>8668</v>
      </c>
      <c r="H5657" t="s">
        <v>3032</v>
      </c>
      <c r="I5657" t="s">
        <v>2449</v>
      </c>
      <c r="J5657">
        <v>20200602</v>
      </c>
      <c r="K5657" t="s">
        <v>9171</v>
      </c>
      <c r="L5657" t="s">
        <v>9170</v>
      </c>
      <c r="M5657" t="s">
        <v>8665</v>
      </c>
      <c r="N5657">
        <v>309</v>
      </c>
    </row>
    <row r="5658" spans="1:14" x14ac:dyDescent="0.25">
      <c r="A5658" t="s">
        <v>9169</v>
      </c>
      <c r="B5658" t="s">
        <v>8670</v>
      </c>
      <c r="C5658" t="s">
        <v>1399</v>
      </c>
      <c r="E5658" t="s">
        <v>9168</v>
      </c>
      <c r="F5658" t="s">
        <v>2078</v>
      </c>
      <c r="G5658" t="s">
        <v>8668</v>
      </c>
      <c r="H5658" t="s">
        <v>2292</v>
      </c>
      <c r="I5658" t="s">
        <v>2700</v>
      </c>
      <c r="J5658">
        <v>20171003</v>
      </c>
      <c r="K5658" t="s">
        <v>9167</v>
      </c>
      <c r="L5658" t="s">
        <v>9166</v>
      </c>
      <c r="M5658" t="s">
        <v>8665</v>
      </c>
      <c r="N5658">
        <v>55</v>
      </c>
    </row>
    <row r="5659" spans="1:14" x14ac:dyDescent="0.25">
      <c r="A5659" t="s">
        <v>9165</v>
      </c>
      <c r="B5659" t="s">
        <v>8670</v>
      </c>
      <c r="C5659" t="s">
        <v>1399</v>
      </c>
      <c r="E5659" t="s">
        <v>1532</v>
      </c>
      <c r="F5659" t="s">
        <v>2078</v>
      </c>
      <c r="G5659" t="s">
        <v>8668</v>
      </c>
      <c r="H5659" t="s">
        <v>2292</v>
      </c>
      <c r="I5659" t="s">
        <v>2700</v>
      </c>
      <c r="J5659">
        <v>20170725</v>
      </c>
      <c r="K5659" t="s">
        <v>9164</v>
      </c>
      <c r="L5659" t="s">
        <v>9163</v>
      </c>
      <c r="M5659" t="s">
        <v>8665</v>
      </c>
      <c r="N5659">
        <v>48</v>
      </c>
    </row>
    <row r="5660" spans="1:14" x14ac:dyDescent="0.25">
      <c r="A5660" t="s">
        <v>9162</v>
      </c>
      <c r="B5660" t="s">
        <v>8670</v>
      </c>
      <c r="C5660" t="s">
        <v>1399</v>
      </c>
      <c r="E5660" t="s">
        <v>9161</v>
      </c>
      <c r="F5660" t="s">
        <v>2078</v>
      </c>
      <c r="G5660" t="s">
        <v>8668</v>
      </c>
      <c r="H5660" t="s">
        <v>2292</v>
      </c>
      <c r="I5660" t="s">
        <v>2700</v>
      </c>
      <c r="J5660">
        <v>20180306</v>
      </c>
      <c r="K5660" t="s">
        <v>9160</v>
      </c>
      <c r="L5660" t="s">
        <v>9159</v>
      </c>
      <c r="M5660" t="s">
        <v>8665</v>
      </c>
      <c r="N5660">
        <v>33</v>
      </c>
    </row>
    <row r="5661" spans="1:14" x14ac:dyDescent="0.25">
      <c r="A5661" t="s">
        <v>9158</v>
      </c>
      <c r="B5661" t="s">
        <v>8670</v>
      </c>
      <c r="C5661" t="s">
        <v>1399</v>
      </c>
      <c r="E5661" t="s">
        <v>9157</v>
      </c>
      <c r="F5661" t="s">
        <v>2078</v>
      </c>
      <c r="G5661" t="s">
        <v>8668</v>
      </c>
      <c r="H5661" t="s">
        <v>2292</v>
      </c>
      <c r="I5661" t="s">
        <v>2700</v>
      </c>
      <c r="J5661">
        <v>20180925</v>
      </c>
      <c r="K5661" t="s">
        <v>9156</v>
      </c>
      <c r="L5661" t="s">
        <v>9155</v>
      </c>
      <c r="M5661" t="s">
        <v>8665</v>
      </c>
      <c r="N5661">
        <v>12</v>
      </c>
    </row>
    <row r="5662" spans="1:14" x14ac:dyDescent="0.25">
      <c r="A5662" t="s">
        <v>9154</v>
      </c>
      <c r="B5662" t="s">
        <v>8670</v>
      </c>
      <c r="C5662" t="s">
        <v>1399</v>
      </c>
      <c r="E5662" t="s">
        <v>9153</v>
      </c>
      <c r="F5662" t="s">
        <v>2078</v>
      </c>
      <c r="G5662" t="s">
        <v>8668</v>
      </c>
      <c r="H5662" t="s">
        <v>2456</v>
      </c>
      <c r="I5662" t="s">
        <v>2145</v>
      </c>
      <c r="J5662">
        <v>20200728</v>
      </c>
      <c r="K5662" t="s">
        <v>9152</v>
      </c>
      <c r="L5662" t="s">
        <v>9151</v>
      </c>
      <c r="M5662" t="s">
        <v>8665</v>
      </c>
      <c r="N5662">
        <v>134</v>
      </c>
    </row>
    <row r="5663" spans="1:14" x14ac:dyDescent="0.25">
      <c r="A5663" t="s">
        <v>9150</v>
      </c>
      <c r="B5663" t="s">
        <v>8670</v>
      </c>
      <c r="C5663" t="s">
        <v>1399</v>
      </c>
      <c r="E5663" t="s">
        <v>9149</v>
      </c>
      <c r="F5663" t="s">
        <v>2078</v>
      </c>
      <c r="G5663" t="s">
        <v>8668</v>
      </c>
      <c r="H5663" t="s">
        <v>2602</v>
      </c>
      <c r="I5663" t="s">
        <v>2145</v>
      </c>
      <c r="J5663">
        <v>20200714</v>
      </c>
      <c r="K5663" t="s">
        <v>9148</v>
      </c>
      <c r="L5663" t="s">
        <v>9147</v>
      </c>
      <c r="M5663" t="s">
        <v>8665</v>
      </c>
      <c r="N5663">
        <v>27</v>
      </c>
    </row>
    <row r="5664" spans="1:14" x14ac:dyDescent="0.25">
      <c r="A5664" t="s">
        <v>9146</v>
      </c>
      <c r="B5664" t="s">
        <v>8670</v>
      </c>
      <c r="C5664" t="s">
        <v>1399</v>
      </c>
      <c r="E5664" t="s">
        <v>9145</v>
      </c>
      <c r="F5664" t="s">
        <v>2078</v>
      </c>
      <c r="G5664" t="s">
        <v>8668</v>
      </c>
      <c r="H5664" t="s">
        <v>2292</v>
      </c>
      <c r="I5664" t="s">
        <v>2700</v>
      </c>
      <c r="J5664">
        <v>20180904</v>
      </c>
      <c r="K5664" t="s">
        <v>9144</v>
      </c>
      <c r="L5664" t="s">
        <v>9143</v>
      </c>
      <c r="M5664" t="s">
        <v>8665</v>
      </c>
      <c r="N5664">
        <v>59</v>
      </c>
    </row>
    <row r="5665" spans="1:14" x14ac:dyDescent="0.25">
      <c r="A5665" t="s">
        <v>9142</v>
      </c>
      <c r="B5665" t="s">
        <v>8670</v>
      </c>
      <c r="C5665" t="s">
        <v>1399</v>
      </c>
      <c r="E5665" t="s">
        <v>9141</v>
      </c>
      <c r="F5665" t="s">
        <v>2078</v>
      </c>
      <c r="G5665" t="s">
        <v>8668</v>
      </c>
      <c r="H5665" t="s">
        <v>2292</v>
      </c>
      <c r="I5665" t="s">
        <v>2700</v>
      </c>
      <c r="J5665">
        <v>20180410</v>
      </c>
      <c r="K5665" t="s">
        <v>9140</v>
      </c>
      <c r="L5665" t="s">
        <v>9139</v>
      </c>
      <c r="M5665" t="s">
        <v>8665</v>
      </c>
      <c r="N5665">
        <v>32</v>
      </c>
    </row>
    <row r="5666" spans="1:14" x14ac:dyDescent="0.25">
      <c r="A5666" t="s">
        <v>9138</v>
      </c>
      <c r="B5666" t="s">
        <v>8670</v>
      </c>
      <c r="C5666" t="s">
        <v>1399</v>
      </c>
      <c r="E5666" t="s">
        <v>9137</v>
      </c>
      <c r="F5666" t="s">
        <v>2078</v>
      </c>
      <c r="G5666" t="s">
        <v>8668</v>
      </c>
      <c r="H5666" t="s">
        <v>2292</v>
      </c>
      <c r="I5666" t="s">
        <v>2700</v>
      </c>
      <c r="J5666">
        <v>20170315</v>
      </c>
      <c r="K5666" t="s">
        <v>9136</v>
      </c>
      <c r="L5666" t="s">
        <v>9135</v>
      </c>
      <c r="M5666" t="s">
        <v>8665</v>
      </c>
      <c r="N5666">
        <v>33</v>
      </c>
    </row>
    <row r="5667" spans="1:14" x14ac:dyDescent="0.25">
      <c r="A5667" t="s">
        <v>9134</v>
      </c>
      <c r="B5667" t="s">
        <v>8670</v>
      </c>
      <c r="C5667" t="s">
        <v>1399</v>
      </c>
      <c r="E5667" t="s">
        <v>9133</v>
      </c>
      <c r="F5667" t="s">
        <v>2078</v>
      </c>
      <c r="G5667" t="s">
        <v>8668</v>
      </c>
      <c r="H5667" t="s">
        <v>2300</v>
      </c>
      <c r="I5667" t="s">
        <v>2700</v>
      </c>
      <c r="J5667">
        <v>20171114</v>
      </c>
      <c r="K5667" t="s">
        <v>9132</v>
      </c>
      <c r="L5667" t="s">
        <v>9131</v>
      </c>
      <c r="M5667" t="s">
        <v>8665</v>
      </c>
      <c r="N5667">
        <v>153</v>
      </c>
    </row>
    <row r="5668" spans="1:14" x14ac:dyDescent="0.25">
      <c r="A5668" t="s">
        <v>9130</v>
      </c>
      <c r="B5668" t="s">
        <v>8670</v>
      </c>
      <c r="C5668" t="s">
        <v>1399</v>
      </c>
      <c r="E5668" t="s">
        <v>9129</v>
      </c>
      <c r="F5668" t="s">
        <v>2078</v>
      </c>
      <c r="G5668" t="s">
        <v>8668</v>
      </c>
      <c r="H5668" t="s">
        <v>8946</v>
      </c>
      <c r="I5668" t="s">
        <v>2700</v>
      </c>
      <c r="J5668">
        <v>20170704</v>
      </c>
      <c r="K5668" t="s">
        <v>9128</v>
      </c>
      <c r="L5668" t="s">
        <v>9127</v>
      </c>
      <c r="M5668" t="s">
        <v>8665</v>
      </c>
      <c r="N5668">
        <v>342</v>
      </c>
    </row>
    <row r="5669" spans="1:14" x14ac:dyDescent="0.25">
      <c r="A5669" t="s">
        <v>9126</v>
      </c>
      <c r="B5669" t="s">
        <v>8670</v>
      </c>
      <c r="C5669" t="s">
        <v>1399</v>
      </c>
      <c r="E5669" t="s">
        <v>9125</v>
      </c>
      <c r="F5669" t="s">
        <v>2078</v>
      </c>
      <c r="G5669" t="s">
        <v>8668</v>
      </c>
      <c r="H5669" t="s">
        <v>2292</v>
      </c>
      <c r="I5669" t="s">
        <v>2700</v>
      </c>
      <c r="J5669">
        <v>20180208</v>
      </c>
      <c r="K5669" t="s">
        <v>9124</v>
      </c>
      <c r="L5669" t="s">
        <v>9123</v>
      </c>
      <c r="M5669" t="s">
        <v>8665</v>
      </c>
      <c r="N5669">
        <v>33</v>
      </c>
    </row>
    <row r="5670" spans="1:14" x14ac:dyDescent="0.25">
      <c r="A5670" t="s">
        <v>9122</v>
      </c>
      <c r="B5670" t="s">
        <v>8670</v>
      </c>
      <c r="C5670" t="s">
        <v>1399</v>
      </c>
      <c r="E5670" t="s">
        <v>9121</v>
      </c>
      <c r="F5670" t="s">
        <v>2078</v>
      </c>
      <c r="G5670" t="s">
        <v>8668</v>
      </c>
      <c r="H5670" t="s">
        <v>2247</v>
      </c>
      <c r="I5670" t="s">
        <v>2700</v>
      </c>
      <c r="J5670">
        <v>20180227</v>
      </c>
      <c r="K5670" t="s">
        <v>9120</v>
      </c>
      <c r="L5670" t="s">
        <v>9119</v>
      </c>
      <c r="M5670" t="s">
        <v>8665</v>
      </c>
      <c r="N5670">
        <v>82</v>
      </c>
    </row>
    <row r="5671" spans="1:14" x14ac:dyDescent="0.25">
      <c r="A5671" t="s">
        <v>9118</v>
      </c>
      <c r="B5671" t="s">
        <v>8670</v>
      </c>
      <c r="C5671" t="s">
        <v>1399</v>
      </c>
      <c r="E5671" t="s">
        <v>9117</v>
      </c>
      <c r="F5671" t="s">
        <v>2078</v>
      </c>
      <c r="G5671" t="s">
        <v>8668</v>
      </c>
      <c r="H5671" t="s">
        <v>2323</v>
      </c>
      <c r="I5671" t="s">
        <v>2700</v>
      </c>
      <c r="J5671">
        <v>20170725</v>
      </c>
      <c r="K5671" t="s">
        <v>9116</v>
      </c>
      <c r="L5671" t="s">
        <v>9115</v>
      </c>
      <c r="M5671" t="s">
        <v>8665</v>
      </c>
      <c r="N5671">
        <v>36</v>
      </c>
    </row>
    <row r="5672" spans="1:14" x14ac:dyDescent="0.25">
      <c r="A5672" t="s">
        <v>9114</v>
      </c>
      <c r="B5672" t="s">
        <v>8670</v>
      </c>
      <c r="C5672" t="s">
        <v>1399</v>
      </c>
      <c r="E5672" t="s">
        <v>9113</v>
      </c>
      <c r="F5672" t="s">
        <v>2078</v>
      </c>
      <c r="G5672" t="s">
        <v>8668</v>
      </c>
      <c r="H5672" t="s">
        <v>2247</v>
      </c>
      <c r="I5672" t="s">
        <v>2145</v>
      </c>
      <c r="J5672">
        <v>20191224</v>
      </c>
      <c r="K5672" t="s">
        <v>9112</v>
      </c>
      <c r="L5672" t="s">
        <v>9111</v>
      </c>
      <c r="M5672" t="s">
        <v>8665</v>
      </c>
      <c r="N5672">
        <v>140</v>
      </c>
    </row>
    <row r="5673" spans="1:14" x14ac:dyDescent="0.25">
      <c r="A5673" t="s">
        <v>9110</v>
      </c>
      <c r="B5673" t="s">
        <v>8670</v>
      </c>
      <c r="C5673" t="s">
        <v>1399</v>
      </c>
      <c r="E5673" t="s">
        <v>9109</v>
      </c>
      <c r="F5673" t="s">
        <v>2078</v>
      </c>
      <c r="G5673" t="s">
        <v>8668</v>
      </c>
      <c r="H5673" t="s">
        <v>2077</v>
      </c>
      <c r="I5673" t="s">
        <v>2700</v>
      </c>
      <c r="J5673">
        <v>20180123</v>
      </c>
      <c r="K5673" t="s">
        <v>9108</v>
      </c>
      <c r="L5673" t="s">
        <v>9107</v>
      </c>
      <c r="M5673" t="s">
        <v>8665</v>
      </c>
      <c r="N5673">
        <v>105</v>
      </c>
    </row>
    <row r="5674" spans="1:14" x14ac:dyDescent="0.25">
      <c r="A5674" t="s">
        <v>9106</v>
      </c>
      <c r="B5674" t="s">
        <v>8670</v>
      </c>
      <c r="C5674" t="s">
        <v>1399</v>
      </c>
      <c r="E5674" t="s">
        <v>9105</v>
      </c>
      <c r="F5674" t="s">
        <v>2078</v>
      </c>
      <c r="G5674" t="s">
        <v>8668</v>
      </c>
      <c r="H5674" t="s">
        <v>2292</v>
      </c>
      <c r="I5674" t="s">
        <v>2700</v>
      </c>
      <c r="J5674">
        <v>20170725</v>
      </c>
      <c r="K5674" t="s">
        <v>9104</v>
      </c>
      <c r="L5674" t="s">
        <v>9103</v>
      </c>
      <c r="M5674" t="s">
        <v>8665</v>
      </c>
      <c r="N5674">
        <v>253</v>
      </c>
    </row>
    <row r="5675" spans="1:14" x14ac:dyDescent="0.25">
      <c r="A5675" t="s">
        <v>9102</v>
      </c>
      <c r="B5675" t="s">
        <v>8670</v>
      </c>
      <c r="C5675" t="s">
        <v>1399</v>
      </c>
      <c r="E5675" t="s">
        <v>9101</v>
      </c>
      <c r="F5675" t="s">
        <v>2078</v>
      </c>
      <c r="G5675" t="s">
        <v>8668</v>
      </c>
      <c r="H5675" t="s">
        <v>2300</v>
      </c>
      <c r="I5675" t="s">
        <v>2700</v>
      </c>
      <c r="J5675">
        <v>20180712</v>
      </c>
      <c r="K5675" t="s">
        <v>9100</v>
      </c>
      <c r="L5675" t="s">
        <v>9099</v>
      </c>
      <c r="M5675" t="s">
        <v>8665</v>
      </c>
      <c r="N5675">
        <v>429</v>
      </c>
    </row>
    <row r="5676" spans="1:14" x14ac:dyDescent="0.25">
      <c r="A5676" t="s">
        <v>9098</v>
      </c>
      <c r="B5676" t="s">
        <v>8670</v>
      </c>
      <c r="C5676" t="s">
        <v>1399</v>
      </c>
      <c r="E5676" t="s">
        <v>1435</v>
      </c>
      <c r="F5676" t="s">
        <v>2078</v>
      </c>
      <c r="G5676" t="s">
        <v>8668</v>
      </c>
      <c r="H5676" t="s">
        <v>2300</v>
      </c>
      <c r="I5676" t="s">
        <v>2700</v>
      </c>
      <c r="J5676">
        <v>20180717</v>
      </c>
      <c r="K5676" t="s">
        <v>9097</v>
      </c>
      <c r="L5676" t="s">
        <v>9096</v>
      </c>
      <c r="M5676" t="s">
        <v>8665</v>
      </c>
      <c r="N5676">
        <v>160</v>
      </c>
    </row>
    <row r="5677" spans="1:14" x14ac:dyDescent="0.25">
      <c r="A5677" t="s">
        <v>9095</v>
      </c>
      <c r="B5677" t="s">
        <v>8670</v>
      </c>
      <c r="C5677" t="s">
        <v>1399</v>
      </c>
      <c r="E5677" t="s">
        <v>9094</v>
      </c>
      <c r="F5677" t="s">
        <v>2078</v>
      </c>
      <c r="G5677" t="s">
        <v>8668</v>
      </c>
      <c r="H5677" t="s">
        <v>6859</v>
      </c>
      <c r="I5677" t="s">
        <v>2145</v>
      </c>
      <c r="J5677">
        <v>20200623</v>
      </c>
      <c r="K5677" t="s">
        <v>9093</v>
      </c>
      <c r="L5677" t="s">
        <v>9092</v>
      </c>
      <c r="M5677" t="s">
        <v>8665</v>
      </c>
      <c r="N5677">
        <v>30</v>
      </c>
    </row>
    <row r="5678" spans="1:14" x14ac:dyDescent="0.25">
      <c r="A5678" t="s">
        <v>9091</v>
      </c>
      <c r="B5678" t="s">
        <v>8670</v>
      </c>
      <c r="C5678" t="s">
        <v>1399</v>
      </c>
      <c r="E5678" t="s">
        <v>9090</v>
      </c>
      <c r="F5678" t="s">
        <v>2078</v>
      </c>
      <c r="G5678" t="s">
        <v>8668</v>
      </c>
      <c r="H5678" t="s">
        <v>3010</v>
      </c>
      <c r="I5678" t="s">
        <v>2700</v>
      </c>
      <c r="J5678">
        <v>20170301</v>
      </c>
      <c r="K5678" t="s">
        <v>9089</v>
      </c>
      <c r="L5678" t="s">
        <v>9088</v>
      </c>
      <c r="M5678" t="s">
        <v>8665</v>
      </c>
      <c r="N5678">
        <v>83</v>
      </c>
    </row>
    <row r="5679" spans="1:14" x14ac:dyDescent="0.25">
      <c r="A5679" t="s">
        <v>9087</v>
      </c>
      <c r="B5679" t="s">
        <v>8670</v>
      </c>
      <c r="C5679" t="s">
        <v>1399</v>
      </c>
      <c r="E5679" t="s">
        <v>9086</v>
      </c>
      <c r="F5679" t="s">
        <v>2078</v>
      </c>
      <c r="G5679" t="s">
        <v>8668</v>
      </c>
      <c r="H5679" t="s">
        <v>2882</v>
      </c>
      <c r="I5679" t="s">
        <v>2700</v>
      </c>
      <c r="J5679">
        <v>20170314</v>
      </c>
      <c r="K5679" t="s">
        <v>9085</v>
      </c>
      <c r="L5679" t="s">
        <v>9084</v>
      </c>
      <c r="M5679" t="s">
        <v>8665</v>
      </c>
      <c r="N5679">
        <v>26</v>
      </c>
    </row>
    <row r="5680" spans="1:14" x14ac:dyDescent="0.25">
      <c r="A5680" t="s">
        <v>9083</v>
      </c>
      <c r="B5680" t="s">
        <v>8670</v>
      </c>
      <c r="C5680" t="s">
        <v>1399</v>
      </c>
      <c r="E5680" t="s">
        <v>9082</v>
      </c>
      <c r="F5680" t="s">
        <v>2078</v>
      </c>
      <c r="G5680" t="s">
        <v>8668</v>
      </c>
      <c r="H5680" t="s">
        <v>2882</v>
      </c>
      <c r="I5680" t="s">
        <v>2700</v>
      </c>
      <c r="J5680">
        <v>20170306</v>
      </c>
      <c r="K5680" t="s">
        <v>9081</v>
      </c>
      <c r="L5680" t="s">
        <v>9080</v>
      </c>
      <c r="M5680" t="s">
        <v>8665</v>
      </c>
      <c r="N5680">
        <v>27</v>
      </c>
    </row>
    <row r="5681" spans="1:14" x14ac:dyDescent="0.25">
      <c r="A5681" t="s">
        <v>9079</v>
      </c>
      <c r="B5681" t="s">
        <v>8670</v>
      </c>
      <c r="C5681" t="s">
        <v>1399</v>
      </c>
      <c r="E5681" t="s">
        <v>9078</v>
      </c>
      <c r="F5681" t="s">
        <v>2078</v>
      </c>
      <c r="G5681" t="s">
        <v>8668</v>
      </c>
      <c r="H5681" t="s">
        <v>2882</v>
      </c>
      <c r="I5681" t="s">
        <v>2700</v>
      </c>
      <c r="J5681">
        <v>20170320</v>
      </c>
      <c r="K5681" t="s">
        <v>9077</v>
      </c>
      <c r="L5681" t="s">
        <v>9076</v>
      </c>
      <c r="M5681" t="s">
        <v>8665</v>
      </c>
      <c r="N5681">
        <v>50</v>
      </c>
    </row>
    <row r="5682" spans="1:14" x14ac:dyDescent="0.25">
      <c r="A5682" t="s">
        <v>9075</v>
      </c>
      <c r="B5682" t="s">
        <v>8670</v>
      </c>
      <c r="C5682" t="s">
        <v>1399</v>
      </c>
      <c r="E5682" t="s">
        <v>9074</v>
      </c>
      <c r="F5682" t="s">
        <v>2078</v>
      </c>
      <c r="G5682" t="s">
        <v>8668</v>
      </c>
      <c r="H5682" t="s">
        <v>2882</v>
      </c>
      <c r="I5682" t="s">
        <v>2700</v>
      </c>
      <c r="J5682">
        <v>20170509</v>
      </c>
      <c r="K5682" t="s">
        <v>9073</v>
      </c>
      <c r="L5682" t="s">
        <v>9072</v>
      </c>
      <c r="M5682" t="s">
        <v>8665</v>
      </c>
      <c r="N5682">
        <v>46</v>
      </c>
    </row>
    <row r="5683" spans="1:14" x14ac:dyDescent="0.25">
      <c r="A5683" t="s">
        <v>9071</v>
      </c>
      <c r="B5683" t="s">
        <v>8670</v>
      </c>
      <c r="C5683" t="s">
        <v>1399</v>
      </c>
      <c r="E5683" t="s">
        <v>9070</v>
      </c>
      <c r="F5683" t="s">
        <v>2078</v>
      </c>
      <c r="G5683" t="s">
        <v>8668</v>
      </c>
      <c r="H5683" t="s">
        <v>2292</v>
      </c>
      <c r="I5683" t="s">
        <v>2700</v>
      </c>
      <c r="J5683">
        <v>20190122</v>
      </c>
      <c r="K5683" t="s">
        <v>9069</v>
      </c>
      <c r="L5683" t="s">
        <v>9068</v>
      </c>
      <c r="M5683" t="s">
        <v>8665</v>
      </c>
      <c r="N5683">
        <v>58</v>
      </c>
    </row>
    <row r="5684" spans="1:14" x14ac:dyDescent="0.25">
      <c r="A5684" t="s">
        <v>9067</v>
      </c>
      <c r="B5684" t="s">
        <v>8670</v>
      </c>
      <c r="C5684" t="s">
        <v>1399</v>
      </c>
      <c r="E5684" t="s">
        <v>9066</v>
      </c>
      <c r="F5684" t="s">
        <v>2078</v>
      </c>
      <c r="G5684" t="s">
        <v>8668</v>
      </c>
      <c r="H5684" t="s">
        <v>2292</v>
      </c>
      <c r="I5684" t="s">
        <v>2700</v>
      </c>
      <c r="J5684">
        <v>20171219</v>
      </c>
      <c r="K5684" t="s">
        <v>9065</v>
      </c>
      <c r="L5684" t="s">
        <v>9064</v>
      </c>
      <c r="M5684" t="s">
        <v>8665</v>
      </c>
      <c r="N5684">
        <v>21</v>
      </c>
    </row>
    <row r="5685" spans="1:14" x14ac:dyDescent="0.25">
      <c r="A5685" t="s">
        <v>9063</v>
      </c>
      <c r="B5685" t="s">
        <v>8670</v>
      </c>
      <c r="C5685" t="s">
        <v>1399</v>
      </c>
      <c r="E5685" t="s">
        <v>9062</v>
      </c>
      <c r="F5685" t="s">
        <v>2078</v>
      </c>
      <c r="G5685" t="s">
        <v>8668</v>
      </c>
      <c r="H5685" t="s">
        <v>3901</v>
      </c>
      <c r="I5685" t="s">
        <v>2700</v>
      </c>
      <c r="J5685">
        <v>20170324</v>
      </c>
      <c r="K5685" t="s">
        <v>9061</v>
      </c>
      <c r="L5685" t="s">
        <v>9060</v>
      </c>
      <c r="M5685" t="s">
        <v>8665</v>
      </c>
      <c r="N5685">
        <v>119</v>
      </c>
    </row>
    <row r="5686" spans="1:14" x14ac:dyDescent="0.25">
      <c r="A5686" t="s">
        <v>9059</v>
      </c>
      <c r="B5686" t="s">
        <v>8670</v>
      </c>
      <c r="C5686" t="s">
        <v>1399</v>
      </c>
      <c r="E5686" t="s">
        <v>9058</v>
      </c>
      <c r="F5686" t="s">
        <v>2078</v>
      </c>
      <c r="G5686" t="s">
        <v>8668</v>
      </c>
      <c r="H5686" t="s">
        <v>8946</v>
      </c>
      <c r="I5686" t="s">
        <v>2700</v>
      </c>
      <c r="J5686">
        <v>20191122</v>
      </c>
      <c r="K5686" t="s">
        <v>9057</v>
      </c>
      <c r="L5686" t="s">
        <v>9056</v>
      </c>
      <c r="M5686" t="s">
        <v>8665</v>
      </c>
      <c r="N5686">
        <v>153</v>
      </c>
    </row>
    <row r="5687" spans="1:14" x14ac:dyDescent="0.25">
      <c r="A5687" t="s">
        <v>9055</v>
      </c>
      <c r="B5687" t="s">
        <v>8670</v>
      </c>
      <c r="C5687" t="s">
        <v>1399</v>
      </c>
      <c r="E5687" t="s">
        <v>9054</v>
      </c>
      <c r="F5687" t="s">
        <v>2078</v>
      </c>
      <c r="G5687" t="s">
        <v>8668</v>
      </c>
      <c r="H5687" t="s">
        <v>2300</v>
      </c>
      <c r="I5687" t="s">
        <v>2145</v>
      </c>
      <c r="J5687">
        <v>20200224</v>
      </c>
      <c r="K5687" t="s">
        <v>9053</v>
      </c>
      <c r="L5687" t="s">
        <v>9052</v>
      </c>
      <c r="M5687" t="s">
        <v>8665</v>
      </c>
      <c r="N5687">
        <v>61</v>
      </c>
    </row>
    <row r="5688" spans="1:14" x14ac:dyDescent="0.25">
      <c r="A5688" t="s">
        <v>9051</v>
      </c>
      <c r="B5688" t="s">
        <v>8670</v>
      </c>
      <c r="C5688" t="s">
        <v>1399</v>
      </c>
      <c r="E5688" t="s">
        <v>9050</v>
      </c>
      <c r="F5688" t="s">
        <v>2078</v>
      </c>
      <c r="G5688" t="s">
        <v>8668</v>
      </c>
      <c r="H5688" t="s">
        <v>2292</v>
      </c>
      <c r="I5688" t="s">
        <v>2700</v>
      </c>
      <c r="J5688">
        <v>20170322</v>
      </c>
      <c r="K5688" t="s">
        <v>9049</v>
      </c>
      <c r="L5688" t="s">
        <v>9048</v>
      </c>
      <c r="M5688" t="s">
        <v>8665</v>
      </c>
      <c r="N5688">
        <v>22</v>
      </c>
    </row>
    <row r="5689" spans="1:14" x14ac:dyDescent="0.25">
      <c r="A5689" t="s">
        <v>9047</v>
      </c>
      <c r="B5689" t="s">
        <v>8670</v>
      </c>
      <c r="C5689" t="s">
        <v>1399</v>
      </c>
      <c r="E5689" t="s">
        <v>9046</v>
      </c>
      <c r="F5689" t="s">
        <v>2078</v>
      </c>
      <c r="G5689" t="s">
        <v>8668</v>
      </c>
      <c r="H5689" t="s">
        <v>3473</v>
      </c>
      <c r="I5689" t="s">
        <v>2700</v>
      </c>
      <c r="J5689">
        <v>20180206</v>
      </c>
      <c r="K5689" t="s">
        <v>9045</v>
      </c>
      <c r="L5689" t="s">
        <v>9044</v>
      </c>
      <c r="M5689" t="s">
        <v>8665</v>
      </c>
      <c r="N5689">
        <v>94</v>
      </c>
    </row>
    <row r="5690" spans="1:14" x14ac:dyDescent="0.25">
      <c r="A5690" t="s">
        <v>9043</v>
      </c>
      <c r="B5690" t="s">
        <v>8670</v>
      </c>
      <c r="C5690" t="s">
        <v>1399</v>
      </c>
      <c r="E5690" t="s">
        <v>9042</v>
      </c>
      <c r="F5690" t="s">
        <v>2078</v>
      </c>
      <c r="G5690" t="s">
        <v>8668</v>
      </c>
      <c r="H5690" t="s">
        <v>2292</v>
      </c>
      <c r="I5690" t="s">
        <v>2700</v>
      </c>
      <c r="J5690">
        <v>20171128</v>
      </c>
      <c r="K5690" t="s">
        <v>9041</v>
      </c>
      <c r="L5690" t="s">
        <v>9040</v>
      </c>
      <c r="M5690" t="s">
        <v>8665</v>
      </c>
      <c r="N5690">
        <v>37</v>
      </c>
    </row>
    <row r="5691" spans="1:14" x14ac:dyDescent="0.25">
      <c r="A5691" t="s">
        <v>9039</v>
      </c>
      <c r="B5691" t="s">
        <v>8670</v>
      </c>
      <c r="C5691" t="s">
        <v>1399</v>
      </c>
      <c r="E5691" t="s">
        <v>1717</v>
      </c>
      <c r="F5691" t="s">
        <v>2078</v>
      </c>
      <c r="G5691" t="s">
        <v>8668</v>
      </c>
      <c r="H5691" t="s">
        <v>6859</v>
      </c>
      <c r="I5691" t="s">
        <v>2145</v>
      </c>
      <c r="J5691">
        <v>20200512</v>
      </c>
      <c r="K5691" t="s">
        <v>9038</v>
      </c>
      <c r="L5691" t="s">
        <v>9037</v>
      </c>
      <c r="M5691" t="s">
        <v>8665</v>
      </c>
      <c r="N5691">
        <v>36</v>
      </c>
    </row>
    <row r="5692" spans="1:14" x14ac:dyDescent="0.25">
      <c r="A5692" t="s">
        <v>9036</v>
      </c>
      <c r="B5692" t="s">
        <v>8670</v>
      </c>
      <c r="C5692" t="s">
        <v>1399</v>
      </c>
      <c r="E5692" t="s">
        <v>9035</v>
      </c>
      <c r="F5692" t="s">
        <v>2078</v>
      </c>
      <c r="G5692" t="s">
        <v>8668</v>
      </c>
      <c r="H5692" t="s">
        <v>2323</v>
      </c>
      <c r="I5692" t="s">
        <v>2700</v>
      </c>
      <c r="J5692">
        <v>20170227</v>
      </c>
      <c r="K5692" t="s">
        <v>9034</v>
      </c>
      <c r="L5692" t="s">
        <v>9033</v>
      </c>
      <c r="M5692" t="s">
        <v>8665</v>
      </c>
      <c r="N5692">
        <v>39</v>
      </c>
    </row>
    <row r="5693" spans="1:14" x14ac:dyDescent="0.25">
      <c r="A5693" t="s">
        <v>9032</v>
      </c>
      <c r="B5693" t="s">
        <v>8670</v>
      </c>
      <c r="C5693" t="s">
        <v>1399</v>
      </c>
      <c r="E5693" t="s">
        <v>9031</v>
      </c>
      <c r="F5693" t="s">
        <v>2078</v>
      </c>
      <c r="G5693" t="s">
        <v>8668</v>
      </c>
      <c r="H5693" t="s">
        <v>2602</v>
      </c>
      <c r="I5693" t="s">
        <v>2700</v>
      </c>
      <c r="J5693">
        <v>20190305</v>
      </c>
      <c r="K5693" t="s">
        <v>9030</v>
      </c>
      <c r="L5693" t="s">
        <v>9029</v>
      </c>
      <c r="M5693" t="s">
        <v>8665</v>
      </c>
      <c r="N5693">
        <v>94</v>
      </c>
    </row>
    <row r="5694" spans="1:14" x14ac:dyDescent="0.25">
      <c r="A5694" t="s">
        <v>9028</v>
      </c>
      <c r="B5694" t="s">
        <v>8670</v>
      </c>
      <c r="C5694" t="s">
        <v>1399</v>
      </c>
      <c r="E5694" t="s">
        <v>9027</v>
      </c>
      <c r="F5694" t="s">
        <v>2078</v>
      </c>
      <c r="G5694" t="s">
        <v>8668</v>
      </c>
      <c r="H5694" t="s">
        <v>2292</v>
      </c>
      <c r="I5694" t="s">
        <v>2700</v>
      </c>
      <c r="J5694">
        <v>20180807</v>
      </c>
      <c r="K5694" t="s">
        <v>9026</v>
      </c>
      <c r="L5694" t="s">
        <v>9025</v>
      </c>
      <c r="M5694" t="s">
        <v>8665</v>
      </c>
      <c r="N5694">
        <v>34</v>
      </c>
    </row>
    <row r="5695" spans="1:14" x14ac:dyDescent="0.25">
      <c r="A5695" t="s">
        <v>9024</v>
      </c>
      <c r="B5695" t="s">
        <v>8670</v>
      </c>
      <c r="C5695" t="s">
        <v>1399</v>
      </c>
      <c r="E5695" t="s">
        <v>9023</v>
      </c>
      <c r="F5695" t="s">
        <v>2078</v>
      </c>
      <c r="G5695" t="s">
        <v>8668</v>
      </c>
      <c r="H5695" t="s">
        <v>2292</v>
      </c>
      <c r="I5695" t="s">
        <v>2700</v>
      </c>
      <c r="J5695">
        <v>20180320</v>
      </c>
      <c r="K5695" t="s">
        <v>9022</v>
      </c>
      <c r="L5695" t="s">
        <v>9021</v>
      </c>
      <c r="M5695" t="s">
        <v>8665</v>
      </c>
      <c r="N5695">
        <v>40</v>
      </c>
    </row>
    <row r="5696" spans="1:14" x14ac:dyDescent="0.25">
      <c r="A5696" t="s">
        <v>9020</v>
      </c>
      <c r="B5696" t="s">
        <v>8670</v>
      </c>
      <c r="C5696" t="s">
        <v>1399</v>
      </c>
      <c r="E5696" t="s">
        <v>9019</v>
      </c>
      <c r="F5696" t="s">
        <v>2078</v>
      </c>
      <c r="G5696" t="s">
        <v>8668</v>
      </c>
      <c r="H5696" t="s">
        <v>2292</v>
      </c>
      <c r="I5696" t="s">
        <v>2700</v>
      </c>
      <c r="J5696">
        <v>20171024</v>
      </c>
      <c r="K5696" t="s">
        <v>9018</v>
      </c>
      <c r="L5696" t="s">
        <v>9017</v>
      </c>
      <c r="M5696" t="s">
        <v>8665</v>
      </c>
      <c r="N5696">
        <v>29</v>
      </c>
    </row>
    <row r="5697" spans="1:14" x14ac:dyDescent="0.25">
      <c r="A5697" t="s">
        <v>9016</v>
      </c>
      <c r="B5697" t="s">
        <v>8670</v>
      </c>
      <c r="C5697" t="s">
        <v>1399</v>
      </c>
      <c r="E5697" t="s">
        <v>9015</v>
      </c>
      <c r="F5697" t="s">
        <v>2078</v>
      </c>
      <c r="G5697" t="s">
        <v>8668</v>
      </c>
      <c r="H5697" t="s">
        <v>2292</v>
      </c>
      <c r="I5697" t="s">
        <v>2700</v>
      </c>
      <c r="J5697">
        <v>20171219</v>
      </c>
      <c r="K5697" t="s">
        <v>9014</v>
      </c>
      <c r="L5697" t="s">
        <v>9013</v>
      </c>
      <c r="M5697" t="s">
        <v>8665</v>
      </c>
      <c r="N5697">
        <v>52</v>
      </c>
    </row>
    <row r="5698" spans="1:14" x14ac:dyDescent="0.25">
      <c r="A5698" t="s">
        <v>9012</v>
      </c>
      <c r="B5698" t="s">
        <v>8670</v>
      </c>
      <c r="C5698" t="s">
        <v>1399</v>
      </c>
      <c r="E5698" t="s">
        <v>9011</v>
      </c>
      <c r="F5698" t="s">
        <v>2078</v>
      </c>
      <c r="G5698" t="s">
        <v>8668</v>
      </c>
      <c r="H5698" t="s">
        <v>2323</v>
      </c>
      <c r="I5698" t="s">
        <v>2700</v>
      </c>
      <c r="J5698">
        <v>20170317</v>
      </c>
      <c r="K5698" t="s">
        <v>9010</v>
      </c>
      <c r="L5698" t="s">
        <v>9009</v>
      </c>
      <c r="M5698" t="s">
        <v>8665</v>
      </c>
      <c r="N5698">
        <v>66</v>
      </c>
    </row>
    <row r="5699" spans="1:14" x14ac:dyDescent="0.25">
      <c r="A5699" t="s">
        <v>9008</v>
      </c>
      <c r="B5699" t="s">
        <v>8670</v>
      </c>
      <c r="C5699" t="s">
        <v>1399</v>
      </c>
      <c r="E5699" t="s">
        <v>9007</v>
      </c>
      <c r="F5699" t="s">
        <v>2078</v>
      </c>
      <c r="G5699" t="s">
        <v>8668</v>
      </c>
      <c r="H5699" t="s">
        <v>2292</v>
      </c>
      <c r="I5699" t="s">
        <v>2700</v>
      </c>
      <c r="J5699">
        <v>20180213</v>
      </c>
      <c r="K5699" t="s">
        <v>9006</v>
      </c>
      <c r="L5699" t="s">
        <v>9005</v>
      </c>
      <c r="M5699" t="s">
        <v>8665</v>
      </c>
      <c r="N5699">
        <v>21</v>
      </c>
    </row>
    <row r="5700" spans="1:14" x14ac:dyDescent="0.25">
      <c r="A5700" t="s">
        <v>9004</v>
      </c>
      <c r="B5700" t="s">
        <v>8670</v>
      </c>
      <c r="C5700" t="s">
        <v>1399</v>
      </c>
      <c r="E5700" t="s">
        <v>9003</v>
      </c>
      <c r="F5700" t="s">
        <v>2078</v>
      </c>
      <c r="G5700" t="s">
        <v>8668</v>
      </c>
      <c r="H5700" t="s">
        <v>2292</v>
      </c>
      <c r="I5700" t="s">
        <v>2700</v>
      </c>
      <c r="J5700">
        <v>20180717</v>
      </c>
      <c r="K5700" t="s">
        <v>9002</v>
      </c>
      <c r="L5700" t="s">
        <v>9001</v>
      </c>
      <c r="M5700" t="s">
        <v>8665</v>
      </c>
      <c r="N5700">
        <v>69</v>
      </c>
    </row>
    <row r="5701" spans="1:14" x14ac:dyDescent="0.25">
      <c r="A5701" t="s">
        <v>9000</v>
      </c>
      <c r="B5701" t="s">
        <v>8670</v>
      </c>
      <c r="C5701" t="s">
        <v>1399</v>
      </c>
      <c r="E5701" t="s">
        <v>8999</v>
      </c>
      <c r="F5701" t="s">
        <v>2078</v>
      </c>
      <c r="G5701" t="s">
        <v>8668</v>
      </c>
      <c r="H5701" t="s">
        <v>2292</v>
      </c>
      <c r="I5701" t="s">
        <v>2700</v>
      </c>
      <c r="J5701">
        <v>20180109</v>
      </c>
      <c r="K5701" t="s">
        <v>8998</v>
      </c>
      <c r="L5701" t="s">
        <v>8997</v>
      </c>
      <c r="M5701" t="s">
        <v>8665</v>
      </c>
      <c r="N5701">
        <v>160</v>
      </c>
    </row>
    <row r="5702" spans="1:14" x14ac:dyDescent="0.25">
      <c r="A5702" t="s">
        <v>8996</v>
      </c>
      <c r="B5702" t="s">
        <v>8670</v>
      </c>
      <c r="C5702" t="s">
        <v>1399</v>
      </c>
      <c r="E5702" t="s">
        <v>8995</v>
      </c>
      <c r="F5702" t="s">
        <v>2078</v>
      </c>
      <c r="G5702" t="s">
        <v>8668</v>
      </c>
      <c r="H5702" t="s">
        <v>2292</v>
      </c>
      <c r="I5702" t="s">
        <v>2700</v>
      </c>
      <c r="J5702">
        <v>20190101</v>
      </c>
      <c r="K5702" t="s">
        <v>8994</v>
      </c>
      <c r="L5702" t="s">
        <v>8993</v>
      </c>
      <c r="M5702" t="s">
        <v>8665</v>
      </c>
      <c r="N5702">
        <v>48</v>
      </c>
    </row>
    <row r="5703" spans="1:14" x14ac:dyDescent="0.25">
      <c r="A5703" t="s">
        <v>8992</v>
      </c>
      <c r="B5703" t="s">
        <v>8670</v>
      </c>
      <c r="C5703" t="s">
        <v>1399</v>
      </c>
      <c r="E5703" t="s">
        <v>8991</v>
      </c>
      <c r="F5703" t="s">
        <v>2078</v>
      </c>
      <c r="G5703" t="s">
        <v>8668</v>
      </c>
      <c r="H5703" t="s">
        <v>2292</v>
      </c>
      <c r="I5703" t="s">
        <v>2700</v>
      </c>
      <c r="J5703">
        <v>20180109</v>
      </c>
      <c r="K5703" t="s">
        <v>8990</v>
      </c>
      <c r="L5703" t="s">
        <v>8989</v>
      </c>
      <c r="M5703" t="s">
        <v>8665</v>
      </c>
      <c r="N5703">
        <v>33</v>
      </c>
    </row>
    <row r="5704" spans="1:14" x14ac:dyDescent="0.25">
      <c r="A5704" t="s">
        <v>8988</v>
      </c>
      <c r="B5704" t="s">
        <v>8670</v>
      </c>
      <c r="C5704" t="s">
        <v>1399</v>
      </c>
      <c r="E5704" t="s">
        <v>8987</v>
      </c>
      <c r="F5704" t="s">
        <v>2078</v>
      </c>
      <c r="G5704" t="s">
        <v>8668</v>
      </c>
      <c r="H5704" t="s">
        <v>2323</v>
      </c>
      <c r="I5704" t="s">
        <v>2700</v>
      </c>
      <c r="J5704">
        <v>20170530</v>
      </c>
      <c r="K5704" t="s">
        <v>8986</v>
      </c>
      <c r="L5704" t="s">
        <v>8985</v>
      </c>
      <c r="M5704" t="s">
        <v>8665</v>
      </c>
      <c r="N5704">
        <v>50</v>
      </c>
    </row>
    <row r="5705" spans="1:14" x14ac:dyDescent="0.25">
      <c r="A5705" t="s">
        <v>8984</v>
      </c>
      <c r="B5705" t="s">
        <v>8670</v>
      </c>
      <c r="C5705" t="s">
        <v>1399</v>
      </c>
      <c r="E5705" t="s">
        <v>8983</v>
      </c>
      <c r="F5705" t="s">
        <v>2078</v>
      </c>
      <c r="G5705" t="s">
        <v>8668</v>
      </c>
      <c r="H5705" t="s">
        <v>2300</v>
      </c>
      <c r="I5705" t="s">
        <v>2700</v>
      </c>
      <c r="J5705">
        <v>20180227</v>
      </c>
      <c r="K5705" t="s">
        <v>8982</v>
      </c>
      <c r="L5705" t="s">
        <v>8981</v>
      </c>
      <c r="M5705" t="s">
        <v>8665</v>
      </c>
      <c r="N5705">
        <v>92</v>
      </c>
    </row>
    <row r="5706" spans="1:14" x14ac:dyDescent="0.25">
      <c r="A5706" t="s">
        <v>8980</v>
      </c>
      <c r="B5706" t="s">
        <v>8670</v>
      </c>
      <c r="C5706" t="s">
        <v>1399</v>
      </c>
      <c r="E5706" t="s">
        <v>8979</v>
      </c>
      <c r="F5706" t="s">
        <v>2078</v>
      </c>
      <c r="G5706" t="s">
        <v>8668</v>
      </c>
      <c r="H5706" t="s">
        <v>3032</v>
      </c>
      <c r="I5706" t="s">
        <v>2700</v>
      </c>
      <c r="J5706">
        <v>20171114</v>
      </c>
      <c r="K5706" t="s">
        <v>8978</v>
      </c>
      <c r="L5706" t="s">
        <v>8977</v>
      </c>
      <c r="M5706" t="s">
        <v>8665</v>
      </c>
      <c r="N5706">
        <v>334</v>
      </c>
    </row>
    <row r="5707" spans="1:14" x14ac:dyDescent="0.25">
      <c r="A5707" t="s">
        <v>8976</v>
      </c>
      <c r="B5707" t="s">
        <v>8670</v>
      </c>
      <c r="C5707" t="s">
        <v>1399</v>
      </c>
      <c r="E5707" t="s">
        <v>8975</v>
      </c>
      <c r="F5707" t="s">
        <v>2078</v>
      </c>
      <c r="G5707" t="s">
        <v>8668</v>
      </c>
      <c r="H5707" t="s">
        <v>2292</v>
      </c>
      <c r="I5707" t="s">
        <v>2700</v>
      </c>
      <c r="J5707">
        <v>20180605</v>
      </c>
      <c r="K5707" t="s">
        <v>8974</v>
      </c>
      <c r="L5707" t="s">
        <v>8973</v>
      </c>
      <c r="M5707" t="s">
        <v>8665</v>
      </c>
      <c r="N5707">
        <v>14</v>
      </c>
    </row>
    <row r="5708" spans="1:14" x14ac:dyDescent="0.25">
      <c r="A5708" t="s">
        <v>8972</v>
      </c>
      <c r="B5708" t="s">
        <v>8670</v>
      </c>
      <c r="C5708" t="s">
        <v>1399</v>
      </c>
      <c r="E5708" t="s">
        <v>8971</v>
      </c>
      <c r="F5708" t="s">
        <v>2078</v>
      </c>
      <c r="G5708" t="s">
        <v>8668</v>
      </c>
      <c r="H5708" t="s">
        <v>2292</v>
      </c>
      <c r="I5708" t="s">
        <v>2700</v>
      </c>
      <c r="J5708">
        <v>20171219</v>
      </c>
      <c r="K5708" t="s">
        <v>8970</v>
      </c>
      <c r="L5708" t="s">
        <v>8969</v>
      </c>
      <c r="M5708" t="s">
        <v>8665</v>
      </c>
      <c r="N5708">
        <v>27</v>
      </c>
    </row>
    <row r="5709" spans="1:14" x14ac:dyDescent="0.25">
      <c r="A5709" t="s">
        <v>8968</v>
      </c>
      <c r="B5709" t="s">
        <v>8670</v>
      </c>
      <c r="C5709" t="s">
        <v>1399</v>
      </c>
      <c r="E5709" t="s">
        <v>8967</v>
      </c>
      <c r="F5709" t="s">
        <v>2078</v>
      </c>
      <c r="G5709" t="s">
        <v>8668</v>
      </c>
      <c r="H5709" t="s">
        <v>6062</v>
      </c>
      <c r="I5709" t="s">
        <v>2700</v>
      </c>
      <c r="J5709">
        <v>20170704</v>
      </c>
      <c r="K5709" t="s">
        <v>8966</v>
      </c>
      <c r="L5709" t="s">
        <v>8965</v>
      </c>
      <c r="M5709" t="s">
        <v>8665</v>
      </c>
      <c r="N5709">
        <v>45</v>
      </c>
    </row>
    <row r="5710" spans="1:14" x14ac:dyDescent="0.25">
      <c r="A5710" t="s">
        <v>8964</v>
      </c>
      <c r="B5710" t="s">
        <v>8670</v>
      </c>
      <c r="C5710" t="s">
        <v>1399</v>
      </c>
      <c r="E5710" t="s">
        <v>8963</v>
      </c>
      <c r="F5710" t="s">
        <v>2078</v>
      </c>
      <c r="G5710" t="s">
        <v>8668</v>
      </c>
      <c r="H5710" t="s">
        <v>2292</v>
      </c>
      <c r="I5710" t="s">
        <v>2145</v>
      </c>
      <c r="J5710">
        <v>20200304</v>
      </c>
      <c r="K5710" t="s">
        <v>8962</v>
      </c>
      <c r="L5710" t="s">
        <v>8961</v>
      </c>
      <c r="M5710" t="s">
        <v>8665</v>
      </c>
      <c r="N5710">
        <v>85</v>
      </c>
    </row>
    <row r="5711" spans="1:14" x14ac:dyDescent="0.25">
      <c r="A5711" t="s">
        <v>8960</v>
      </c>
      <c r="B5711" t="s">
        <v>8670</v>
      </c>
      <c r="C5711" t="s">
        <v>1399</v>
      </c>
      <c r="E5711" t="s">
        <v>8959</v>
      </c>
      <c r="F5711" t="s">
        <v>2078</v>
      </c>
      <c r="G5711" t="s">
        <v>8668</v>
      </c>
      <c r="H5711" t="s">
        <v>2292</v>
      </c>
      <c r="I5711" t="s">
        <v>2700</v>
      </c>
      <c r="J5711">
        <v>20170222</v>
      </c>
      <c r="K5711" t="s">
        <v>8958</v>
      </c>
      <c r="L5711" t="s">
        <v>8957</v>
      </c>
      <c r="M5711" t="s">
        <v>8665</v>
      </c>
      <c r="N5711">
        <v>274</v>
      </c>
    </row>
    <row r="5712" spans="1:14" x14ac:dyDescent="0.25">
      <c r="A5712" t="s">
        <v>8956</v>
      </c>
      <c r="B5712" t="s">
        <v>8670</v>
      </c>
      <c r="C5712" t="s">
        <v>1399</v>
      </c>
      <c r="E5712" t="s">
        <v>8955</v>
      </c>
      <c r="F5712" t="s">
        <v>2078</v>
      </c>
      <c r="G5712" t="s">
        <v>8668</v>
      </c>
      <c r="H5712" t="s">
        <v>2292</v>
      </c>
      <c r="I5712" t="s">
        <v>2700</v>
      </c>
      <c r="J5712">
        <v>20170222</v>
      </c>
      <c r="K5712" t="s">
        <v>8954</v>
      </c>
      <c r="L5712" t="s">
        <v>8953</v>
      </c>
      <c r="M5712" t="s">
        <v>8665</v>
      </c>
      <c r="N5712">
        <v>171</v>
      </c>
    </row>
    <row r="5713" spans="1:14" x14ac:dyDescent="0.25">
      <c r="A5713" t="s">
        <v>8952</v>
      </c>
      <c r="B5713" t="s">
        <v>8670</v>
      </c>
      <c r="C5713" t="s">
        <v>1399</v>
      </c>
      <c r="E5713" t="s">
        <v>8951</v>
      </c>
      <c r="F5713" t="s">
        <v>2078</v>
      </c>
      <c r="G5713" t="s">
        <v>8668</v>
      </c>
      <c r="H5713" t="s">
        <v>2300</v>
      </c>
      <c r="I5713" t="s">
        <v>2700</v>
      </c>
      <c r="J5713">
        <v>20170217</v>
      </c>
      <c r="K5713" t="s">
        <v>8950</v>
      </c>
      <c r="L5713" t="s">
        <v>8949</v>
      </c>
      <c r="M5713" t="s">
        <v>8665</v>
      </c>
      <c r="N5713">
        <v>137</v>
      </c>
    </row>
    <row r="5714" spans="1:14" x14ac:dyDescent="0.25">
      <c r="A5714" t="s">
        <v>8948</v>
      </c>
      <c r="B5714" t="s">
        <v>8670</v>
      </c>
      <c r="C5714" t="s">
        <v>1399</v>
      </c>
      <c r="E5714" t="s">
        <v>8947</v>
      </c>
      <c r="F5714" t="s">
        <v>2078</v>
      </c>
      <c r="G5714" t="s">
        <v>8668</v>
      </c>
      <c r="H5714" t="s">
        <v>8946</v>
      </c>
      <c r="I5714" t="s">
        <v>2700</v>
      </c>
      <c r="J5714">
        <v>20170316</v>
      </c>
      <c r="K5714" t="s">
        <v>8945</v>
      </c>
      <c r="L5714" t="s">
        <v>8944</v>
      </c>
      <c r="M5714" t="s">
        <v>8665</v>
      </c>
      <c r="N5714">
        <v>123</v>
      </c>
    </row>
    <row r="5715" spans="1:14" x14ac:dyDescent="0.25">
      <c r="A5715" t="s">
        <v>8943</v>
      </c>
      <c r="B5715" t="s">
        <v>8670</v>
      </c>
      <c r="C5715" t="s">
        <v>1399</v>
      </c>
      <c r="E5715" t="s">
        <v>8942</v>
      </c>
      <c r="F5715" t="s">
        <v>2078</v>
      </c>
      <c r="G5715" t="s">
        <v>8668</v>
      </c>
      <c r="H5715" t="s">
        <v>2292</v>
      </c>
      <c r="I5715" t="s">
        <v>2700</v>
      </c>
      <c r="J5715">
        <v>20190122</v>
      </c>
      <c r="K5715" t="s">
        <v>8941</v>
      </c>
      <c r="L5715" t="s">
        <v>8940</v>
      </c>
      <c r="M5715" t="s">
        <v>8665</v>
      </c>
      <c r="N5715">
        <v>77</v>
      </c>
    </row>
    <row r="5716" spans="1:14" x14ac:dyDescent="0.25">
      <c r="A5716" t="s">
        <v>8939</v>
      </c>
      <c r="B5716" t="s">
        <v>8670</v>
      </c>
      <c r="C5716" t="s">
        <v>1399</v>
      </c>
      <c r="E5716" t="s">
        <v>8938</v>
      </c>
      <c r="F5716" t="s">
        <v>2078</v>
      </c>
      <c r="G5716" t="s">
        <v>8668</v>
      </c>
      <c r="H5716" t="s">
        <v>2292</v>
      </c>
      <c r="I5716" t="s">
        <v>2700</v>
      </c>
      <c r="J5716">
        <v>20170317</v>
      </c>
      <c r="K5716" t="s">
        <v>8937</v>
      </c>
      <c r="L5716" t="s">
        <v>8936</v>
      </c>
      <c r="M5716" t="s">
        <v>8665</v>
      </c>
      <c r="N5716">
        <v>51</v>
      </c>
    </row>
    <row r="5717" spans="1:14" x14ac:dyDescent="0.25">
      <c r="A5717" t="s">
        <v>8935</v>
      </c>
      <c r="B5717" t="s">
        <v>8670</v>
      </c>
      <c r="C5717" t="s">
        <v>1399</v>
      </c>
      <c r="E5717" t="s">
        <v>8934</v>
      </c>
      <c r="F5717" t="s">
        <v>2078</v>
      </c>
      <c r="G5717" t="s">
        <v>8668</v>
      </c>
      <c r="H5717" t="s">
        <v>2602</v>
      </c>
      <c r="I5717" t="s">
        <v>2700</v>
      </c>
      <c r="J5717">
        <v>20181101</v>
      </c>
      <c r="K5717" t="s">
        <v>8933</v>
      </c>
      <c r="L5717" t="s">
        <v>8932</v>
      </c>
      <c r="M5717" t="s">
        <v>8665</v>
      </c>
      <c r="N5717">
        <v>99</v>
      </c>
    </row>
    <row r="5718" spans="1:14" x14ac:dyDescent="0.25">
      <c r="A5718" t="s">
        <v>8931</v>
      </c>
      <c r="B5718" t="s">
        <v>8670</v>
      </c>
      <c r="C5718" t="s">
        <v>1399</v>
      </c>
      <c r="E5718" t="s">
        <v>8930</v>
      </c>
      <c r="F5718" t="s">
        <v>2078</v>
      </c>
      <c r="G5718" t="s">
        <v>8668</v>
      </c>
      <c r="H5718" t="s">
        <v>4050</v>
      </c>
      <c r="I5718" t="s">
        <v>2700</v>
      </c>
      <c r="J5718">
        <v>20180529</v>
      </c>
      <c r="K5718" t="s">
        <v>8929</v>
      </c>
      <c r="L5718" t="s">
        <v>8928</v>
      </c>
      <c r="M5718" t="s">
        <v>8665</v>
      </c>
      <c r="N5718">
        <v>98</v>
      </c>
    </row>
    <row r="5719" spans="1:14" x14ac:dyDescent="0.25">
      <c r="A5719" t="s">
        <v>8927</v>
      </c>
      <c r="B5719" t="s">
        <v>8670</v>
      </c>
      <c r="C5719" t="s">
        <v>1399</v>
      </c>
      <c r="E5719" t="s">
        <v>8926</v>
      </c>
      <c r="F5719" t="s">
        <v>2078</v>
      </c>
      <c r="G5719" t="s">
        <v>8668</v>
      </c>
      <c r="H5719" t="s">
        <v>2323</v>
      </c>
      <c r="I5719" t="s">
        <v>2700</v>
      </c>
      <c r="J5719">
        <v>20180213</v>
      </c>
      <c r="K5719" t="s">
        <v>8925</v>
      </c>
      <c r="L5719" t="s">
        <v>8924</v>
      </c>
      <c r="M5719" t="s">
        <v>8665</v>
      </c>
      <c r="N5719">
        <v>97</v>
      </c>
    </row>
    <row r="5720" spans="1:14" x14ac:dyDescent="0.25">
      <c r="A5720" t="s">
        <v>8923</v>
      </c>
      <c r="B5720" t="s">
        <v>8670</v>
      </c>
      <c r="C5720" t="s">
        <v>1399</v>
      </c>
      <c r="E5720" t="s">
        <v>8922</v>
      </c>
      <c r="F5720" t="s">
        <v>2078</v>
      </c>
      <c r="G5720" t="s">
        <v>8668</v>
      </c>
      <c r="H5720" t="s">
        <v>4037</v>
      </c>
      <c r="I5720" t="s">
        <v>2700</v>
      </c>
      <c r="J5720">
        <v>20170213</v>
      </c>
      <c r="K5720" t="s">
        <v>8921</v>
      </c>
      <c r="L5720" t="s">
        <v>8920</v>
      </c>
      <c r="M5720" t="s">
        <v>8665</v>
      </c>
      <c r="N5720">
        <v>50</v>
      </c>
    </row>
    <row r="5721" spans="1:14" x14ac:dyDescent="0.25">
      <c r="A5721" t="s">
        <v>8919</v>
      </c>
      <c r="B5721" t="s">
        <v>8670</v>
      </c>
      <c r="C5721" t="s">
        <v>1399</v>
      </c>
      <c r="E5721" t="s">
        <v>8918</v>
      </c>
      <c r="F5721" t="s">
        <v>2078</v>
      </c>
      <c r="G5721" t="s">
        <v>8668</v>
      </c>
      <c r="H5721" t="s">
        <v>2300</v>
      </c>
      <c r="I5721" t="s">
        <v>2700</v>
      </c>
      <c r="J5721">
        <v>20170219</v>
      </c>
      <c r="K5721" t="s">
        <v>8917</v>
      </c>
      <c r="L5721" t="s">
        <v>8916</v>
      </c>
      <c r="M5721" t="s">
        <v>8665</v>
      </c>
      <c r="N5721">
        <v>244</v>
      </c>
    </row>
    <row r="5722" spans="1:14" x14ac:dyDescent="0.25">
      <c r="A5722" t="s">
        <v>8915</v>
      </c>
      <c r="B5722" t="s">
        <v>8670</v>
      </c>
      <c r="C5722" t="s">
        <v>1399</v>
      </c>
      <c r="E5722" t="s">
        <v>8914</v>
      </c>
      <c r="F5722" t="s">
        <v>2078</v>
      </c>
      <c r="G5722" t="s">
        <v>8668</v>
      </c>
      <c r="H5722" t="s">
        <v>2292</v>
      </c>
      <c r="I5722" t="s">
        <v>2145</v>
      </c>
      <c r="J5722">
        <v>20200428</v>
      </c>
      <c r="K5722" t="s">
        <v>8913</v>
      </c>
      <c r="L5722" t="s">
        <v>8912</v>
      </c>
      <c r="M5722" t="s">
        <v>8665</v>
      </c>
      <c r="N5722">
        <v>86</v>
      </c>
    </row>
    <row r="5723" spans="1:14" x14ac:dyDescent="0.25">
      <c r="A5723" t="s">
        <v>8911</v>
      </c>
      <c r="B5723" t="s">
        <v>8670</v>
      </c>
      <c r="C5723" t="s">
        <v>1399</v>
      </c>
      <c r="E5723" t="s">
        <v>8910</v>
      </c>
      <c r="F5723" t="s">
        <v>2078</v>
      </c>
      <c r="G5723" t="s">
        <v>2020</v>
      </c>
      <c r="H5723" t="s">
        <v>4050</v>
      </c>
      <c r="I5723" t="s">
        <v>2145</v>
      </c>
      <c r="J5723">
        <v>20200602</v>
      </c>
      <c r="K5723" t="s">
        <v>8909</v>
      </c>
      <c r="L5723" t="s">
        <v>8908</v>
      </c>
      <c r="M5723" t="s">
        <v>8665</v>
      </c>
      <c r="N5723">
        <v>136</v>
      </c>
    </row>
    <row r="5724" spans="1:14" x14ac:dyDescent="0.25">
      <c r="A5724" t="s">
        <v>8907</v>
      </c>
      <c r="B5724" t="s">
        <v>8670</v>
      </c>
      <c r="C5724" t="s">
        <v>1399</v>
      </c>
      <c r="E5724" t="s">
        <v>8906</v>
      </c>
      <c r="F5724" t="s">
        <v>2078</v>
      </c>
      <c r="G5724" t="s">
        <v>8668</v>
      </c>
      <c r="H5724" t="s">
        <v>2077</v>
      </c>
      <c r="I5724" t="s">
        <v>2700</v>
      </c>
      <c r="J5724">
        <v>20170519</v>
      </c>
      <c r="K5724" t="s">
        <v>8905</v>
      </c>
      <c r="L5724" t="s">
        <v>8904</v>
      </c>
      <c r="M5724" t="s">
        <v>8665</v>
      </c>
      <c r="N5724">
        <v>99</v>
      </c>
    </row>
    <row r="5725" spans="1:14" x14ac:dyDescent="0.25">
      <c r="A5725" t="s">
        <v>8903</v>
      </c>
      <c r="B5725" t="s">
        <v>8670</v>
      </c>
      <c r="C5725" t="s">
        <v>1399</v>
      </c>
      <c r="E5725" t="s">
        <v>8902</v>
      </c>
      <c r="F5725" t="s">
        <v>2078</v>
      </c>
      <c r="G5725" t="s">
        <v>8668</v>
      </c>
      <c r="H5725" t="s">
        <v>2077</v>
      </c>
      <c r="I5725" t="s">
        <v>2700</v>
      </c>
      <c r="J5725">
        <v>20170704</v>
      </c>
      <c r="K5725" t="s">
        <v>8901</v>
      </c>
      <c r="L5725" t="s">
        <v>8900</v>
      </c>
      <c r="M5725" t="s">
        <v>8665</v>
      </c>
      <c r="N5725">
        <v>60</v>
      </c>
    </row>
    <row r="5726" spans="1:14" x14ac:dyDescent="0.25">
      <c r="A5726" t="s">
        <v>8899</v>
      </c>
      <c r="B5726" t="s">
        <v>8670</v>
      </c>
      <c r="C5726" t="s">
        <v>1399</v>
      </c>
      <c r="E5726" t="s">
        <v>8898</v>
      </c>
      <c r="F5726" t="s">
        <v>2078</v>
      </c>
      <c r="G5726" t="s">
        <v>8668</v>
      </c>
      <c r="H5726" t="s">
        <v>2292</v>
      </c>
      <c r="I5726" t="s">
        <v>2700</v>
      </c>
      <c r="J5726">
        <v>20171024</v>
      </c>
      <c r="K5726" t="s">
        <v>8897</v>
      </c>
      <c r="L5726" t="s">
        <v>8896</v>
      </c>
      <c r="M5726" t="s">
        <v>8665</v>
      </c>
      <c r="N5726">
        <v>27</v>
      </c>
    </row>
    <row r="5727" spans="1:14" x14ac:dyDescent="0.25">
      <c r="A5727" t="s">
        <v>8895</v>
      </c>
      <c r="B5727" t="s">
        <v>8670</v>
      </c>
      <c r="C5727" t="s">
        <v>1399</v>
      </c>
      <c r="E5727" t="s">
        <v>8894</v>
      </c>
      <c r="F5727" t="s">
        <v>2078</v>
      </c>
      <c r="G5727" t="s">
        <v>8668</v>
      </c>
      <c r="H5727" t="s">
        <v>2292</v>
      </c>
      <c r="I5727" t="s">
        <v>2700</v>
      </c>
      <c r="J5727">
        <v>20170919</v>
      </c>
      <c r="K5727" t="s">
        <v>8893</v>
      </c>
      <c r="L5727" t="s">
        <v>8892</v>
      </c>
      <c r="M5727" t="s">
        <v>8665</v>
      </c>
      <c r="N5727">
        <v>52</v>
      </c>
    </row>
    <row r="5728" spans="1:14" x14ac:dyDescent="0.25">
      <c r="A5728" t="s">
        <v>8891</v>
      </c>
      <c r="B5728" t="s">
        <v>8670</v>
      </c>
      <c r="C5728" t="s">
        <v>1399</v>
      </c>
      <c r="E5728" t="s">
        <v>8890</v>
      </c>
      <c r="F5728" t="s">
        <v>2078</v>
      </c>
      <c r="G5728" t="s">
        <v>8668</v>
      </c>
      <c r="H5728" t="s">
        <v>2292</v>
      </c>
      <c r="I5728" t="s">
        <v>2700</v>
      </c>
      <c r="J5728">
        <v>20171128</v>
      </c>
      <c r="K5728" t="s">
        <v>8889</v>
      </c>
      <c r="L5728" t="s">
        <v>8888</v>
      </c>
      <c r="M5728" t="s">
        <v>8665</v>
      </c>
      <c r="N5728">
        <v>39</v>
      </c>
    </row>
    <row r="5729" spans="1:14" x14ac:dyDescent="0.25">
      <c r="A5729" t="s">
        <v>8887</v>
      </c>
      <c r="B5729" t="s">
        <v>8670</v>
      </c>
      <c r="C5729" t="s">
        <v>1399</v>
      </c>
      <c r="E5729" t="s">
        <v>8886</v>
      </c>
      <c r="F5729" t="s">
        <v>2078</v>
      </c>
      <c r="G5729" t="s">
        <v>8668</v>
      </c>
      <c r="H5729" t="s">
        <v>3010</v>
      </c>
      <c r="I5729" t="s">
        <v>2315</v>
      </c>
      <c r="J5729">
        <v>20180116</v>
      </c>
      <c r="K5729" t="s">
        <v>8885</v>
      </c>
      <c r="L5729" t="s">
        <v>8884</v>
      </c>
      <c r="M5729" t="s">
        <v>8665</v>
      </c>
      <c r="N5729">
        <v>73</v>
      </c>
    </row>
    <row r="5730" spans="1:14" x14ac:dyDescent="0.25">
      <c r="A5730" t="s">
        <v>8883</v>
      </c>
      <c r="B5730" t="s">
        <v>8670</v>
      </c>
      <c r="C5730" t="s">
        <v>1399</v>
      </c>
      <c r="E5730" t="s">
        <v>8882</v>
      </c>
      <c r="F5730" t="s">
        <v>2078</v>
      </c>
      <c r="G5730" t="s">
        <v>8668</v>
      </c>
      <c r="H5730" t="s">
        <v>3010</v>
      </c>
      <c r="I5730" t="s">
        <v>2700</v>
      </c>
      <c r="J5730">
        <v>20170315</v>
      </c>
      <c r="K5730" t="s">
        <v>8881</v>
      </c>
      <c r="L5730" t="s">
        <v>8880</v>
      </c>
      <c r="M5730" t="s">
        <v>8665</v>
      </c>
      <c r="N5730">
        <v>169</v>
      </c>
    </row>
    <row r="5731" spans="1:14" x14ac:dyDescent="0.25">
      <c r="A5731" t="s">
        <v>8879</v>
      </c>
      <c r="B5731" t="s">
        <v>8670</v>
      </c>
      <c r="C5731" t="s">
        <v>1399</v>
      </c>
      <c r="E5731" t="s">
        <v>8878</v>
      </c>
      <c r="F5731" t="s">
        <v>2078</v>
      </c>
      <c r="G5731" t="s">
        <v>8668</v>
      </c>
      <c r="H5731" t="s">
        <v>2292</v>
      </c>
      <c r="I5731" t="s">
        <v>2700</v>
      </c>
      <c r="J5731">
        <v>20180904</v>
      </c>
      <c r="K5731" t="s">
        <v>8877</v>
      </c>
      <c r="L5731" t="s">
        <v>8876</v>
      </c>
      <c r="M5731" t="s">
        <v>8665</v>
      </c>
      <c r="N5731">
        <v>47</v>
      </c>
    </row>
    <row r="5732" spans="1:14" x14ac:dyDescent="0.25">
      <c r="A5732" t="s">
        <v>8875</v>
      </c>
      <c r="B5732" t="s">
        <v>8670</v>
      </c>
      <c r="C5732" t="s">
        <v>1399</v>
      </c>
      <c r="E5732" t="s">
        <v>8874</v>
      </c>
      <c r="F5732" t="s">
        <v>2078</v>
      </c>
      <c r="G5732" t="s">
        <v>8668</v>
      </c>
      <c r="H5732" t="s">
        <v>2323</v>
      </c>
      <c r="I5732" t="s">
        <v>2700</v>
      </c>
      <c r="J5732">
        <v>20170509</v>
      </c>
      <c r="K5732" t="s">
        <v>8873</v>
      </c>
      <c r="L5732" t="s">
        <v>8872</v>
      </c>
      <c r="M5732" t="s">
        <v>8665</v>
      </c>
      <c r="N5732">
        <v>232</v>
      </c>
    </row>
    <row r="5733" spans="1:14" x14ac:dyDescent="0.25">
      <c r="A5733" t="s">
        <v>8871</v>
      </c>
      <c r="B5733" t="s">
        <v>8670</v>
      </c>
      <c r="C5733" t="s">
        <v>1399</v>
      </c>
      <c r="E5733" t="s">
        <v>8870</v>
      </c>
      <c r="F5733" t="s">
        <v>2078</v>
      </c>
      <c r="G5733" t="s">
        <v>8668</v>
      </c>
      <c r="H5733" t="s">
        <v>2292</v>
      </c>
      <c r="I5733" t="s">
        <v>2700</v>
      </c>
      <c r="J5733">
        <v>20180306</v>
      </c>
      <c r="K5733" t="s">
        <v>8869</v>
      </c>
      <c r="L5733" t="s">
        <v>8868</v>
      </c>
      <c r="M5733" t="s">
        <v>8665</v>
      </c>
      <c r="N5733">
        <v>48</v>
      </c>
    </row>
    <row r="5734" spans="1:14" x14ac:dyDescent="0.25">
      <c r="A5734" t="s">
        <v>8867</v>
      </c>
      <c r="B5734" t="s">
        <v>8670</v>
      </c>
      <c r="C5734" t="s">
        <v>1399</v>
      </c>
      <c r="E5734" t="s">
        <v>8866</v>
      </c>
      <c r="F5734" t="s">
        <v>2078</v>
      </c>
      <c r="G5734" t="s">
        <v>8668</v>
      </c>
      <c r="H5734" t="s">
        <v>2300</v>
      </c>
      <c r="I5734" t="s">
        <v>2700</v>
      </c>
      <c r="J5734">
        <v>20180508</v>
      </c>
      <c r="K5734" t="s">
        <v>8865</v>
      </c>
      <c r="L5734" t="s">
        <v>8864</v>
      </c>
      <c r="M5734" t="s">
        <v>8665</v>
      </c>
      <c r="N5734">
        <v>124</v>
      </c>
    </row>
    <row r="5735" spans="1:14" x14ac:dyDescent="0.25">
      <c r="A5735" t="s">
        <v>8863</v>
      </c>
      <c r="B5735" t="s">
        <v>8670</v>
      </c>
      <c r="C5735" t="s">
        <v>1399</v>
      </c>
      <c r="E5735" t="s">
        <v>8862</v>
      </c>
      <c r="F5735" t="s">
        <v>2078</v>
      </c>
      <c r="G5735" t="s">
        <v>8668</v>
      </c>
      <c r="H5735" t="s">
        <v>2292</v>
      </c>
      <c r="I5735" t="s">
        <v>2700</v>
      </c>
      <c r="J5735">
        <v>20190101</v>
      </c>
      <c r="K5735" t="s">
        <v>8861</v>
      </c>
      <c r="L5735" t="s">
        <v>8860</v>
      </c>
      <c r="M5735" t="s">
        <v>8665</v>
      </c>
      <c r="N5735">
        <v>54</v>
      </c>
    </row>
    <row r="5736" spans="1:14" x14ac:dyDescent="0.25">
      <c r="A5736" t="s">
        <v>8859</v>
      </c>
      <c r="B5736" t="s">
        <v>8670</v>
      </c>
      <c r="C5736" t="s">
        <v>1399</v>
      </c>
      <c r="E5736" t="s">
        <v>8858</v>
      </c>
      <c r="F5736" t="s">
        <v>2078</v>
      </c>
      <c r="G5736" t="s">
        <v>8668</v>
      </c>
      <c r="H5736" t="s">
        <v>2292</v>
      </c>
      <c r="I5736" t="s">
        <v>2700</v>
      </c>
      <c r="J5736">
        <v>20170919</v>
      </c>
      <c r="K5736" t="s">
        <v>8857</v>
      </c>
      <c r="L5736" t="s">
        <v>8856</v>
      </c>
      <c r="M5736" t="s">
        <v>8665</v>
      </c>
      <c r="N5736">
        <v>64</v>
      </c>
    </row>
    <row r="5737" spans="1:14" x14ac:dyDescent="0.25">
      <c r="A5737" t="s">
        <v>8855</v>
      </c>
      <c r="B5737" t="s">
        <v>8670</v>
      </c>
      <c r="C5737" t="s">
        <v>1399</v>
      </c>
      <c r="E5737" t="s">
        <v>8854</v>
      </c>
      <c r="F5737" t="s">
        <v>2078</v>
      </c>
      <c r="G5737" t="s">
        <v>8668</v>
      </c>
      <c r="H5737" t="s">
        <v>3901</v>
      </c>
      <c r="I5737" t="s">
        <v>2145</v>
      </c>
      <c r="J5737">
        <v>20190305</v>
      </c>
      <c r="K5737" t="s">
        <v>8853</v>
      </c>
      <c r="L5737" t="s">
        <v>8852</v>
      </c>
      <c r="M5737" t="s">
        <v>8665</v>
      </c>
      <c r="N5737">
        <v>28</v>
      </c>
    </row>
    <row r="5738" spans="1:14" x14ac:dyDescent="0.25">
      <c r="A5738" t="s">
        <v>8851</v>
      </c>
      <c r="B5738" t="s">
        <v>8670</v>
      </c>
      <c r="C5738" t="s">
        <v>1399</v>
      </c>
      <c r="E5738" t="s">
        <v>8850</v>
      </c>
      <c r="F5738" t="s">
        <v>2078</v>
      </c>
      <c r="G5738" t="s">
        <v>8668</v>
      </c>
      <c r="H5738" t="s">
        <v>2292</v>
      </c>
      <c r="I5738" t="s">
        <v>2700</v>
      </c>
      <c r="J5738">
        <v>20180306</v>
      </c>
      <c r="K5738" t="s">
        <v>8849</v>
      </c>
      <c r="L5738" t="s">
        <v>8848</v>
      </c>
      <c r="M5738" t="s">
        <v>8665</v>
      </c>
      <c r="N5738">
        <v>26</v>
      </c>
    </row>
    <row r="5739" spans="1:14" x14ac:dyDescent="0.25">
      <c r="A5739" t="s">
        <v>8847</v>
      </c>
      <c r="B5739" t="s">
        <v>8670</v>
      </c>
      <c r="C5739" t="s">
        <v>1399</v>
      </c>
      <c r="E5739" t="s">
        <v>8846</v>
      </c>
      <c r="F5739" t="s">
        <v>2078</v>
      </c>
      <c r="G5739" t="s">
        <v>8668</v>
      </c>
      <c r="H5739" t="s">
        <v>2292</v>
      </c>
      <c r="I5739" t="s">
        <v>2700</v>
      </c>
      <c r="J5739">
        <v>20180517</v>
      </c>
      <c r="K5739" t="s">
        <v>8845</v>
      </c>
      <c r="L5739" t="s">
        <v>8844</v>
      </c>
      <c r="M5739" t="s">
        <v>8665</v>
      </c>
      <c r="N5739">
        <v>13</v>
      </c>
    </row>
    <row r="5740" spans="1:14" x14ac:dyDescent="0.25">
      <c r="A5740" t="s">
        <v>8843</v>
      </c>
      <c r="B5740" t="s">
        <v>8670</v>
      </c>
      <c r="C5740" t="s">
        <v>1399</v>
      </c>
      <c r="E5740" t="s">
        <v>8842</v>
      </c>
      <c r="F5740" t="s">
        <v>2078</v>
      </c>
      <c r="G5740" t="s">
        <v>8668</v>
      </c>
      <c r="H5740" t="s">
        <v>2292</v>
      </c>
      <c r="I5740" t="s">
        <v>2700</v>
      </c>
      <c r="J5740">
        <v>20180109</v>
      </c>
      <c r="K5740" t="s">
        <v>8841</v>
      </c>
      <c r="L5740" t="s">
        <v>8840</v>
      </c>
      <c r="M5740" t="s">
        <v>8665</v>
      </c>
      <c r="N5740">
        <v>465</v>
      </c>
    </row>
    <row r="5741" spans="1:14" x14ac:dyDescent="0.25">
      <c r="A5741" t="s">
        <v>8839</v>
      </c>
      <c r="B5741" t="s">
        <v>8670</v>
      </c>
      <c r="C5741" t="s">
        <v>1399</v>
      </c>
      <c r="E5741" t="s">
        <v>8838</v>
      </c>
      <c r="F5741" t="s">
        <v>2078</v>
      </c>
      <c r="G5741" t="s">
        <v>8668</v>
      </c>
      <c r="H5741" t="s">
        <v>2300</v>
      </c>
      <c r="I5741" t="s">
        <v>2700</v>
      </c>
      <c r="J5741">
        <v>20180508</v>
      </c>
      <c r="K5741" t="s">
        <v>8837</v>
      </c>
      <c r="L5741" t="s">
        <v>8836</v>
      </c>
      <c r="M5741" t="s">
        <v>8665</v>
      </c>
      <c r="N5741">
        <v>97</v>
      </c>
    </row>
    <row r="5742" spans="1:14" x14ac:dyDescent="0.25">
      <c r="A5742" t="s">
        <v>8835</v>
      </c>
      <c r="B5742" t="s">
        <v>8670</v>
      </c>
      <c r="C5742" t="s">
        <v>1399</v>
      </c>
      <c r="E5742" t="s">
        <v>8834</v>
      </c>
      <c r="F5742" t="s">
        <v>2078</v>
      </c>
      <c r="G5742" t="s">
        <v>8668</v>
      </c>
      <c r="H5742" t="s">
        <v>3668</v>
      </c>
      <c r="I5742" t="s">
        <v>2700</v>
      </c>
      <c r="J5742">
        <v>20180104</v>
      </c>
      <c r="K5742" t="s">
        <v>8833</v>
      </c>
      <c r="L5742" t="s">
        <v>8832</v>
      </c>
      <c r="M5742" t="s">
        <v>8665</v>
      </c>
      <c r="N5742">
        <v>189</v>
      </c>
    </row>
    <row r="5743" spans="1:14" x14ac:dyDescent="0.25">
      <c r="A5743" t="s">
        <v>8831</v>
      </c>
      <c r="B5743" t="s">
        <v>8670</v>
      </c>
      <c r="C5743" t="s">
        <v>1399</v>
      </c>
      <c r="E5743" t="s">
        <v>8830</v>
      </c>
      <c r="F5743" t="s">
        <v>2078</v>
      </c>
      <c r="G5743" t="s">
        <v>8668</v>
      </c>
      <c r="H5743" t="s">
        <v>2300</v>
      </c>
      <c r="I5743" t="s">
        <v>2145</v>
      </c>
      <c r="J5743">
        <v>20200612</v>
      </c>
      <c r="K5743" t="s">
        <v>8829</v>
      </c>
      <c r="L5743" t="s">
        <v>8828</v>
      </c>
      <c r="M5743" t="s">
        <v>8665</v>
      </c>
      <c r="N5743">
        <v>91</v>
      </c>
    </row>
    <row r="5744" spans="1:14" x14ac:dyDescent="0.25">
      <c r="A5744">
        <v>3451</v>
      </c>
      <c r="B5744" t="s">
        <v>8670</v>
      </c>
      <c r="C5744" t="s">
        <v>8809</v>
      </c>
      <c r="E5744" t="s">
        <v>8827</v>
      </c>
      <c r="F5744" t="s">
        <v>2078</v>
      </c>
      <c r="G5744" t="s">
        <v>8668</v>
      </c>
      <c r="H5744" t="s">
        <v>2456</v>
      </c>
      <c r="I5744" t="s">
        <v>2145</v>
      </c>
      <c r="J5744">
        <v>20240202</v>
      </c>
      <c r="K5744" t="s">
        <v>8826</v>
      </c>
      <c r="L5744" t="s">
        <v>8825</v>
      </c>
      <c r="M5744" t="s">
        <v>8665</v>
      </c>
      <c r="N5744">
        <v>831</v>
      </c>
    </row>
    <row r="5745" spans="1:14" x14ac:dyDescent="0.25">
      <c r="A5745">
        <v>3433</v>
      </c>
      <c r="B5745" t="s">
        <v>8670</v>
      </c>
      <c r="C5745" t="s">
        <v>8809</v>
      </c>
      <c r="E5745" t="s">
        <v>8824</v>
      </c>
      <c r="F5745" t="s">
        <v>2078</v>
      </c>
      <c r="G5745" t="s">
        <v>8668</v>
      </c>
      <c r="H5745" t="s">
        <v>2779</v>
      </c>
      <c r="I5745" t="s">
        <v>2070</v>
      </c>
      <c r="J5745">
        <v>20231219</v>
      </c>
      <c r="K5745" t="s">
        <v>8823</v>
      </c>
      <c r="L5745" t="s">
        <v>8822</v>
      </c>
      <c r="M5745" t="s">
        <v>8665</v>
      </c>
      <c r="N5745">
        <v>1316</v>
      </c>
    </row>
    <row r="5746" spans="1:14" x14ac:dyDescent="0.25">
      <c r="A5746">
        <v>3435</v>
      </c>
      <c r="B5746" t="s">
        <v>8670</v>
      </c>
      <c r="C5746" t="s">
        <v>8809</v>
      </c>
      <c r="E5746" t="s">
        <v>8821</v>
      </c>
      <c r="F5746" t="s">
        <v>2078</v>
      </c>
      <c r="G5746" t="s">
        <v>8668</v>
      </c>
      <c r="H5746" t="s">
        <v>2779</v>
      </c>
      <c r="I5746" t="s">
        <v>2145</v>
      </c>
      <c r="J5746">
        <v>20231031</v>
      </c>
      <c r="K5746" t="s">
        <v>8820</v>
      </c>
      <c r="L5746" t="s">
        <v>8819</v>
      </c>
      <c r="M5746" t="s">
        <v>8665</v>
      </c>
      <c r="N5746">
        <v>320</v>
      </c>
    </row>
    <row r="5747" spans="1:14" x14ac:dyDescent="0.25">
      <c r="A5747">
        <v>3436</v>
      </c>
      <c r="B5747" t="s">
        <v>8670</v>
      </c>
      <c r="C5747" t="s">
        <v>8809</v>
      </c>
      <c r="E5747" t="s">
        <v>8818</v>
      </c>
      <c r="F5747" t="s">
        <v>2078</v>
      </c>
      <c r="G5747" t="s">
        <v>8668</v>
      </c>
      <c r="H5747" t="s">
        <v>2779</v>
      </c>
      <c r="I5747" t="s">
        <v>2315</v>
      </c>
      <c r="J5747">
        <v>20231221</v>
      </c>
      <c r="K5747" t="s">
        <v>8817</v>
      </c>
      <c r="L5747" t="s">
        <v>8816</v>
      </c>
      <c r="M5747" t="s">
        <v>8665</v>
      </c>
      <c r="N5747">
        <v>304</v>
      </c>
    </row>
    <row r="5748" spans="1:14" x14ac:dyDescent="0.25">
      <c r="A5748">
        <v>3429</v>
      </c>
      <c r="B5748" t="s">
        <v>8670</v>
      </c>
      <c r="C5748" t="s">
        <v>8809</v>
      </c>
      <c r="E5748" t="s">
        <v>8815</v>
      </c>
      <c r="F5748" t="s">
        <v>2078</v>
      </c>
      <c r="G5748" t="s">
        <v>8668</v>
      </c>
      <c r="H5748" t="s">
        <v>2779</v>
      </c>
      <c r="I5748" t="s">
        <v>2088</v>
      </c>
      <c r="J5748">
        <v>20240201</v>
      </c>
      <c r="K5748" t="s">
        <v>8814</v>
      </c>
      <c r="L5748" t="s">
        <v>8813</v>
      </c>
      <c r="M5748" t="s">
        <v>8665</v>
      </c>
      <c r="N5748">
        <v>1088</v>
      </c>
    </row>
    <row r="5749" spans="1:14" x14ac:dyDescent="0.25">
      <c r="A5749">
        <v>3432</v>
      </c>
      <c r="B5749" t="s">
        <v>8670</v>
      </c>
      <c r="C5749" t="s">
        <v>8809</v>
      </c>
      <c r="E5749" t="s">
        <v>8812</v>
      </c>
      <c r="F5749" t="s">
        <v>2078</v>
      </c>
      <c r="G5749" t="s">
        <v>8668</v>
      </c>
      <c r="H5749" t="s">
        <v>2173</v>
      </c>
      <c r="I5749" t="s">
        <v>2088</v>
      </c>
      <c r="J5749">
        <v>20240201</v>
      </c>
      <c r="K5749" t="s">
        <v>8811</v>
      </c>
      <c r="L5749" t="s">
        <v>8810</v>
      </c>
      <c r="M5749" t="s">
        <v>8665</v>
      </c>
      <c r="N5749">
        <v>445</v>
      </c>
    </row>
    <row r="5750" spans="1:14" x14ac:dyDescent="0.25">
      <c r="A5750">
        <v>3430</v>
      </c>
      <c r="B5750" t="s">
        <v>8670</v>
      </c>
      <c r="C5750" t="s">
        <v>8809</v>
      </c>
      <c r="E5750" t="s">
        <v>8808</v>
      </c>
      <c r="F5750" t="s">
        <v>2078</v>
      </c>
      <c r="G5750" t="s">
        <v>8668</v>
      </c>
      <c r="H5750" t="s">
        <v>2173</v>
      </c>
      <c r="I5750" t="s">
        <v>2145</v>
      </c>
      <c r="J5750">
        <v>20231221</v>
      </c>
      <c r="K5750" t="s">
        <v>8807</v>
      </c>
      <c r="L5750" t="s">
        <v>8806</v>
      </c>
      <c r="M5750" t="s">
        <v>8665</v>
      </c>
      <c r="N5750">
        <v>212</v>
      </c>
    </row>
    <row r="5751" spans="1:14" x14ac:dyDescent="0.25">
      <c r="A5751" t="s">
        <v>8805</v>
      </c>
      <c r="B5751" t="s">
        <v>8670</v>
      </c>
      <c r="C5751" t="s">
        <v>8788</v>
      </c>
      <c r="E5751" t="s">
        <v>8804</v>
      </c>
      <c r="F5751" t="s">
        <v>2078</v>
      </c>
      <c r="G5751" t="s">
        <v>8668</v>
      </c>
      <c r="H5751" t="s">
        <v>4050</v>
      </c>
      <c r="I5751" t="s">
        <v>2088</v>
      </c>
      <c r="J5751">
        <v>20230224</v>
      </c>
      <c r="K5751" t="s">
        <v>8803</v>
      </c>
      <c r="L5751" t="s">
        <v>8802</v>
      </c>
      <c r="M5751" t="s">
        <v>8665</v>
      </c>
      <c r="N5751">
        <v>33</v>
      </c>
    </row>
    <row r="5752" spans="1:14" x14ac:dyDescent="0.25">
      <c r="A5752" t="s">
        <v>8801</v>
      </c>
      <c r="B5752" t="s">
        <v>8670</v>
      </c>
      <c r="C5752" t="s">
        <v>8788</v>
      </c>
      <c r="E5752" t="s">
        <v>8800</v>
      </c>
      <c r="F5752" t="s">
        <v>2078</v>
      </c>
      <c r="G5752" t="s">
        <v>8668</v>
      </c>
      <c r="H5752" t="s">
        <v>2456</v>
      </c>
      <c r="I5752" t="s">
        <v>2076</v>
      </c>
      <c r="J5752">
        <v>20221216</v>
      </c>
      <c r="K5752" t="s">
        <v>8799</v>
      </c>
      <c r="L5752" t="s">
        <v>8798</v>
      </c>
      <c r="M5752" t="s">
        <v>8665</v>
      </c>
      <c r="N5752">
        <v>32</v>
      </c>
    </row>
    <row r="5753" spans="1:14" x14ac:dyDescent="0.25">
      <c r="A5753" t="s">
        <v>8797</v>
      </c>
      <c r="B5753" t="s">
        <v>8670</v>
      </c>
      <c r="C5753" t="s">
        <v>8788</v>
      </c>
      <c r="E5753" t="s">
        <v>8796</v>
      </c>
      <c r="F5753" t="s">
        <v>2078</v>
      </c>
      <c r="G5753" t="s">
        <v>8668</v>
      </c>
      <c r="H5753" t="s">
        <v>2456</v>
      </c>
      <c r="I5753" t="s">
        <v>2076</v>
      </c>
      <c r="J5753">
        <v>20230406</v>
      </c>
      <c r="K5753" t="s">
        <v>8795</v>
      </c>
      <c r="L5753" t="s">
        <v>8794</v>
      </c>
      <c r="M5753" t="s">
        <v>8665</v>
      </c>
      <c r="N5753">
        <v>55</v>
      </c>
    </row>
    <row r="5754" spans="1:14" x14ac:dyDescent="0.25">
      <c r="A5754" t="s">
        <v>8793</v>
      </c>
      <c r="B5754" t="s">
        <v>8670</v>
      </c>
      <c r="C5754" t="s">
        <v>8788</v>
      </c>
      <c r="E5754" t="s">
        <v>8792</v>
      </c>
      <c r="F5754" t="s">
        <v>2078</v>
      </c>
      <c r="G5754" t="s">
        <v>8668</v>
      </c>
      <c r="H5754" t="s">
        <v>2456</v>
      </c>
      <c r="I5754" t="s">
        <v>2076</v>
      </c>
      <c r="J5754">
        <v>20231117</v>
      </c>
      <c r="K5754" t="s">
        <v>8791</v>
      </c>
      <c r="L5754" t="s">
        <v>8790</v>
      </c>
      <c r="M5754" t="s">
        <v>8665</v>
      </c>
      <c r="N5754">
        <v>18</v>
      </c>
    </row>
    <row r="5755" spans="1:14" x14ac:dyDescent="0.25">
      <c r="A5755" t="s">
        <v>8789</v>
      </c>
      <c r="B5755" t="s">
        <v>8670</v>
      </c>
      <c r="C5755" t="s">
        <v>8788</v>
      </c>
      <c r="E5755" t="s">
        <v>8787</v>
      </c>
      <c r="F5755" t="s">
        <v>2078</v>
      </c>
      <c r="G5755" t="s">
        <v>8668</v>
      </c>
      <c r="H5755" t="s">
        <v>2456</v>
      </c>
      <c r="I5755" t="s">
        <v>2076</v>
      </c>
      <c r="J5755">
        <v>20231027</v>
      </c>
      <c r="K5755" t="s">
        <v>8786</v>
      </c>
      <c r="L5755" t="s">
        <v>8785</v>
      </c>
      <c r="M5755" t="s">
        <v>8665</v>
      </c>
      <c r="N5755">
        <v>52</v>
      </c>
    </row>
    <row r="5756" spans="1:14" x14ac:dyDescent="0.25">
      <c r="A5756">
        <v>3688</v>
      </c>
      <c r="B5756" t="s">
        <v>8670</v>
      </c>
      <c r="C5756" t="s">
        <v>8784</v>
      </c>
      <c r="E5756" t="s">
        <v>8784</v>
      </c>
      <c r="F5756" t="s">
        <v>2078</v>
      </c>
      <c r="G5756" t="s">
        <v>8668</v>
      </c>
      <c r="H5756" t="s">
        <v>2077</v>
      </c>
      <c r="I5756" t="s">
        <v>2315</v>
      </c>
      <c r="J5756">
        <v>20190402</v>
      </c>
      <c r="K5756" t="s">
        <v>8783</v>
      </c>
      <c r="L5756" t="s">
        <v>8782</v>
      </c>
      <c r="M5756" t="s">
        <v>8665</v>
      </c>
      <c r="N5756">
        <v>854</v>
      </c>
    </row>
    <row r="5757" spans="1:14" x14ac:dyDescent="0.25">
      <c r="A5757" t="s">
        <v>8781</v>
      </c>
      <c r="B5757" t="s">
        <v>8670</v>
      </c>
      <c r="C5757" t="s">
        <v>8775</v>
      </c>
      <c r="E5757" t="s">
        <v>8780</v>
      </c>
      <c r="F5757" t="s">
        <v>2078</v>
      </c>
      <c r="G5757" t="s">
        <v>2270</v>
      </c>
      <c r="H5757" t="s">
        <v>8779</v>
      </c>
      <c r="I5757" t="s">
        <v>2076</v>
      </c>
      <c r="J5757">
        <v>20231013</v>
      </c>
      <c r="K5757" t="s">
        <v>8778</v>
      </c>
      <c r="L5757" t="s">
        <v>8777</v>
      </c>
      <c r="M5757" t="s">
        <v>8665</v>
      </c>
      <c r="N5757">
        <v>721</v>
      </c>
    </row>
    <row r="5758" spans="1:14" x14ac:dyDescent="0.25">
      <c r="A5758" t="s">
        <v>8776</v>
      </c>
      <c r="B5758" t="s">
        <v>8670</v>
      </c>
      <c r="C5758" t="s">
        <v>8775</v>
      </c>
      <c r="E5758" t="s">
        <v>8774</v>
      </c>
      <c r="F5758" t="s">
        <v>2078</v>
      </c>
      <c r="G5758" t="s">
        <v>8668</v>
      </c>
      <c r="H5758" t="s">
        <v>4037</v>
      </c>
      <c r="I5758" t="s">
        <v>2076</v>
      </c>
      <c r="J5758">
        <v>20200120</v>
      </c>
      <c r="K5758" t="s">
        <v>8773</v>
      </c>
      <c r="L5758" t="s">
        <v>8772</v>
      </c>
      <c r="M5758" t="s">
        <v>8665</v>
      </c>
      <c r="N5758">
        <v>44</v>
      </c>
    </row>
    <row r="5759" spans="1:14" x14ac:dyDescent="0.25">
      <c r="A5759" t="s">
        <v>8771</v>
      </c>
      <c r="B5759" t="s">
        <v>8670</v>
      </c>
      <c r="C5759" t="s">
        <v>528</v>
      </c>
      <c r="E5759" t="s">
        <v>8770</v>
      </c>
      <c r="F5759" t="s">
        <v>2021</v>
      </c>
      <c r="G5759" t="s">
        <v>8668</v>
      </c>
      <c r="H5759" t="s">
        <v>2019</v>
      </c>
      <c r="I5759" t="e">
        <f>--T-T-SWeekly</f>
        <v>#NAME?</v>
      </c>
      <c r="J5759">
        <v>20240314</v>
      </c>
      <c r="K5759" t="s">
        <v>8769</v>
      </c>
      <c r="L5759" t="s">
        <v>8768</v>
      </c>
      <c r="M5759" t="s">
        <v>8665</v>
      </c>
      <c r="N5759">
        <v>365</v>
      </c>
    </row>
    <row r="5760" spans="1:14" x14ac:dyDescent="0.25">
      <c r="A5760" t="s">
        <v>8767</v>
      </c>
      <c r="B5760" t="s">
        <v>8670</v>
      </c>
      <c r="C5760" t="s">
        <v>528</v>
      </c>
      <c r="E5760" t="s">
        <v>8766</v>
      </c>
      <c r="F5760" t="s">
        <v>2021</v>
      </c>
      <c r="G5760" t="s">
        <v>8668</v>
      </c>
      <c r="H5760" t="s">
        <v>2019</v>
      </c>
      <c r="I5760" t="s">
        <v>2088</v>
      </c>
      <c r="J5760">
        <v>20240220</v>
      </c>
      <c r="K5760" t="s">
        <v>8765</v>
      </c>
      <c r="L5760" t="s">
        <v>8764</v>
      </c>
      <c r="M5760" t="s">
        <v>8665</v>
      </c>
      <c r="N5760">
        <v>137</v>
      </c>
    </row>
    <row r="5761" spans="1:14" x14ac:dyDescent="0.25">
      <c r="A5761" t="s">
        <v>8763</v>
      </c>
      <c r="B5761" t="s">
        <v>8670</v>
      </c>
      <c r="C5761" t="s">
        <v>528</v>
      </c>
      <c r="E5761" t="s">
        <v>1123</v>
      </c>
      <c r="F5761" t="s">
        <v>2021</v>
      </c>
      <c r="G5761" t="s">
        <v>8668</v>
      </c>
      <c r="H5761" t="s">
        <v>2019</v>
      </c>
      <c r="I5761" t="e">
        <f>-MTWTFSWeekly</f>
        <v>#NAME?</v>
      </c>
      <c r="J5761">
        <v>20240314</v>
      </c>
      <c r="K5761" t="s">
        <v>8762</v>
      </c>
      <c r="L5761" t="s">
        <v>8761</v>
      </c>
      <c r="M5761" t="s">
        <v>8665</v>
      </c>
      <c r="N5761">
        <v>25165</v>
      </c>
    </row>
    <row r="5762" spans="1:14" x14ac:dyDescent="0.25">
      <c r="A5762">
        <v>3213</v>
      </c>
      <c r="B5762" t="s">
        <v>8670</v>
      </c>
      <c r="C5762" t="s">
        <v>528</v>
      </c>
      <c r="E5762" t="s">
        <v>527</v>
      </c>
      <c r="F5762" t="s">
        <v>2021</v>
      </c>
      <c r="G5762" t="s">
        <v>8668</v>
      </c>
      <c r="H5762" t="s">
        <v>2019</v>
      </c>
      <c r="I5762" t="s">
        <v>2096</v>
      </c>
      <c r="J5762">
        <v>20240314</v>
      </c>
      <c r="K5762" t="s">
        <v>8760</v>
      </c>
      <c r="L5762" t="s">
        <v>8759</v>
      </c>
      <c r="M5762" t="s">
        <v>8665</v>
      </c>
      <c r="N5762">
        <v>26737</v>
      </c>
    </row>
    <row r="5763" spans="1:14" x14ac:dyDescent="0.25">
      <c r="A5763" t="s">
        <v>8758</v>
      </c>
      <c r="B5763" t="s">
        <v>8670</v>
      </c>
      <c r="C5763" t="s">
        <v>528</v>
      </c>
      <c r="E5763" t="s">
        <v>1221</v>
      </c>
      <c r="F5763" t="s">
        <v>2021</v>
      </c>
      <c r="G5763" t="s">
        <v>8668</v>
      </c>
      <c r="H5763" t="s">
        <v>2019</v>
      </c>
      <c r="I5763" t="e">
        <f>-MTWTFSWeekly</f>
        <v>#NAME?</v>
      </c>
      <c r="J5763">
        <v>20240314</v>
      </c>
      <c r="K5763" t="s">
        <v>8757</v>
      </c>
      <c r="L5763" t="s">
        <v>8756</v>
      </c>
      <c r="M5763" t="s">
        <v>8665</v>
      </c>
      <c r="N5763">
        <v>23592</v>
      </c>
    </row>
    <row r="5764" spans="1:14" x14ac:dyDescent="0.25">
      <c r="A5764" t="s">
        <v>8755</v>
      </c>
      <c r="B5764" t="s">
        <v>8670</v>
      </c>
      <c r="C5764" t="s">
        <v>528</v>
      </c>
      <c r="E5764" t="s">
        <v>1137</v>
      </c>
      <c r="F5764" t="s">
        <v>2021</v>
      </c>
      <c r="G5764" t="s">
        <v>8668</v>
      </c>
      <c r="H5764" t="s">
        <v>2019</v>
      </c>
      <c r="I5764" t="e">
        <f>-MTWTFSWeekly</f>
        <v>#NAME?</v>
      </c>
      <c r="J5764">
        <v>20240314</v>
      </c>
      <c r="K5764" t="s">
        <v>8754</v>
      </c>
      <c r="L5764" t="s">
        <v>8753</v>
      </c>
      <c r="M5764" t="s">
        <v>8665</v>
      </c>
      <c r="N5764">
        <v>26737</v>
      </c>
    </row>
    <row r="5765" spans="1:14" x14ac:dyDescent="0.25">
      <c r="A5765" t="s">
        <v>8752</v>
      </c>
      <c r="B5765" t="s">
        <v>8670</v>
      </c>
      <c r="C5765" t="s">
        <v>528</v>
      </c>
      <c r="E5765" t="s">
        <v>8751</v>
      </c>
      <c r="F5765" t="s">
        <v>2021</v>
      </c>
      <c r="G5765" t="s">
        <v>8668</v>
      </c>
      <c r="H5765" t="s">
        <v>2019</v>
      </c>
      <c r="I5765" t="e">
        <f>--T--F-Weekly</f>
        <v>#NAME?</v>
      </c>
      <c r="J5765">
        <v>20240312</v>
      </c>
      <c r="K5765" t="s">
        <v>8750</v>
      </c>
      <c r="L5765" t="s">
        <v>8749</v>
      </c>
      <c r="M5765" t="s">
        <v>8665</v>
      </c>
      <c r="N5765">
        <v>92</v>
      </c>
    </row>
    <row r="5766" spans="1:14" x14ac:dyDescent="0.25">
      <c r="A5766" t="s">
        <v>8748</v>
      </c>
      <c r="B5766" t="s">
        <v>8670</v>
      </c>
      <c r="C5766" t="s">
        <v>528</v>
      </c>
      <c r="E5766" t="s">
        <v>8747</v>
      </c>
      <c r="F5766" t="s">
        <v>2021</v>
      </c>
      <c r="G5766" t="s">
        <v>8668</v>
      </c>
      <c r="H5766" t="s">
        <v>2019</v>
      </c>
      <c r="I5766" t="e">
        <f>------SWeekly</f>
        <v>#NAME?</v>
      </c>
      <c r="J5766">
        <v>20240314</v>
      </c>
      <c r="K5766" t="s">
        <v>8746</v>
      </c>
      <c r="L5766" t="s">
        <v>8745</v>
      </c>
      <c r="M5766" t="s">
        <v>8665</v>
      </c>
      <c r="N5766">
        <v>29</v>
      </c>
    </row>
    <row r="5767" spans="1:14" x14ac:dyDescent="0.25">
      <c r="A5767" t="s">
        <v>8744</v>
      </c>
      <c r="B5767" t="s">
        <v>8670</v>
      </c>
      <c r="C5767" t="s">
        <v>528</v>
      </c>
      <c r="E5767" t="s">
        <v>8743</v>
      </c>
      <c r="F5767" t="s">
        <v>2021</v>
      </c>
      <c r="G5767" t="s">
        <v>8668</v>
      </c>
      <c r="H5767" t="s">
        <v>2019</v>
      </c>
      <c r="I5767" t="e">
        <f>---W---Weekly</f>
        <v>#NAME?</v>
      </c>
      <c r="J5767">
        <v>20240313</v>
      </c>
      <c r="K5767" t="s">
        <v>8742</v>
      </c>
      <c r="L5767" t="s">
        <v>8741</v>
      </c>
      <c r="M5767" t="s">
        <v>8665</v>
      </c>
      <c r="N5767">
        <v>1556</v>
      </c>
    </row>
    <row r="5768" spans="1:14" x14ac:dyDescent="0.25">
      <c r="A5768" t="s">
        <v>8740</v>
      </c>
      <c r="B5768" t="s">
        <v>8670</v>
      </c>
      <c r="C5768" t="s">
        <v>528</v>
      </c>
      <c r="E5768" t="s">
        <v>8739</v>
      </c>
      <c r="F5768" t="s">
        <v>2021</v>
      </c>
      <c r="G5768" t="s">
        <v>8668</v>
      </c>
      <c r="H5768" t="s">
        <v>2019</v>
      </c>
      <c r="I5768" t="e">
        <f>----T--Weekly</f>
        <v>#NAME?</v>
      </c>
      <c r="J5768">
        <v>20240314</v>
      </c>
      <c r="K5768" t="s">
        <v>8738</v>
      </c>
      <c r="L5768" t="s">
        <v>8737</v>
      </c>
      <c r="M5768" t="s">
        <v>8665</v>
      </c>
      <c r="N5768">
        <v>71</v>
      </c>
    </row>
    <row r="5769" spans="1:14" x14ac:dyDescent="0.25">
      <c r="A5769" t="s">
        <v>8736</v>
      </c>
      <c r="B5769" t="s">
        <v>8670</v>
      </c>
      <c r="C5769" t="s">
        <v>528</v>
      </c>
      <c r="E5769" t="s">
        <v>8735</v>
      </c>
      <c r="F5769" t="s">
        <v>2021</v>
      </c>
      <c r="G5769" t="s">
        <v>8668</v>
      </c>
      <c r="H5769" t="s">
        <v>2019</v>
      </c>
      <c r="I5769" t="e">
        <f>------SWeekly</f>
        <v>#NAME?</v>
      </c>
      <c r="J5769">
        <v>20240309</v>
      </c>
      <c r="K5769" t="s">
        <v>8734</v>
      </c>
      <c r="L5769" t="s">
        <v>8733</v>
      </c>
      <c r="M5769" t="s">
        <v>8665</v>
      </c>
      <c r="N5769">
        <v>1536</v>
      </c>
    </row>
    <row r="5770" spans="1:14" x14ac:dyDescent="0.25">
      <c r="A5770" t="s">
        <v>8732</v>
      </c>
      <c r="B5770" t="s">
        <v>8670</v>
      </c>
      <c r="C5770" t="s">
        <v>528</v>
      </c>
      <c r="E5770" t="s">
        <v>8731</v>
      </c>
      <c r="F5770" t="s">
        <v>2021</v>
      </c>
      <c r="G5770" t="s">
        <v>8668</v>
      </c>
      <c r="H5770" t="s">
        <v>2019</v>
      </c>
      <c r="I5770" t="e">
        <f>---W--SWeekly</f>
        <v>#NAME?</v>
      </c>
      <c r="J5770">
        <v>20240313</v>
      </c>
      <c r="K5770" t="s">
        <v>8730</v>
      </c>
      <c r="L5770" t="s">
        <v>8729</v>
      </c>
      <c r="M5770" t="s">
        <v>8665</v>
      </c>
      <c r="N5770">
        <v>45</v>
      </c>
    </row>
    <row r="5771" spans="1:14" x14ac:dyDescent="0.25">
      <c r="A5771" t="s">
        <v>8728</v>
      </c>
      <c r="B5771" t="s">
        <v>8670</v>
      </c>
      <c r="C5771" t="s">
        <v>528</v>
      </c>
      <c r="E5771" t="s">
        <v>1196</v>
      </c>
      <c r="F5771" t="s">
        <v>2021</v>
      </c>
      <c r="G5771" t="s">
        <v>8668</v>
      </c>
      <c r="H5771" t="s">
        <v>2019</v>
      </c>
      <c r="I5771" t="e">
        <f>--T-T-SWeekly</f>
        <v>#NAME?</v>
      </c>
      <c r="J5771">
        <v>20240314</v>
      </c>
      <c r="K5771" t="s">
        <v>8727</v>
      </c>
      <c r="L5771" t="s">
        <v>8726</v>
      </c>
      <c r="M5771" t="s">
        <v>8665</v>
      </c>
      <c r="N5771">
        <v>22019</v>
      </c>
    </row>
    <row r="5772" spans="1:14" x14ac:dyDescent="0.25">
      <c r="A5772" t="s">
        <v>8725</v>
      </c>
      <c r="B5772" t="s">
        <v>8670</v>
      </c>
      <c r="C5772" t="s">
        <v>528</v>
      </c>
      <c r="E5772" t="s">
        <v>1077</v>
      </c>
      <c r="F5772" t="s">
        <v>2021</v>
      </c>
      <c r="G5772" t="s">
        <v>8668</v>
      </c>
      <c r="H5772" t="s">
        <v>2019</v>
      </c>
      <c r="I5772" t="e">
        <f>-MTWTFSWeekly</f>
        <v>#NAME?</v>
      </c>
      <c r="J5772">
        <v>20240314</v>
      </c>
      <c r="K5772" t="s">
        <v>8724</v>
      </c>
      <c r="L5772" t="s">
        <v>8723</v>
      </c>
      <c r="M5772" t="s">
        <v>8665</v>
      </c>
      <c r="N5772">
        <v>22019</v>
      </c>
    </row>
    <row r="5773" spans="1:14" x14ac:dyDescent="0.25">
      <c r="A5773" t="s">
        <v>8722</v>
      </c>
      <c r="B5773" t="s">
        <v>8670</v>
      </c>
      <c r="C5773" t="s">
        <v>8721</v>
      </c>
      <c r="E5773" t="s">
        <v>8720</v>
      </c>
      <c r="F5773" t="s">
        <v>2078</v>
      </c>
      <c r="G5773" t="s">
        <v>8668</v>
      </c>
      <c r="H5773" t="s">
        <v>2292</v>
      </c>
      <c r="I5773" t="s">
        <v>3089</v>
      </c>
      <c r="J5773">
        <v>20240215</v>
      </c>
      <c r="K5773" t="s">
        <v>8719</v>
      </c>
      <c r="L5773" t="s">
        <v>8718</v>
      </c>
      <c r="M5773" t="s">
        <v>8665</v>
      </c>
      <c r="N5773">
        <v>2652</v>
      </c>
    </row>
    <row r="5774" spans="1:14" x14ac:dyDescent="0.25">
      <c r="A5774">
        <v>3233</v>
      </c>
      <c r="B5774" t="s">
        <v>8670</v>
      </c>
      <c r="C5774" t="s">
        <v>765</v>
      </c>
      <c r="E5774" t="s">
        <v>765</v>
      </c>
      <c r="F5774" t="s">
        <v>2021</v>
      </c>
      <c r="G5774" t="s">
        <v>8668</v>
      </c>
      <c r="H5774" t="s">
        <v>2019</v>
      </c>
      <c r="I5774" t="s">
        <v>2096</v>
      </c>
      <c r="J5774">
        <v>20240315</v>
      </c>
      <c r="K5774" t="s">
        <v>8717</v>
      </c>
      <c r="L5774" t="s">
        <v>8716</v>
      </c>
      <c r="M5774" t="s">
        <v>8665</v>
      </c>
      <c r="N5774">
        <v>28310</v>
      </c>
    </row>
    <row r="5775" spans="1:14" x14ac:dyDescent="0.25">
      <c r="A5775" t="s">
        <v>8715</v>
      </c>
      <c r="B5775" t="s">
        <v>8670</v>
      </c>
      <c r="C5775" t="s">
        <v>765</v>
      </c>
      <c r="D5775" t="s">
        <v>765</v>
      </c>
      <c r="E5775" t="s">
        <v>8714</v>
      </c>
      <c r="F5775" t="s">
        <v>2078</v>
      </c>
      <c r="G5775" t="s">
        <v>8668</v>
      </c>
      <c r="H5775" t="s">
        <v>2077</v>
      </c>
      <c r="I5775" t="s">
        <v>2018</v>
      </c>
      <c r="J5775">
        <v>20240310</v>
      </c>
      <c r="K5775" t="s">
        <v>8713</v>
      </c>
      <c r="L5775" t="s">
        <v>8712</v>
      </c>
      <c r="M5775" t="s">
        <v>8665</v>
      </c>
      <c r="N5775">
        <v>20</v>
      </c>
    </row>
    <row r="5776" spans="1:14" x14ac:dyDescent="0.25">
      <c r="A5776" t="s">
        <v>8711</v>
      </c>
      <c r="B5776" t="s">
        <v>8670</v>
      </c>
      <c r="C5776" t="s">
        <v>765</v>
      </c>
      <c r="D5776" t="s">
        <v>765</v>
      </c>
      <c r="E5776" t="s">
        <v>1932</v>
      </c>
      <c r="F5776" t="s">
        <v>2078</v>
      </c>
      <c r="G5776" t="s">
        <v>8668</v>
      </c>
      <c r="H5776" t="s">
        <v>2456</v>
      </c>
      <c r="I5776" t="e">
        <f>-----F-Weekly</f>
        <v>#NAME?</v>
      </c>
      <c r="J5776">
        <v>20240315</v>
      </c>
      <c r="K5776" t="s">
        <v>8710</v>
      </c>
      <c r="L5776" t="s">
        <v>8709</v>
      </c>
      <c r="M5776" t="s">
        <v>8665</v>
      </c>
      <c r="N5776">
        <v>161</v>
      </c>
    </row>
    <row r="5777" spans="1:14" x14ac:dyDescent="0.25">
      <c r="A5777">
        <v>3494</v>
      </c>
      <c r="B5777" t="s">
        <v>8670</v>
      </c>
      <c r="C5777" t="s">
        <v>765</v>
      </c>
      <c r="D5777" t="s">
        <v>765</v>
      </c>
      <c r="E5777" t="s">
        <v>8708</v>
      </c>
      <c r="F5777" t="s">
        <v>2078</v>
      </c>
      <c r="G5777" t="s">
        <v>8668</v>
      </c>
      <c r="H5777" t="s">
        <v>8707</v>
      </c>
      <c r="I5777" t="e">
        <f>------S</f>
        <v>#NAME?</v>
      </c>
      <c r="J5777">
        <v>20240309</v>
      </c>
      <c r="K5777" t="s">
        <v>8706</v>
      </c>
      <c r="L5777" t="s">
        <v>8705</v>
      </c>
      <c r="M5777" t="s">
        <v>8665</v>
      </c>
      <c r="N5777">
        <v>2316</v>
      </c>
    </row>
    <row r="5778" spans="1:14" x14ac:dyDescent="0.25">
      <c r="A5778">
        <v>3465</v>
      </c>
      <c r="B5778" t="s">
        <v>8670</v>
      </c>
      <c r="C5778" t="s">
        <v>8704</v>
      </c>
      <c r="E5778" t="s">
        <v>8703</v>
      </c>
      <c r="F5778" t="s">
        <v>2078</v>
      </c>
      <c r="G5778" t="s">
        <v>8668</v>
      </c>
      <c r="H5778" t="s">
        <v>5979</v>
      </c>
      <c r="I5778" t="s">
        <v>2145</v>
      </c>
      <c r="J5778">
        <v>20240201</v>
      </c>
      <c r="K5778" t="s">
        <v>8702</v>
      </c>
      <c r="L5778" t="s">
        <v>8701</v>
      </c>
      <c r="M5778" t="s">
        <v>8665</v>
      </c>
      <c r="N5778">
        <v>465</v>
      </c>
    </row>
    <row r="5779" spans="1:14" x14ac:dyDescent="0.25">
      <c r="A5779" t="s">
        <v>8700</v>
      </c>
      <c r="B5779" t="s">
        <v>8670</v>
      </c>
      <c r="C5779" t="s">
        <v>8699</v>
      </c>
      <c r="E5779" t="s">
        <v>8698</v>
      </c>
      <c r="F5779" t="s">
        <v>2078</v>
      </c>
      <c r="G5779" t="s">
        <v>8668</v>
      </c>
      <c r="H5779" t="s">
        <v>2052</v>
      </c>
      <c r="I5779" t="s">
        <v>2088</v>
      </c>
      <c r="J5779">
        <v>20221207</v>
      </c>
      <c r="K5779" t="s">
        <v>8697</v>
      </c>
      <c r="L5779" t="s">
        <v>8696</v>
      </c>
      <c r="M5779" t="s">
        <v>8665</v>
      </c>
      <c r="N5779">
        <v>651</v>
      </c>
    </row>
    <row r="5780" spans="1:14" x14ac:dyDescent="0.25">
      <c r="A5780" t="s">
        <v>8695</v>
      </c>
      <c r="B5780" t="s">
        <v>8670</v>
      </c>
      <c r="C5780" t="s">
        <v>8694</v>
      </c>
      <c r="E5780" t="s">
        <v>8694</v>
      </c>
      <c r="F5780" t="s">
        <v>2078</v>
      </c>
      <c r="G5780" t="s">
        <v>8668</v>
      </c>
      <c r="H5780" t="s">
        <v>2456</v>
      </c>
      <c r="I5780" t="s">
        <v>2070</v>
      </c>
      <c r="J5780">
        <v>20240308</v>
      </c>
      <c r="K5780" t="s">
        <v>8693</v>
      </c>
      <c r="L5780" t="s">
        <v>8692</v>
      </c>
      <c r="M5780" t="s">
        <v>8665</v>
      </c>
      <c r="N5780">
        <v>1256</v>
      </c>
    </row>
    <row r="5781" spans="1:14" x14ac:dyDescent="0.25">
      <c r="A5781" t="s">
        <v>8691</v>
      </c>
      <c r="B5781" t="s">
        <v>8670</v>
      </c>
      <c r="C5781" t="s">
        <v>8682</v>
      </c>
      <c r="E5781" t="s">
        <v>8690</v>
      </c>
      <c r="F5781" t="s">
        <v>2078</v>
      </c>
      <c r="G5781" t="s">
        <v>8668</v>
      </c>
      <c r="H5781" t="s">
        <v>2292</v>
      </c>
      <c r="I5781" t="s">
        <v>2423</v>
      </c>
      <c r="J5781">
        <v>20240110</v>
      </c>
      <c r="K5781" t="s">
        <v>8689</v>
      </c>
      <c r="L5781" t="s">
        <v>8688</v>
      </c>
      <c r="M5781" t="s">
        <v>8665</v>
      </c>
      <c r="N5781">
        <v>2016</v>
      </c>
    </row>
    <row r="5782" spans="1:14" x14ac:dyDescent="0.25">
      <c r="A5782" t="s">
        <v>8687</v>
      </c>
      <c r="B5782" t="s">
        <v>8670</v>
      </c>
      <c r="C5782" t="s">
        <v>8682</v>
      </c>
      <c r="E5782" t="s">
        <v>8686</v>
      </c>
      <c r="F5782" t="s">
        <v>2078</v>
      </c>
      <c r="G5782" t="s">
        <v>8668</v>
      </c>
      <c r="H5782" t="s">
        <v>2292</v>
      </c>
      <c r="I5782" t="s">
        <v>2076</v>
      </c>
      <c r="J5782">
        <v>20200601</v>
      </c>
      <c r="K5782" t="s">
        <v>8685</v>
      </c>
      <c r="L5782" t="s">
        <v>8684</v>
      </c>
      <c r="M5782" t="s">
        <v>8665</v>
      </c>
      <c r="N5782">
        <v>241</v>
      </c>
    </row>
    <row r="5783" spans="1:14" x14ac:dyDescent="0.25">
      <c r="A5783" t="s">
        <v>8683</v>
      </c>
      <c r="B5783" t="s">
        <v>8670</v>
      </c>
      <c r="C5783" t="s">
        <v>8682</v>
      </c>
      <c r="E5783" t="s">
        <v>8681</v>
      </c>
      <c r="F5783" t="s">
        <v>2078</v>
      </c>
      <c r="G5783" t="s">
        <v>8668</v>
      </c>
      <c r="H5783" t="s">
        <v>2292</v>
      </c>
      <c r="I5783" t="s">
        <v>2315</v>
      </c>
      <c r="J5783">
        <v>20240214</v>
      </c>
      <c r="K5783" t="s">
        <v>8680</v>
      </c>
      <c r="L5783" t="s">
        <v>8679</v>
      </c>
      <c r="M5783" t="s">
        <v>8665</v>
      </c>
      <c r="N5783">
        <v>2059</v>
      </c>
    </row>
    <row r="5784" spans="1:14" x14ac:dyDescent="0.25">
      <c r="A5784" t="s">
        <v>8678</v>
      </c>
      <c r="B5784" t="s">
        <v>8670</v>
      </c>
      <c r="C5784" t="s">
        <v>1246</v>
      </c>
      <c r="E5784" t="s">
        <v>1245</v>
      </c>
      <c r="F5784" t="s">
        <v>2021</v>
      </c>
      <c r="G5784" t="s">
        <v>8668</v>
      </c>
      <c r="H5784" t="s">
        <v>2019</v>
      </c>
      <c r="I5784" t="s">
        <v>2096</v>
      </c>
      <c r="J5784">
        <v>20240315</v>
      </c>
      <c r="K5784" t="s">
        <v>8677</v>
      </c>
      <c r="L5784" t="s">
        <v>8676</v>
      </c>
      <c r="M5784" t="s">
        <v>8665</v>
      </c>
      <c r="N5784">
        <v>2110</v>
      </c>
    </row>
    <row r="5785" spans="1:14" x14ac:dyDescent="0.25">
      <c r="A5785" t="s">
        <v>8675</v>
      </c>
      <c r="B5785" t="s">
        <v>8670</v>
      </c>
      <c r="C5785" t="s">
        <v>1246</v>
      </c>
      <c r="E5785" t="s">
        <v>8674</v>
      </c>
      <c r="F5785" t="s">
        <v>2078</v>
      </c>
      <c r="G5785" t="s">
        <v>8668</v>
      </c>
      <c r="H5785" t="s">
        <v>2543</v>
      </c>
      <c r="I5785" t="s">
        <v>2088</v>
      </c>
      <c r="J5785">
        <v>20211216</v>
      </c>
      <c r="K5785" t="s">
        <v>8673</v>
      </c>
      <c r="L5785" t="s">
        <v>8672</v>
      </c>
      <c r="M5785" t="s">
        <v>8665</v>
      </c>
      <c r="N5785">
        <v>12</v>
      </c>
    </row>
    <row r="5786" spans="1:14" x14ac:dyDescent="0.25">
      <c r="A5786" t="s">
        <v>8671</v>
      </c>
      <c r="B5786" t="s">
        <v>8670</v>
      </c>
      <c r="C5786" t="s">
        <v>1246</v>
      </c>
      <c r="E5786" t="s">
        <v>8669</v>
      </c>
      <c r="F5786" t="s">
        <v>2021</v>
      </c>
      <c r="G5786" t="s">
        <v>8668</v>
      </c>
      <c r="H5786" t="s">
        <v>2019</v>
      </c>
      <c r="I5786" t="e">
        <f>-MTWTFSWeekly</f>
        <v>#NAME?</v>
      </c>
      <c r="J5786">
        <v>20240315</v>
      </c>
      <c r="K5786" t="s">
        <v>8667</v>
      </c>
      <c r="L5786" t="s">
        <v>8666</v>
      </c>
      <c r="M5786" t="s">
        <v>8665</v>
      </c>
      <c r="N5786">
        <v>3118</v>
      </c>
    </row>
    <row r="5787" spans="1:14" x14ac:dyDescent="0.25">
      <c r="A5787" t="s">
        <v>8664</v>
      </c>
      <c r="B5787" t="s">
        <v>8385</v>
      </c>
      <c r="E5787" t="s">
        <v>8663</v>
      </c>
      <c r="F5787" t="s">
        <v>2021</v>
      </c>
      <c r="G5787" t="s">
        <v>2248</v>
      </c>
      <c r="H5787" t="s">
        <v>2019</v>
      </c>
      <c r="I5787" t="s">
        <v>2088</v>
      </c>
      <c r="J5787">
        <v>20240301</v>
      </c>
      <c r="K5787" t="s">
        <v>8662</v>
      </c>
      <c r="L5787" t="s">
        <v>8661</v>
      </c>
      <c r="M5787" t="s">
        <v>8380</v>
      </c>
      <c r="N5787">
        <v>1765</v>
      </c>
    </row>
    <row r="5788" spans="1:14" x14ac:dyDescent="0.25">
      <c r="A5788">
        <v>9301</v>
      </c>
      <c r="B5788" t="s">
        <v>8385</v>
      </c>
      <c r="C5788" t="s">
        <v>8660</v>
      </c>
      <c r="E5788" t="s">
        <v>8660</v>
      </c>
      <c r="F5788" t="s">
        <v>2078</v>
      </c>
      <c r="G5788" t="s">
        <v>2020</v>
      </c>
      <c r="H5788" t="s">
        <v>2247</v>
      </c>
      <c r="I5788" t="s">
        <v>2088</v>
      </c>
      <c r="J5788">
        <v>20240301</v>
      </c>
      <c r="K5788" t="s">
        <v>8659</v>
      </c>
      <c r="L5788" t="s">
        <v>8658</v>
      </c>
      <c r="M5788" t="s">
        <v>8380</v>
      </c>
      <c r="N5788">
        <v>2385</v>
      </c>
    </row>
    <row r="5789" spans="1:14" x14ac:dyDescent="0.25">
      <c r="A5789" t="s">
        <v>8657</v>
      </c>
      <c r="B5789" t="s">
        <v>8385</v>
      </c>
      <c r="C5789" t="s">
        <v>8652</v>
      </c>
      <c r="E5789" t="s">
        <v>8656</v>
      </c>
      <c r="F5789" t="s">
        <v>2078</v>
      </c>
      <c r="G5789" t="s">
        <v>2105</v>
      </c>
      <c r="H5789" t="s">
        <v>2077</v>
      </c>
      <c r="I5789" t="s">
        <v>2070</v>
      </c>
      <c r="J5789">
        <v>20190128</v>
      </c>
      <c r="K5789" t="s">
        <v>8655</v>
      </c>
      <c r="L5789" t="s">
        <v>8654</v>
      </c>
      <c r="M5789" t="s">
        <v>8380</v>
      </c>
      <c r="N5789">
        <v>265</v>
      </c>
    </row>
    <row r="5790" spans="1:14" x14ac:dyDescent="0.25">
      <c r="A5790" t="s">
        <v>8653</v>
      </c>
      <c r="B5790" t="s">
        <v>8385</v>
      </c>
      <c r="C5790" t="s">
        <v>8652</v>
      </c>
      <c r="E5790" t="s">
        <v>8651</v>
      </c>
      <c r="F5790" t="s">
        <v>2078</v>
      </c>
      <c r="G5790" t="s">
        <v>2270</v>
      </c>
      <c r="H5790" t="s">
        <v>2077</v>
      </c>
      <c r="I5790" t="s">
        <v>2070</v>
      </c>
      <c r="J5790">
        <v>20190128</v>
      </c>
      <c r="K5790" t="s">
        <v>8650</v>
      </c>
      <c r="L5790" t="s">
        <v>8649</v>
      </c>
      <c r="M5790" t="s">
        <v>8380</v>
      </c>
      <c r="N5790">
        <v>133</v>
      </c>
    </row>
    <row r="5791" spans="1:14" x14ac:dyDescent="0.25">
      <c r="A5791" t="s">
        <v>8648</v>
      </c>
      <c r="B5791" t="s">
        <v>8385</v>
      </c>
      <c r="C5791" t="s">
        <v>8643</v>
      </c>
      <c r="E5791" t="s">
        <v>8647</v>
      </c>
      <c r="F5791" t="s">
        <v>2078</v>
      </c>
      <c r="G5791" t="s">
        <v>8641</v>
      </c>
      <c r="H5791" t="s">
        <v>2077</v>
      </c>
      <c r="I5791" t="s">
        <v>2108</v>
      </c>
      <c r="J5791">
        <v>20230830</v>
      </c>
      <c r="K5791" t="s">
        <v>8646</v>
      </c>
      <c r="L5791" t="s">
        <v>8645</v>
      </c>
      <c r="M5791" t="s">
        <v>8380</v>
      </c>
      <c r="N5791">
        <v>48</v>
      </c>
    </row>
    <row r="5792" spans="1:14" x14ac:dyDescent="0.25">
      <c r="A5792" t="s">
        <v>8644</v>
      </c>
      <c r="B5792" t="s">
        <v>8385</v>
      </c>
      <c r="C5792" t="s">
        <v>8643</v>
      </c>
      <c r="E5792" t="s">
        <v>8642</v>
      </c>
      <c r="F5792" t="s">
        <v>2078</v>
      </c>
      <c r="G5792" t="s">
        <v>8641</v>
      </c>
      <c r="H5792" t="s">
        <v>2077</v>
      </c>
      <c r="I5792" t="s">
        <v>2108</v>
      </c>
      <c r="J5792">
        <v>20240223</v>
      </c>
      <c r="K5792" t="s">
        <v>8640</v>
      </c>
      <c r="L5792" t="s">
        <v>8639</v>
      </c>
      <c r="M5792" t="s">
        <v>8380</v>
      </c>
      <c r="N5792">
        <v>38</v>
      </c>
    </row>
    <row r="5793" spans="1:14" x14ac:dyDescent="0.25">
      <c r="A5793" t="s">
        <v>8638</v>
      </c>
      <c r="B5793" t="s">
        <v>8385</v>
      </c>
      <c r="C5793" t="s">
        <v>8637</v>
      </c>
      <c r="E5793" t="s">
        <v>1873</v>
      </c>
      <c r="F5793" t="s">
        <v>2078</v>
      </c>
      <c r="G5793" t="s">
        <v>2105</v>
      </c>
      <c r="H5793" t="s">
        <v>2077</v>
      </c>
      <c r="I5793" t="s">
        <v>2076</v>
      </c>
      <c r="J5793">
        <v>20240117</v>
      </c>
      <c r="K5793" t="s">
        <v>8636</v>
      </c>
      <c r="L5793" t="s">
        <v>8635</v>
      </c>
      <c r="M5793" t="s">
        <v>8380</v>
      </c>
      <c r="N5793">
        <v>58</v>
      </c>
    </row>
    <row r="5794" spans="1:14" x14ac:dyDescent="0.25">
      <c r="A5794" t="s">
        <v>8634</v>
      </c>
      <c r="B5794" t="s">
        <v>8385</v>
      </c>
      <c r="C5794" t="s">
        <v>8584</v>
      </c>
      <c r="E5794" t="s">
        <v>1985</v>
      </c>
      <c r="F5794" t="s">
        <v>2021</v>
      </c>
      <c r="G5794" t="s">
        <v>2270</v>
      </c>
      <c r="H5794" t="s">
        <v>2019</v>
      </c>
      <c r="I5794" t="e">
        <f>-MTWTF-Weekly</f>
        <v>#NAME?</v>
      </c>
      <c r="J5794">
        <v>20240315</v>
      </c>
      <c r="K5794" t="s">
        <v>8633</v>
      </c>
      <c r="L5794" t="s">
        <v>8632</v>
      </c>
      <c r="M5794" t="s">
        <v>8380</v>
      </c>
      <c r="N5794">
        <v>109</v>
      </c>
    </row>
    <row r="5795" spans="1:14" x14ac:dyDescent="0.25">
      <c r="A5795" t="s">
        <v>8631</v>
      </c>
      <c r="B5795" t="s">
        <v>8385</v>
      </c>
      <c r="C5795" t="s">
        <v>8584</v>
      </c>
      <c r="E5795" t="s">
        <v>8630</v>
      </c>
      <c r="F5795" t="s">
        <v>2021</v>
      </c>
      <c r="G5795" t="s">
        <v>2270</v>
      </c>
      <c r="H5795" t="s">
        <v>2019</v>
      </c>
      <c r="I5795" t="e">
        <f>-MTWTF-Weekly</f>
        <v>#NAME?</v>
      </c>
      <c r="J5795">
        <v>20240315</v>
      </c>
      <c r="K5795" t="s">
        <v>8629</v>
      </c>
      <c r="L5795" t="s">
        <v>8628</v>
      </c>
      <c r="M5795" t="s">
        <v>8380</v>
      </c>
      <c r="N5795">
        <v>393</v>
      </c>
    </row>
    <row r="5796" spans="1:14" x14ac:dyDescent="0.25">
      <c r="A5796" t="s">
        <v>8627</v>
      </c>
      <c r="B5796" t="s">
        <v>8385</v>
      </c>
      <c r="C5796" t="s">
        <v>8584</v>
      </c>
      <c r="E5796" t="s">
        <v>8626</v>
      </c>
      <c r="F5796" t="s">
        <v>2021</v>
      </c>
      <c r="G5796" t="s">
        <v>2270</v>
      </c>
      <c r="H5796" t="s">
        <v>2019</v>
      </c>
      <c r="I5796" t="e">
        <f>-MTWTF-Weekly</f>
        <v>#NAME?</v>
      </c>
      <c r="J5796">
        <v>20240315</v>
      </c>
      <c r="K5796" t="s">
        <v>8625</v>
      </c>
      <c r="L5796" t="s">
        <v>8624</v>
      </c>
      <c r="M5796" t="s">
        <v>8380</v>
      </c>
      <c r="N5796">
        <v>57</v>
      </c>
    </row>
    <row r="5797" spans="1:14" x14ac:dyDescent="0.25">
      <c r="A5797" t="s">
        <v>8623</v>
      </c>
      <c r="B5797" t="s">
        <v>8385</v>
      </c>
      <c r="C5797" t="s">
        <v>8584</v>
      </c>
      <c r="E5797" t="s">
        <v>8622</v>
      </c>
      <c r="F5797" t="s">
        <v>2021</v>
      </c>
      <c r="G5797" t="s">
        <v>2270</v>
      </c>
      <c r="H5797" t="s">
        <v>2019</v>
      </c>
      <c r="I5797" t="e">
        <f t="shared" ref="I5797:I5803" si="20">------SWeekly</f>
        <v>#NAME?</v>
      </c>
      <c r="J5797">
        <v>20240309</v>
      </c>
      <c r="K5797" t="s">
        <v>8621</v>
      </c>
      <c r="L5797" t="s">
        <v>8620</v>
      </c>
      <c r="M5797" t="s">
        <v>8380</v>
      </c>
      <c r="N5797">
        <v>66</v>
      </c>
    </row>
    <row r="5798" spans="1:14" x14ac:dyDescent="0.25">
      <c r="A5798" t="s">
        <v>8619</v>
      </c>
      <c r="B5798" t="s">
        <v>8385</v>
      </c>
      <c r="C5798" t="s">
        <v>8584</v>
      </c>
      <c r="E5798" t="s">
        <v>8618</v>
      </c>
      <c r="F5798" t="s">
        <v>2021</v>
      </c>
      <c r="G5798" t="s">
        <v>2270</v>
      </c>
      <c r="H5798" t="s">
        <v>2019</v>
      </c>
      <c r="I5798" t="e">
        <f t="shared" si="20"/>
        <v>#NAME?</v>
      </c>
      <c r="J5798">
        <v>20240309</v>
      </c>
      <c r="K5798" t="s">
        <v>8617</v>
      </c>
      <c r="L5798" t="s">
        <v>8616</v>
      </c>
      <c r="M5798" t="s">
        <v>8380</v>
      </c>
      <c r="N5798">
        <v>140</v>
      </c>
    </row>
    <row r="5799" spans="1:14" x14ac:dyDescent="0.25">
      <c r="A5799" t="s">
        <v>8615</v>
      </c>
      <c r="B5799" t="s">
        <v>8385</v>
      </c>
      <c r="C5799" t="s">
        <v>8584</v>
      </c>
      <c r="E5799" t="s">
        <v>8614</v>
      </c>
      <c r="F5799" t="s">
        <v>2021</v>
      </c>
      <c r="G5799" t="s">
        <v>2270</v>
      </c>
      <c r="H5799" t="s">
        <v>2019</v>
      </c>
      <c r="I5799" t="e">
        <f t="shared" si="20"/>
        <v>#NAME?</v>
      </c>
      <c r="J5799">
        <v>20240309</v>
      </c>
      <c r="K5799" t="s">
        <v>8613</v>
      </c>
      <c r="L5799" t="s">
        <v>8612</v>
      </c>
      <c r="M5799" t="s">
        <v>8380</v>
      </c>
      <c r="N5799">
        <v>18</v>
      </c>
    </row>
    <row r="5800" spans="1:14" x14ac:dyDescent="0.25">
      <c r="A5800" t="s">
        <v>8611</v>
      </c>
      <c r="B5800" t="s">
        <v>8385</v>
      </c>
      <c r="C5800" t="s">
        <v>8584</v>
      </c>
      <c r="E5800" t="s">
        <v>8610</v>
      </c>
      <c r="F5800" t="s">
        <v>2021</v>
      </c>
      <c r="G5800" t="s">
        <v>2270</v>
      </c>
      <c r="H5800" t="s">
        <v>2019</v>
      </c>
      <c r="I5800" t="e">
        <f t="shared" si="20"/>
        <v>#NAME?</v>
      </c>
      <c r="J5800">
        <v>20240309</v>
      </c>
      <c r="K5800" t="s">
        <v>8609</v>
      </c>
      <c r="L5800" t="s">
        <v>8608</v>
      </c>
      <c r="M5800" t="s">
        <v>8380</v>
      </c>
      <c r="N5800">
        <v>17</v>
      </c>
    </row>
    <row r="5801" spans="1:14" x14ac:dyDescent="0.25">
      <c r="A5801" t="s">
        <v>8607</v>
      </c>
      <c r="B5801" t="s">
        <v>8385</v>
      </c>
      <c r="C5801" t="s">
        <v>8584</v>
      </c>
      <c r="E5801" t="s">
        <v>8606</v>
      </c>
      <c r="F5801" t="s">
        <v>2021</v>
      </c>
      <c r="G5801" t="s">
        <v>2270</v>
      </c>
      <c r="H5801" t="s">
        <v>2019</v>
      </c>
      <c r="I5801" t="e">
        <f t="shared" si="20"/>
        <v>#NAME?</v>
      </c>
      <c r="J5801">
        <v>20240309</v>
      </c>
      <c r="K5801" t="s">
        <v>8605</v>
      </c>
      <c r="L5801" t="s">
        <v>8604</v>
      </c>
      <c r="M5801" t="s">
        <v>8380</v>
      </c>
      <c r="N5801">
        <v>34</v>
      </c>
    </row>
    <row r="5802" spans="1:14" x14ac:dyDescent="0.25">
      <c r="A5802" t="s">
        <v>8603</v>
      </c>
      <c r="B5802" t="s">
        <v>8385</v>
      </c>
      <c r="C5802" t="s">
        <v>8584</v>
      </c>
      <c r="E5802" t="s">
        <v>8602</v>
      </c>
      <c r="F5802" t="s">
        <v>2021</v>
      </c>
      <c r="G5802" t="s">
        <v>2270</v>
      </c>
      <c r="H5802" t="s">
        <v>2019</v>
      </c>
      <c r="I5802" t="e">
        <f t="shared" si="20"/>
        <v>#NAME?</v>
      </c>
      <c r="J5802">
        <v>20240309</v>
      </c>
      <c r="K5802" t="s">
        <v>8601</v>
      </c>
      <c r="L5802" t="s">
        <v>8600</v>
      </c>
      <c r="M5802" t="s">
        <v>8380</v>
      </c>
      <c r="N5802">
        <v>8</v>
      </c>
    </row>
    <row r="5803" spans="1:14" x14ac:dyDescent="0.25">
      <c r="A5803" t="s">
        <v>8599</v>
      </c>
      <c r="B5803" t="s">
        <v>8385</v>
      </c>
      <c r="C5803" t="s">
        <v>8584</v>
      </c>
      <c r="E5803" t="s">
        <v>8598</v>
      </c>
      <c r="F5803" t="s">
        <v>2021</v>
      </c>
      <c r="G5803" t="s">
        <v>2270</v>
      </c>
      <c r="H5803" t="s">
        <v>2019</v>
      </c>
      <c r="I5803" t="e">
        <f t="shared" si="20"/>
        <v>#NAME?</v>
      </c>
      <c r="J5803">
        <v>20240309</v>
      </c>
      <c r="K5803" t="s">
        <v>8597</v>
      </c>
      <c r="L5803" t="s">
        <v>8596</v>
      </c>
      <c r="M5803" t="s">
        <v>8380</v>
      </c>
      <c r="N5803">
        <v>22</v>
      </c>
    </row>
    <row r="5804" spans="1:14" x14ac:dyDescent="0.25">
      <c r="A5804" t="s">
        <v>8595</v>
      </c>
      <c r="B5804" t="s">
        <v>8385</v>
      </c>
      <c r="C5804" t="s">
        <v>8584</v>
      </c>
      <c r="E5804" t="s">
        <v>8594</v>
      </c>
      <c r="F5804" t="s">
        <v>2021</v>
      </c>
      <c r="G5804" t="s">
        <v>2270</v>
      </c>
      <c r="H5804" t="s">
        <v>2019</v>
      </c>
      <c r="I5804" t="e">
        <f>-MTWTF-Weekly</f>
        <v>#NAME?</v>
      </c>
      <c r="J5804">
        <v>20240315</v>
      </c>
      <c r="K5804" t="s">
        <v>8593</v>
      </c>
      <c r="L5804" t="s">
        <v>8592</v>
      </c>
      <c r="M5804" t="s">
        <v>8380</v>
      </c>
      <c r="N5804">
        <v>35</v>
      </c>
    </row>
    <row r="5805" spans="1:14" x14ac:dyDescent="0.25">
      <c r="A5805" t="s">
        <v>8591</v>
      </c>
      <c r="B5805" t="s">
        <v>8385</v>
      </c>
      <c r="C5805" t="s">
        <v>8584</v>
      </c>
      <c r="E5805" t="s">
        <v>1986</v>
      </c>
      <c r="F5805" t="s">
        <v>2021</v>
      </c>
      <c r="G5805" t="s">
        <v>2270</v>
      </c>
      <c r="H5805" t="s">
        <v>2019</v>
      </c>
      <c r="I5805" t="e">
        <f>-MTWTF-Weekly</f>
        <v>#NAME?</v>
      </c>
      <c r="J5805">
        <v>20240315</v>
      </c>
      <c r="K5805" t="s">
        <v>8590</v>
      </c>
      <c r="L5805" t="s">
        <v>8589</v>
      </c>
      <c r="M5805" t="s">
        <v>8380</v>
      </c>
      <c r="N5805">
        <v>106</v>
      </c>
    </row>
    <row r="5806" spans="1:14" x14ac:dyDescent="0.25">
      <c r="A5806" t="s">
        <v>8588</v>
      </c>
      <c r="B5806" t="s">
        <v>8385</v>
      </c>
      <c r="C5806" t="s">
        <v>8584</v>
      </c>
      <c r="E5806" t="s">
        <v>1993</v>
      </c>
      <c r="F5806" t="s">
        <v>2021</v>
      </c>
      <c r="G5806" t="s">
        <v>2270</v>
      </c>
      <c r="H5806" t="s">
        <v>2019</v>
      </c>
      <c r="I5806" t="e">
        <f>-MTWTF-Weekly</f>
        <v>#NAME?</v>
      </c>
      <c r="J5806">
        <v>20240315</v>
      </c>
      <c r="K5806" t="s">
        <v>8587</v>
      </c>
      <c r="L5806" t="s">
        <v>8586</v>
      </c>
      <c r="M5806" t="s">
        <v>8380</v>
      </c>
      <c r="N5806">
        <v>28</v>
      </c>
    </row>
    <row r="5807" spans="1:14" x14ac:dyDescent="0.25">
      <c r="A5807" t="s">
        <v>8585</v>
      </c>
      <c r="B5807" t="s">
        <v>8385</v>
      </c>
      <c r="C5807" t="s">
        <v>8584</v>
      </c>
      <c r="E5807" t="s">
        <v>8583</v>
      </c>
      <c r="F5807" t="s">
        <v>2021</v>
      </c>
      <c r="G5807" t="s">
        <v>2270</v>
      </c>
      <c r="H5807" t="s">
        <v>2019</v>
      </c>
      <c r="I5807" t="e">
        <f>-MTWTF-Weekly</f>
        <v>#NAME?</v>
      </c>
      <c r="J5807">
        <v>20240315</v>
      </c>
      <c r="K5807" t="s">
        <v>8582</v>
      </c>
      <c r="L5807" t="s">
        <v>8581</v>
      </c>
      <c r="M5807" t="s">
        <v>8380</v>
      </c>
      <c r="N5807">
        <v>66</v>
      </c>
    </row>
    <row r="5808" spans="1:14" x14ac:dyDescent="0.25">
      <c r="A5808" t="s">
        <v>8580</v>
      </c>
      <c r="B5808" t="s">
        <v>8385</v>
      </c>
      <c r="C5808" t="s">
        <v>8579</v>
      </c>
      <c r="E5808" t="s">
        <v>8578</v>
      </c>
      <c r="F5808" t="s">
        <v>2078</v>
      </c>
      <c r="G5808" t="s">
        <v>2270</v>
      </c>
      <c r="H5808" t="s">
        <v>2624</v>
      </c>
      <c r="I5808" t="s">
        <v>2522</v>
      </c>
      <c r="J5808">
        <v>20230717</v>
      </c>
      <c r="K5808" t="s">
        <v>8577</v>
      </c>
      <c r="L5808" t="s">
        <v>8576</v>
      </c>
      <c r="M5808" t="s">
        <v>8380</v>
      </c>
      <c r="N5808">
        <v>62</v>
      </c>
    </row>
    <row r="5809" spans="1:14" x14ac:dyDescent="0.25">
      <c r="A5809" t="s">
        <v>8575</v>
      </c>
      <c r="B5809" t="s">
        <v>8385</v>
      </c>
      <c r="C5809" t="s">
        <v>8574</v>
      </c>
      <c r="E5809" t="s">
        <v>8573</v>
      </c>
      <c r="F5809" t="s">
        <v>2078</v>
      </c>
      <c r="G5809" t="s">
        <v>2105</v>
      </c>
      <c r="H5809" t="s">
        <v>2077</v>
      </c>
      <c r="I5809" t="s">
        <v>2522</v>
      </c>
      <c r="J5809">
        <v>20221101</v>
      </c>
      <c r="K5809" t="s">
        <v>8572</v>
      </c>
      <c r="L5809" t="s">
        <v>8571</v>
      </c>
      <c r="M5809" t="s">
        <v>8380</v>
      </c>
      <c r="N5809">
        <v>97</v>
      </c>
    </row>
    <row r="5810" spans="1:14" x14ac:dyDescent="0.25">
      <c r="A5810" t="s">
        <v>8570</v>
      </c>
      <c r="B5810" t="s">
        <v>8385</v>
      </c>
      <c r="C5810" t="s">
        <v>8565</v>
      </c>
      <c r="E5810" t="s">
        <v>8569</v>
      </c>
      <c r="F5810" t="s">
        <v>2078</v>
      </c>
      <c r="G5810" t="s">
        <v>2270</v>
      </c>
      <c r="H5810" t="s">
        <v>2019</v>
      </c>
      <c r="I5810" t="s">
        <v>2076</v>
      </c>
      <c r="J5810">
        <v>20230925</v>
      </c>
      <c r="K5810" t="s">
        <v>8568</v>
      </c>
      <c r="L5810" t="s">
        <v>8567</v>
      </c>
      <c r="M5810" t="s">
        <v>8380</v>
      </c>
      <c r="N5810">
        <v>86</v>
      </c>
    </row>
    <row r="5811" spans="1:14" x14ac:dyDescent="0.25">
      <c r="A5811" t="s">
        <v>8566</v>
      </c>
      <c r="B5811" t="s">
        <v>8385</v>
      </c>
      <c r="C5811" t="s">
        <v>8565</v>
      </c>
      <c r="E5811" t="s">
        <v>8564</v>
      </c>
      <c r="F5811" t="s">
        <v>2078</v>
      </c>
      <c r="G5811" t="s">
        <v>2270</v>
      </c>
      <c r="H5811" t="s">
        <v>2077</v>
      </c>
      <c r="I5811" t="s">
        <v>2145</v>
      </c>
      <c r="J5811">
        <v>20240101</v>
      </c>
      <c r="K5811" t="s">
        <v>8563</v>
      </c>
      <c r="L5811" t="s">
        <v>8562</v>
      </c>
      <c r="M5811" t="s">
        <v>8380</v>
      </c>
      <c r="N5811">
        <v>142</v>
      </c>
    </row>
    <row r="5812" spans="1:14" x14ac:dyDescent="0.25">
      <c r="A5812" t="s">
        <v>8561</v>
      </c>
      <c r="B5812" t="s">
        <v>8385</v>
      </c>
      <c r="C5812" t="s">
        <v>8556</v>
      </c>
      <c r="E5812" t="s">
        <v>8560</v>
      </c>
      <c r="F5812" t="s">
        <v>2078</v>
      </c>
      <c r="G5812" t="s">
        <v>5869</v>
      </c>
      <c r="H5812" t="s">
        <v>2077</v>
      </c>
      <c r="I5812" t="s">
        <v>2108</v>
      </c>
      <c r="J5812">
        <v>20230329</v>
      </c>
      <c r="K5812" t="s">
        <v>8559</v>
      </c>
      <c r="L5812" t="s">
        <v>8558</v>
      </c>
      <c r="M5812" t="s">
        <v>8380</v>
      </c>
      <c r="N5812">
        <v>115</v>
      </c>
    </row>
    <row r="5813" spans="1:14" x14ac:dyDescent="0.25">
      <c r="A5813" t="s">
        <v>8557</v>
      </c>
      <c r="B5813" t="s">
        <v>8385</v>
      </c>
      <c r="C5813" t="s">
        <v>8556</v>
      </c>
      <c r="E5813" t="s">
        <v>8555</v>
      </c>
      <c r="F5813" t="s">
        <v>2078</v>
      </c>
      <c r="G5813" t="s">
        <v>2020</v>
      </c>
      <c r="H5813" t="s">
        <v>2077</v>
      </c>
      <c r="I5813" t="s">
        <v>2076</v>
      </c>
      <c r="J5813">
        <v>20231214</v>
      </c>
      <c r="K5813" t="s">
        <v>8554</v>
      </c>
      <c r="L5813" t="s">
        <v>8553</v>
      </c>
      <c r="M5813" t="s">
        <v>8380</v>
      </c>
      <c r="N5813">
        <v>70</v>
      </c>
    </row>
    <row r="5814" spans="1:14" x14ac:dyDescent="0.25">
      <c r="A5814" t="s">
        <v>8552</v>
      </c>
      <c r="B5814" t="s">
        <v>8385</v>
      </c>
      <c r="C5814" t="s">
        <v>8551</v>
      </c>
      <c r="E5814" t="s">
        <v>8550</v>
      </c>
      <c r="F5814" t="s">
        <v>2078</v>
      </c>
      <c r="G5814" t="s">
        <v>2105</v>
      </c>
      <c r="H5814" t="s">
        <v>2333</v>
      </c>
      <c r="I5814" t="s">
        <v>2088</v>
      </c>
      <c r="J5814">
        <v>20240223</v>
      </c>
      <c r="K5814" t="s">
        <v>8549</v>
      </c>
      <c r="L5814" t="s">
        <v>8548</v>
      </c>
      <c r="M5814" t="s">
        <v>8380</v>
      </c>
      <c r="N5814">
        <v>21</v>
      </c>
    </row>
    <row r="5815" spans="1:14" x14ac:dyDescent="0.25">
      <c r="A5815" t="s">
        <v>8547</v>
      </c>
      <c r="B5815" t="s">
        <v>8385</v>
      </c>
      <c r="C5815" t="s">
        <v>716</v>
      </c>
      <c r="E5815" t="s">
        <v>715</v>
      </c>
      <c r="F5815" t="s">
        <v>2021</v>
      </c>
      <c r="G5815" t="s">
        <v>2105</v>
      </c>
      <c r="H5815" t="s">
        <v>2019</v>
      </c>
      <c r="I5815" t="e">
        <f>-MTWTFS</f>
        <v>#NAME?</v>
      </c>
      <c r="J5815">
        <v>20240315</v>
      </c>
      <c r="K5815" t="s">
        <v>8546</v>
      </c>
      <c r="L5815" t="s">
        <v>8545</v>
      </c>
      <c r="M5815" t="s">
        <v>8380</v>
      </c>
      <c r="N5815">
        <v>8671</v>
      </c>
    </row>
    <row r="5816" spans="1:14" x14ac:dyDescent="0.25">
      <c r="A5816">
        <v>9786</v>
      </c>
      <c r="B5816" t="s">
        <v>8385</v>
      </c>
      <c r="C5816" t="s">
        <v>716</v>
      </c>
      <c r="D5816" t="s">
        <v>715</v>
      </c>
      <c r="E5816" t="s">
        <v>6356</v>
      </c>
      <c r="F5816" t="s">
        <v>2021</v>
      </c>
      <c r="G5816" t="s">
        <v>2105</v>
      </c>
      <c r="H5816" t="s">
        <v>2019</v>
      </c>
      <c r="I5816" t="s">
        <v>2145</v>
      </c>
      <c r="J5816">
        <v>20240313</v>
      </c>
      <c r="K5816" t="s">
        <v>8544</v>
      </c>
      <c r="L5816" t="s">
        <v>8543</v>
      </c>
      <c r="M5816" t="s">
        <v>8380</v>
      </c>
      <c r="N5816">
        <v>61</v>
      </c>
    </row>
    <row r="5817" spans="1:14" x14ac:dyDescent="0.25">
      <c r="A5817" t="s">
        <v>8542</v>
      </c>
      <c r="B5817" t="s">
        <v>8385</v>
      </c>
      <c r="C5817" t="s">
        <v>3481</v>
      </c>
      <c r="E5817" t="s">
        <v>8541</v>
      </c>
      <c r="F5817" t="s">
        <v>2078</v>
      </c>
      <c r="G5817" t="s">
        <v>8540</v>
      </c>
      <c r="H5817" t="s">
        <v>2089</v>
      </c>
      <c r="I5817" t="s">
        <v>2070</v>
      </c>
      <c r="J5817">
        <v>20191118</v>
      </c>
      <c r="K5817" t="s">
        <v>8539</v>
      </c>
      <c r="L5817" t="s">
        <v>8538</v>
      </c>
      <c r="M5817" t="s">
        <v>8380</v>
      </c>
      <c r="N5817">
        <v>65</v>
      </c>
    </row>
    <row r="5818" spans="1:14" x14ac:dyDescent="0.25">
      <c r="A5818">
        <v>3119</v>
      </c>
      <c r="B5818" t="s">
        <v>8385</v>
      </c>
      <c r="C5818" t="s">
        <v>787</v>
      </c>
      <c r="E5818" t="s">
        <v>813</v>
      </c>
      <c r="F5818" t="s">
        <v>2021</v>
      </c>
      <c r="G5818" t="s">
        <v>2270</v>
      </c>
      <c r="H5818" t="s">
        <v>2019</v>
      </c>
      <c r="I5818" t="e">
        <f>-MTWTFSWeekly</f>
        <v>#NAME?</v>
      </c>
      <c r="J5818">
        <v>20240315</v>
      </c>
      <c r="K5818" t="s">
        <v>8537</v>
      </c>
      <c r="L5818" t="s">
        <v>8536</v>
      </c>
      <c r="M5818" t="s">
        <v>8380</v>
      </c>
      <c r="N5818">
        <v>19683</v>
      </c>
    </row>
    <row r="5819" spans="1:14" x14ac:dyDescent="0.25">
      <c r="A5819">
        <v>3011</v>
      </c>
      <c r="B5819" t="s">
        <v>8385</v>
      </c>
      <c r="C5819" t="s">
        <v>787</v>
      </c>
      <c r="E5819" t="s">
        <v>8535</v>
      </c>
      <c r="F5819" t="s">
        <v>2021</v>
      </c>
      <c r="G5819" t="s">
        <v>2270</v>
      </c>
      <c r="H5819" t="s">
        <v>2019</v>
      </c>
      <c r="I5819" t="s">
        <v>2018</v>
      </c>
      <c r="J5819">
        <v>20240310</v>
      </c>
      <c r="K5819" t="s">
        <v>8534</v>
      </c>
      <c r="L5819" t="s">
        <v>8533</v>
      </c>
      <c r="M5819" t="s">
        <v>8380</v>
      </c>
      <c r="N5819">
        <v>12851</v>
      </c>
    </row>
    <row r="5820" spans="1:14" x14ac:dyDescent="0.25">
      <c r="A5820">
        <v>3199</v>
      </c>
      <c r="B5820" t="s">
        <v>8385</v>
      </c>
      <c r="C5820" t="s">
        <v>787</v>
      </c>
      <c r="E5820" t="s">
        <v>8532</v>
      </c>
      <c r="F5820" t="s">
        <v>2078</v>
      </c>
      <c r="G5820" t="s">
        <v>2270</v>
      </c>
      <c r="H5820" t="s">
        <v>2323</v>
      </c>
      <c r="I5820" t="s">
        <v>2088</v>
      </c>
      <c r="J5820">
        <v>20240304</v>
      </c>
      <c r="K5820" t="s">
        <v>8531</v>
      </c>
      <c r="L5820" t="s">
        <v>8530</v>
      </c>
      <c r="M5820" t="s">
        <v>8380</v>
      </c>
      <c r="N5820">
        <v>1665</v>
      </c>
    </row>
    <row r="5821" spans="1:14" x14ac:dyDescent="0.25">
      <c r="A5821" t="s">
        <v>8529</v>
      </c>
      <c r="B5821" t="s">
        <v>8385</v>
      </c>
      <c r="C5821" t="s">
        <v>787</v>
      </c>
      <c r="E5821" t="s">
        <v>8528</v>
      </c>
      <c r="F5821" t="s">
        <v>2078</v>
      </c>
      <c r="G5821" t="s">
        <v>2270</v>
      </c>
      <c r="H5821" t="s">
        <v>2019</v>
      </c>
      <c r="I5821" t="s">
        <v>2088</v>
      </c>
      <c r="J5821">
        <v>20231130</v>
      </c>
      <c r="K5821" t="s">
        <v>8527</v>
      </c>
      <c r="L5821" t="s">
        <v>8526</v>
      </c>
      <c r="M5821" t="s">
        <v>8380</v>
      </c>
      <c r="N5821">
        <v>19</v>
      </c>
    </row>
    <row r="5822" spans="1:14" x14ac:dyDescent="0.25">
      <c r="A5822">
        <v>3959</v>
      </c>
      <c r="B5822" t="s">
        <v>8385</v>
      </c>
      <c r="C5822" t="s">
        <v>8525</v>
      </c>
      <c r="E5822" t="s">
        <v>8524</v>
      </c>
      <c r="F5822" t="s">
        <v>2078</v>
      </c>
      <c r="G5822" t="s">
        <v>2265</v>
      </c>
      <c r="H5822" t="s">
        <v>2052</v>
      </c>
      <c r="I5822" t="e">
        <f>------SWeekly</f>
        <v>#NAME?</v>
      </c>
      <c r="J5822">
        <v>20240309</v>
      </c>
      <c r="K5822" t="s">
        <v>8523</v>
      </c>
      <c r="L5822" t="s">
        <v>8522</v>
      </c>
      <c r="M5822" t="s">
        <v>8380</v>
      </c>
      <c r="N5822">
        <v>690</v>
      </c>
    </row>
    <row r="5823" spans="1:14" x14ac:dyDescent="0.25">
      <c r="A5823">
        <v>3689</v>
      </c>
      <c r="B5823" t="s">
        <v>8385</v>
      </c>
      <c r="C5823" t="s">
        <v>849</v>
      </c>
      <c r="E5823" t="s">
        <v>848</v>
      </c>
      <c r="F5823" t="s">
        <v>2021</v>
      </c>
      <c r="G5823" t="s">
        <v>2265</v>
      </c>
      <c r="H5823" t="s">
        <v>2019</v>
      </c>
      <c r="I5823" t="e">
        <f>-MTWTFSWeekly</f>
        <v>#NAME?</v>
      </c>
      <c r="J5823">
        <v>20240315</v>
      </c>
      <c r="K5823" t="s">
        <v>8521</v>
      </c>
      <c r="L5823" t="s">
        <v>8520</v>
      </c>
      <c r="M5823" t="s">
        <v>8380</v>
      </c>
      <c r="N5823">
        <v>2849</v>
      </c>
    </row>
    <row r="5824" spans="1:14" x14ac:dyDescent="0.25">
      <c r="A5824" t="s">
        <v>8519</v>
      </c>
      <c r="B5824" t="s">
        <v>8385</v>
      </c>
      <c r="C5824" t="s">
        <v>849</v>
      </c>
      <c r="D5824" t="s">
        <v>848</v>
      </c>
      <c r="E5824" t="s">
        <v>8518</v>
      </c>
      <c r="F5824" t="s">
        <v>2078</v>
      </c>
      <c r="G5824" t="s">
        <v>2265</v>
      </c>
      <c r="H5824" t="s">
        <v>2779</v>
      </c>
      <c r="I5824" t="s">
        <v>4013</v>
      </c>
      <c r="J5824">
        <v>20221125</v>
      </c>
      <c r="K5824" t="s">
        <v>8517</v>
      </c>
      <c r="L5824" t="s">
        <v>8516</v>
      </c>
      <c r="M5824" t="s">
        <v>8380</v>
      </c>
      <c r="N5824">
        <v>17</v>
      </c>
    </row>
    <row r="5825" spans="1:14" x14ac:dyDescent="0.25">
      <c r="A5825" t="s">
        <v>8515</v>
      </c>
      <c r="B5825" t="s">
        <v>8385</v>
      </c>
      <c r="C5825" t="s">
        <v>849</v>
      </c>
      <c r="D5825" t="s">
        <v>848</v>
      </c>
      <c r="E5825" t="s">
        <v>8514</v>
      </c>
      <c r="F5825" t="s">
        <v>2021</v>
      </c>
      <c r="G5825" t="s">
        <v>2265</v>
      </c>
      <c r="H5825" t="s">
        <v>2323</v>
      </c>
      <c r="I5825" t="e">
        <f>------SWeekly</f>
        <v>#NAME?</v>
      </c>
      <c r="J5825">
        <v>20240309</v>
      </c>
      <c r="K5825" t="s">
        <v>8513</v>
      </c>
      <c r="L5825" t="s">
        <v>8512</v>
      </c>
      <c r="M5825" t="s">
        <v>8380</v>
      </c>
      <c r="N5825">
        <v>1550</v>
      </c>
    </row>
    <row r="5826" spans="1:14" x14ac:dyDescent="0.25">
      <c r="A5826" t="s">
        <v>8511</v>
      </c>
      <c r="B5826" t="s">
        <v>8385</v>
      </c>
      <c r="C5826" t="s">
        <v>8510</v>
      </c>
      <c r="E5826" t="s">
        <v>8509</v>
      </c>
      <c r="F5826" t="s">
        <v>2078</v>
      </c>
      <c r="G5826" t="s">
        <v>8508</v>
      </c>
      <c r="H5826" t="s">
        <v>2077</v>
      </c>
      <c r="I5826" t="s">
        <v>2076</v>
      </c>
      <c r="J5826">
        <v>20230601</v>
      </c>
      <c r="K5826" t="s">
        <v>8507</v>
      </c>
      <c r="L5826" t="s">
        <v>8506</v>
      </c>
      <c r="M5826" t="s">
        <v>8380</v>
      </c>
      <c r="N5826">
        <v>332</v>
      </c>
    </row>
    <row r="5827" spans="1:14" x14ac:dyDescent="0.25">
      <c r="A5827">
        <v>3088</v>
      </c>
      <c r="B5827" t="s">
        <v>8385</v>
      </c>
      <c r="C5827" t="s">
        <v>8502</v>
      </c>
      <c r="E5827" t="s">
        <v>8505</v>
      </c>
      <c r="F5827" t="s">
        <v>2021</v>
      </c>
      <c r="G5827" t="s">
        <v>2270</v>
      </c>
      <c r="H5827" t="s">
        <v>2019</v>
      </c>
      <c r="I5827" t="e">
        <f>-MTWTFSWeekly</f>
        <v>#NAME?</v>
      </c>
      <c r="J5827">
        <v>20240315</v>
      </c>
      <c r="K5827" t="s">
        <v>8504</v>
      </c>
      <c r="L5827" t="s">
        <v>8503</v>
      </c>
      <c r="M5827" t="s">
        <v>8380</v>
      </c>
      <c r="N5827">
        <v>2148</v>
      </c>
    </row>
    <row r="5828" spans="1:14" x14ac:dyDescent="0.25">
      <c r="A5828">
        <v>3137</v>
      </c>
      <c r="B5828" t="s">
        <v>8385</v>
      </c>
      <c r="C5828" t="s">
        <v>8502</v>
      </c>
      <c r="E5828" t="s">
        <v>8501</v>
      </c>
      <c r="F5828" t="s">
        <v>2021</v>
      </c>
      <c r="G5828" t="s">
        <v>2270</v>
      </c>
      <c r="H5828" t="s">
        <v>2019</v>
      </c>
      <c r="I5828" t="s">
        <v>2018</v>
      </c>
      <c r="J5828">
        <v>20240310</v>
      </c>
      <c r="K5828" t="s">
        <v>8500</v>
      </c>
      <c r="L5828" t="s">
        <v>8499</v>
      </c>
      <c r="M5828" t="s">
        <v>8380</v>
      </c>
      <c r="N5828">
        <v>1889</v>
      </c>
    </row>
    <row r="5829" spans="1:14" x14ac:dyDescent="0.25">
      <c r="A5829">
        <v>6533</v>
      </c>
      <c r="B5829" t="s">
        <v>8385</v>
      </c>
      <c r="C5829" t="s">
        <v>8491</v>
      </c>
      <c r="E5829" t="s">
        <v>8498</v>
      </c>
      <c r="F5829" t="s">
        <v>2078</v>
      </c>
      <c r="G5829" t="s">
        <v>2105</v>
      </c>
      <c r="H5829" t="s">
        <v>8497</v>
      </c>
      <c r="I5829" t="e">
        <f>---W---Weekly</f>
        <v>#NAME?</v>
      </c>
      <c r="J5829">
        <v>20240313</v>
      </c>
      <c r="K5829" t="s">
        <v>8496</v>
      </c>
      <c r="L5829" t="s">
        <v>8495</v>
      </c>
      <c r="M5829" t="s">
        <v>8380</v>
      </c>
      <c r="N5829">
        <v>2480</v>
      </c>
    </row>
    <row r="5830" spans="1:14" x14ac:dyDescent="0.25">
      <c r="A5830">
        <v>6532</v>
      </c>
      <c r="B5830" t="s">
        <v>8385</v>
      </c>
      <c r="C5830" t="s">
        <v>8491</v>
      </c>
      <c r="E5830" t="s">
        <v>8490</v>
      </c>
      <c r="F5830" t="s">
        <v>2078</v>
      </c>
      <c r="G5830" t="s">
        <v>2105</v>
      </c>
      <c r="H5830" t="s">
        <v>2052</v>
      </c>
      <c r="I5830" t="s">
        <v>2088</v>
      </c>
      <c r="J5830">
        <v>20240228</v>
      </c>
      <c r="K5830" t="s">
        <v>8494</v>
      </c>
      <c r="L5830" t="s">
        <v>8493</v>
      </c>
      <c r="M5830" t="s">
        <v>8380</v>
      </c>
      <c r="N5830">
        <v>2000</v>
      </c>
    </row>
    <row r="5831" spans="1:14" x14ac:dyDescent="0.25">
      <c r="A5831" t="s">
        <v>8492</v>
      </c>
      <c r="B5831" t="s">
        <v>8385</v>
      </c>
      <c r="C5831" t="s">
        <v>8491</v>
      </c>
      <c r="D5831" t="s">
        <v>8490</v>
      </c>
      <c r="E5831" t="s">
        <v>8489</v>
      </c>
      <c r="F5831" t="s">
        <v>2078</v>
      </c>
      <c r="G5831" t="s">
        <v>2105</v>
      </c>
      <c r="H5831" t="s">
        <v>2052</v>
      </c>
      <c r="I5831" t="s">
        <v>2145</v>
      </c>
      <c r="J5831">
        <v>20231025</v>
      </c>
      <c r="K5831" t="s">
        <v>8488</v>
      </c>
      <c r="L5831" t="s">
        <v>8487</v>
      </c>
      <c r="M5831" t="s">
        <v>8380</v>
      </c>
      <c r="N5831">
        <v>6</v>
      </c>
    </row>
    <row r="5832" spans="1:14" x14ac:dyDescent="0.25">
      <c r="A5832" t="s">
        <v>8486</v>
      </c>
      <c r="B5832" t="s">
        <v>8385</v>
      </c>
      <c r="C5832" t="s">
        <v>8485</v>
      </c>
      <c r="E5832" t="s">
        <v>8484</v>
      </c>
      <c r="F5832" t="s">
        <v>2078</v>
      </c>
      <c r="G5832" t="s">
        <v>2105</v>
      </c>
      <c r="H5832" t="s">
        <v>2077</v>
      </c>
      <c r="I5832" t="s">
        <v>2076</v>
      </c>
      <c r="J5832">
        <v>20231201</v>
      </c>
      <c r="K5832" t="s">
        <v>8483</v>
      </c>
      <c r="L5832" t="s">
        <v>8482</v>
      </c>
      <c r="M5832" t="s">
        <v>8380</v>
      </c>
      <c r="N5832">
        <v>363</v>
      </c>
    </row>
    <row r="5833" spans="1:14" x14ac:dyDescent="0.25">
      <c r="A5833" t="s">
        <v>8481</v>
      </c>
      <c r="B5833" t="s">
        <v>8385</v>
      </c>
      <c r="C5833" t="s">
        <v>8477</v>
      </c>
      <c r="E5833" t="s">
        <v>1931</v>
      </c>
      <c r="F5833" t="s">
        <v>2021</v>
      </c>
      <c r="G5833" t="s">
        <v>2265</v>
      </c>
      <c r="H5833" t="s">
        <v>2118</v>
      </c>
      <c r="I5833" t="e">
        <f>-MTWTFSWeekly</f>
        <v>#NAME?</v>
      </c>
      <c r="J5833">
        <v>20240315</v>
      </c>
      <c r="K5833" t="s">
        <v>8480</v>
      </c>
      <c r="L5833" t="s">
        <v>8479</v>
      </c>
      <c r="M5833" t="s">
        <v>8380</v>
      </c>
      <c r="N5833">
        <v>239</v>
      </c>
    </row>
    <row r="5834" spans="1:14" x14ac:dyDescent="0.25">
      <c r="A5834" t="s">
        <v>8478</v>
      </c>
      <c r="B5834" t="s">
        <v>8385</v>
      </c>
      <c r="C5834" t="s">
        <v>8477</v>
      </c>
      <c r="E5834" t="s">
        <v>8476</v>
      </c>
      <c r="F5834" t="s">
        <v>2021</v>
      </c>
      <c r="G5834" t="s">
        <v>2265</v>
      </c>
      <c r="H5834" t="s">
        <v>2118</v>
      </c>
      <c r="I5834" t="s">
        <v>2018</v>
      </c>
      <c r="J5834">
        <v>20240310</v>
      </c>
      <c r="K5834" t="s">
        <v>8475</v>
      </c>
      <c r="L5834" t="s">
        <v>8474</v>
      </c>
      <c r="M5834" t="s">
        <v>8380</v>
      </c>
      <c r="N5834">
        <v>68</v>
      </c>
    </row>
    <row r="5835" spans="1:14" x14ac:dyDescent="0.25">
      <c r="A5835">
        <v>3111</v>
      </c>
      <c r="B5835" t="s">
        <v>8385</v>
      </c>
      <c r="C5835" t="s">
        <v>995</v>
      </c>
      <c r="E5835" t="s">
        <v>1212</v>
      </c>
      <c r="F5835" t="s">
        <v>2021</v>
      </c>
      <c r="G5835" t="s">
        <v>2270</v>
      </c>
      <c r="H5835" t="s">
        <v>2019</v>
      </c>
      <c r="I5835" t="e">
        <f t="shared" ref="I5835:I5841" si="21">-MTWTF-Weekly</f>
        <v>#NAME?</v>
      </c>
      <c r="J5835">
        <v>20240315</v>
      </c>
      <c r="K5835" t="s">
        <v>8473</v>
      </c>
      <c r="L5835" t="s">
        <v>8472</v>
      </c>
      <c r="M5835" t="s">
        <v>8380</v>
      </c>
      <c r="N5835">
        <v>2268</v>
      </c>
    </row>
    <row r="5836" spans="1:14" x14ac:dyDescent="0.25">
      <c r="A5836">
        <v>3110</v>
      </c>
      <c r="B5836" t="s">
        <v>8385</v>
      </c>
      <c r="C5836" t="s">
        <v>995</v>
      </c>
      <c r="E5836" t="s">
        <v>996</v>
      </c>
      <c r="F5836" t="s">
        <v>2021</v>
      </c>
      <c r="G5836" t="s">
        <v>2270</v>
      </c>
      <c r="H5836" t="s">
        <v>2019</v>
      </c>
      <c r="I5836" t="e">
        <f t="shared" si="21"/>
        <v>#NAME?</v>
      </c>
      <c r="J5836">
        <v>20240315</v>
      </c>
      <c r="K5836" t="s">
        <v>8471</v>
      </c>
      <c r="L5836" t="s">
        <v>8470</v>
      </c>
      <c r="M5836" t="s">
        <v>8380</v>
      </c>
      <c r="N5836">
        <v>2328</v>
      </c>
    </row>
    <row r="5837" spans="1:14" x14ac:dyDescent="0.25">
      <c r="A5837">
        <v>3112</v>
      </c>
      <c r="B5837" t="s">
        <v>8385</v>
      </c>
      <c r="C5837" t="s">
        <v>995</v>
      </c>
      <c r="E5837" t="s">
        <v>1215</v>
      </c>
      <c r="F5837" t="s">
        <v>2021</v>
      </c>
      <c r="G5837" t="s">
        <v>2270</v>
      </c>
      <c r="H5837" t="s">
        <v>2019</v>
      </c>
      <c r="I5837" t="e">
        <f t="shared" si="21"/>
        <v>#NAME?</v>
      </c>
      <c r="J5837">
        <v>20240315</v>
      </c>
      <c r="K5837" t="s">
        <v>8469</v>
      </c>
      <c r="L5837" t="s">
        <v>8468</v>
      </c>
      <c r="M5837" t="s">
        <v>8380</v>
      </c>
      <c r="N5837">
        <v>2000</v>
      </c>
    </row>
    <row r="5838" spans="1:14" x14ac:dyDescent="0.25">
      <c r="A5838">
        <v>3113</v>
      </c>
      <c r="B5838" t="s">
        <v>8385</v>
      </c>
      <c r="C5838" t="s">
        <v>995</v>
      </c>
      <c r="E5838" t="s">
        <v>994</v>
      </c>
      <c r="F5838" t="s">
        <v>2021</v>
      </c>
      <c r="G5838" t="s">
        <v>2270</v>
      </c>
      <c r="H5838" t="s">
        <v>2019</v>
      </c>
      <c r="I5838" t="e">
        <f t="shared" si="21"/>
        <v>#NAME?</v>
      </c>
      <c r="J5838">
        <v>20240315</v>
      </c>
      <c r="K5838" t="s">
        <v>8467</v>
      </c>
      <c r="L5838" t="s">
        <v>8466</v>
      </c>
      <c r="M5838" t="s">
        <v>8380</v>
      </c>
      <c r="N5838">
        <v>1984</v>
      </c>
    </row>
    <row r="5839" spans="1:14" x14ac:dyDescent="0.25">
      <c r="A5839">
        <v>3114</v>
      </c>
      <c r="B5839" t="s">
        <v>8385</v>
      </c>
      <c r="C5839" t="s">
        <v>995</v>
      </c>
      <c r="E5839" t="s">
        <v>8465</v>
      </c>
      <c r="F5839" t="s">
        <v>2021</v>
      </c>
      <c r="G5839" t="s">
        <v>2270</v>
      </c>
      <c r="H5839" t="s">
        <v>2019</v>
      </c>
      <c r="I5839" t="e">
        <f t="shared" si="21"/>
        <v>#NAME?</v>
      </c>
      <c r="J5839">
        <v>20240315</v>
      </c>
      <c r="K5839" t="s">
        <v>8464</v>
      </c>
      <c r="L5839" t="s">
        <v>8463</v>
      </c>
      <c r="M5839" t="s">
        <v>8380</v>
      </c>
      <c r="N5839">
        <v>3707</v>
      </c>
    </row>
    <row r="5840" spans="1:14" x14ac:dyDescent="0.25">
      <c r="A5840" t="s">
        <v>8462</v>
      </c>
      <c r="B5840" t="s">
        <v>8385</v>
      </c>
      <c r="C5840" t="s">
        <v>995</v>
      </c>
      <c r="E5840" t="s">
        <v>8461</v>
      </c>
      <c r="F5840" t="s">
        <v>2021</v>
      </c>
      <c r="G5840" t="s">
        <v>2105</v>
      </c>
      <c r="H5840" t="s">
        <v>2019</v>
      </c>
      <c r="I5840" t="e">
        <f t="shared" si="21"/>
        <v>#NAME?</v>
      </c>
      <c r="J5840">
        <v>20240315</v>
      </c>
      <c r="K5840" t="s">
        <v>8460</v>
      </c>
      <c r="L5840" t="s">
        <v>8459</v>
      </c>
      <c r="M5840" t="s">
        <v>8380</v>
      </c>
      <c r="N5840">
        <v>462</v>
      </c>
    </row>
    <row r="5841" spans="1:14" x14ac:dyDescent="0.25">
      <c r="A5841" t="s">
        <v>8458</v>
      </c>
      <c r="B5841" t="s">
        <v>8385</v>
      </c>
      <c r="C5841" t="s">
        <v>995</v>
      </c>
      <c r="E5841" t="s">
        <v>8457</v>
      </c>
      <c r="F5841" t="s">
        <v>2021</v>
      </c>
      <c r="G5841" t="s">
        <v>2105</v>
      </c>
      <c r="H5841" t="s">
        <v>2019</v>
      </c>
      <c r="I5841" t="e">
        <f t="shared" si="21"/>
        <v>#NAME?</v>
      </c>
      <c r="J5841">
        <v>20240315</v>
      </c>
      <c r="K5841" t="s">
        <v>8456</v>
      </c>
      <c r="L5841" t="s">
        <v>8455</v>
      </c>
      <c r="M5841" t="s">
        <v>8380</v>
      </c>
      <c r="N5841">
        <v>306</v>
      </c>
    </row>
    <row r="5842" spans="1:14" x14ac:dyDescent="0.25">
      <c r="A5842">
        <v>2518</v>
      </c>
      <c r="B5842" t="s">
        <v>8385</v>
      </c>
      <c r="C5842" t="s">
        <v>995</v>
      </c>
      <c r="E5842" t="s">
        <v>1210</v>
      </c>
      <c r="F5842" t="s">
        <v>2021</v>
      </c>
      <c r="G5842" t="s">
        <v>2105</v>
      </c>
      <c r="H5842" t="s">
        <v>2019</v>
      </c>
      <c r="I5842" t="e">
        <f>-MTWTFSWeekly</f>
        <v>#NAME?</v>
      </c>
      <c r="J5842">
        <v>20240314</v>
      </c>
      <c r="K5842" t="s">
        <v>8454</v>
      </c>
      <c r="L5842" t="s">
        <v>8453</v>
      </c>
      <c r="M5842" t="s">
        <v>8380</v>
      </c>
      <c r="N5842">
        <v>3068</v>
      </c>
    </row>
    <row r="5843" spans="1:14" x14ac:dyDescent="0.25">
      <c r="A5843" t="s">
        <v>8452</v>
      </c>
      <c r="B5843" t="s">
        <v>8385</v>
      </c>
      <c r="C5843" t="s">
        <v>995</v>
      </c>
      <c r="E5843" t="s">
        <v>8451</v>
      </c>
      <c r="F5843" t="s">
        <v>2078</v>
      </c>
      <c r="G5843" t="s">
        <v>2270</v>
      </c>
      <c r="H5843" t="s">
        <v>2089</v>
      </c>
      <c r="I5843" t="s">
        <v>2315</v>
      </c>
      <c r="J5843">
        <v>20180328</v>
      </c>
      <c r="K5843" t="s">
        <v>8450</v>
      </c>
      <c r="L5843" t="s">
        <v>8449</v>
      </c>
      <c r="M5843" t="s">
        <v>8380</v>
      </c>
      <c r="N5843">
        <v>20</v>
      </c>
    </row>
    <row r="5844" spans="1:14" x14ac:dyDescent="0.25">
      <c r="A5844">
        <v>3008</v>
      </c>
      <c r="B5844" t="s">
        <v>8385</v>
      </c>
      <c r="C5844" t="s">
        <v>995</v>
      </c>
      <c r="E5844" t="s">
        <v>8448</v>
      </c>
      <c r="F5844" t="s">
        <v>2021</v>
      </c>
      <c r="G5844" t="s">
        <v>2270</v>
      </c>
      <c r="H5844" t="s">
        <v>2019</v>
      </c>
      <c r="I5844" t="e">
        <f>-MTWTFSWeekly</f>
        <v>#NAME?</v>
      </c>
      <c r="J5844">
        <v>20240315</v>
      </c>
      <c r="K5844" t="s">
        <v>8447</v>
      </c>
      <c r="L5844" t="s">
        <v>8446</v>
      </c>
      <c r="M5844" t="s">
        <v>8380</v>
      </c>
      <c r="N5844">
        <v>4160</v>
      </c>
    </row>
    <row r="5845" spans="1:14" x14ac:dyDescent="0.25">
      <c r="A5845" t="s">
        <v>8445</v>
      </c>
      <c r="B5845" t="s">
        <v>8385</v>
      </c>
      <c r="C5845" t="s">
        <v>995</v>
      </c>
      <c r="E5845" t="s">
        <v>8444</v>
      </c>
      <c r="F5845" t="s">
        <v>2021</v>
      </c>
      <c r="G5845" t="s">
        <v>2270</v>
      </c>
      <c r="H5845" t="s">
        <v>2019</v>
      </c>
      <c r="I5845" t="e">
        <f>-MTWTFSWeekly</f>
        <v>#NAME?</v>
      </c>
      <c r="J5845">
        <v>20240315</v>
      </c>
      <c r="K5845" t="s">
        <v>8443</v>
      </c>
      <c r="L5845" t="s">
        <v>8442</v>
      </c>
      <c r="M5845" t="s">
        <v>8380</v>
      </c>
      <c r="N5845">
        <v>1443</v>
      </c>
    </row>
    <row r="5846" spans="1:14" x14ac:dyDescent="0.25">
      <c r="A5846" t="s">
        <v>8441</v>
      </c>
      <c r="B5846" t="s">
        <v>8385</v>
      </c>
      <c r="C5846" t="s">
        <v>995</v>
      </c>
      <c r="E5846" t="s">
        <v>8440</v>
      </c>
      <c r="F5846" t="s">
        <v>2021</v>
      </c>
      <c r="G5846" t="s">
        <v>2270</v>
      </c>
      <c r="H5846" t="s">
        <v>2019</v>
      </c>
      <c r="I5846" t="e">
        <f>-MTWTFSWeekly</f>
        <v>#NAME?</v>
      </c>
      <c r="J5846">
        <v>20240315</v>
      </c>
      <c r="K5846" t="s">
        <v>8439</v>
      </c>
      <c r="L5846" t="s">
        <v>8438</v>
      </c>
      <c r="M5846" t="s">
        <v>8380</v>
      </c>
      <c r="N5846">
        <v>1434</v>
      </c>
    </row>
    <row r="5847" spans="1:14" x14ac:dyDescent="0.25">
      <c r="A5847">
        <v>3099</v>
      </c>
      <c r="B5847" t="s">
        <v>8385</v>
      </c>
      <c r="C5847" t="s">
        <v>995</v>
      </c>
      <c r="E5847" t="s">
        <v>8437</v>
      </c>
      <c r="F5847" t="s">
        <v>2021</v>
      </c>
      <c r="G5847" t="s">
        <v>2270</v>
      </c>
      <c r="H5847" t="s">
        <v>2019</v>
      </c>
      <c r="I5847" t="e">
        <f>-MTWTFSWeekly</f>
        <v>#NAME?</v>
      </c>
      <c r="J5847">
        <v>20240315</v>
      </c>
      <c r="K5847" t="s">
        <v>8436</v>
      </c>
      <c r="L5847" t="s">
        <v>8435</v>
      </c>
      <c r="M5847" t="s">
        <v>8380</v>
      </c>
      <c r="N5847">
        <v>1556</v>
      </c>
    </row>
    <row r="5848" spans="1:14" x14ac:dyDescent="0.25">
      <c r="A5848">
        <v>2542</v>
      </c>
      <c r="B5848" t="s">
        <v>8385</v>
      </c>
      <c r="C5848" t="s">
        <v>995</v>
      </c>
      <c r="E5848" t="s">
        <v>8384</v>
      </c>
      <c r="F5848" t="s">
        <v>2078</v>
      </c>
      <c r="G5848" t="s">
        <v>2105</v>
      </c>
      <c r="H5848" t="s">
        <v>2118</v>
      </c>
      <c r="I5848" t="s">
        <v>2088</v>
      </c>
      <c r="J5848">
        <v>20240228</v>
      </c>
      <c r="K5848" t="s">
        <v>8434</v>
      </c>
      <c r="L5848" t="s">
        <v>8433</v>
      </c>
      <c r="M5848" t="s">
        <v>8380</v>
      </c>
      <c r="N5848">
        <v>1781</v>
      </c>
    </row>
    <row r="5849" spans="1:14" x14ac:dyDescent="0.25">
      <c r="A5849" t="s">
        <v>8432</v>
      </c>
      <c r="B5849" t="s">
        <v>8385</v>
      </c>
      <c r="C5849" t="s">
        <v>995</v>
      </c>
      <c r="E5849" t="s">
        <v>8431</v>
      </c>
      <c r="F5849" t="s">
        <v>2021</v>
      </c>
      <c r="G5849" t="s">
        <v>2270</v>
      </c>
      <c r="H5849" t="s">
        <v>2019</v>
      </c>
      <c r="I5849" t="e">
        <f>-MTWTFSWeekly</f>
        <v>#NAME?</v>
      </c>
      <c r="J5849">
        <v>20240315</v>
      </c>
      <c r="K5849" t="s">
        <v>8430</v>
      </c>
      <c r="L5849" t="s">
        <v>8429</v>
      </c>
      <c r="M5849" t="s">
        <v>8380</v>
      </c>
      <c r="N5849">
        <v>1434</v>
      </c>
    </row>
    <row r="5850" spans="1:14" x14ac:dyDescent="0.25">
      <c r="A5850" t="s">
        <v>8428</v>
      </c>
      <c r="B5850" t="s">
        <v>8385</v>
      </c>
      <c r="C5850" t="s">
        <v>995</v>
      </c>
      <c r="E5850" t="s">
        <v>8427</v>
      </c>
      <c r="F5850" t="s">
        <v>2078</v>
      </c>
      <c r="G5850" t="s">
        <v>2270</v>
      </c>
      <c r="H5850" t="s">
        <v>2019</v>
      </c>
      <c r="I5850" t="e">
        <f>------SWeekly</f>
        <v>#NAME?</v>
      </c>
      <c r="J5850">
        <v>20240309</v>
      </c>
      <c r="K5850" t="s">
        <v>8426</v>
      </c>
      <c r="L5850" t="s">
        <v>8425</v>
      </c>
      <c r="M5850" t="s">
        <v>8380</v>
      </c>
      <c r="N5850">
        <v>94</v>
      </c>
    </row>
    <row r="5851" spans="1:14" x14ac:dyDescent="0.25">
      <c r="A5851">
        <v>3010</v>
      </c>
      <c r="B5851" t="s">
        <v>8385</v>
      </c>
      <c r="C5851" t="s">
        <v>995</v>
      </c>
      <c r="E5851" t="s">
        <v>8424</v>
      </c>
      <c r="F5851" t="s">
        <v>2021</v>
      </c>
      <c r="G5851" t="s">
        <v>2270</v>
      </c>
      <c r="H5851" t="s">
        <v>2019</v>
      </c>
      <c r="I5851" t="e">
        <f>-MTWTFSWeekly</f>
        <v>#NAME?</v>
      </c>
      <c r="J5851">
        <v>20240315</v>
      </c>
      <c r="K5851" t="s">
        <v>8423</v>
      </c>
      <c r="L5851" t="s">
        <v>8422</v>
      </c>
      <c r="M5851" t="s">
        <v>8380</v>
      </c>
      <c r="N5851">
        <v>1472</v>
      </c>
    </row>
    <row r="5852" spans="1:14" x14ac:dyDescent="0.25">
      <c r="A5852" t="s">
        <v>8421</v>
      </c>
      <c r="B5852" t="s">
        <v>8385</v>
      </c>
      <c r="C5852" t="s">
        <v>995</v>
      </c>
      <c r="E5852" t="s">
        <v>8420</v>
      </c>
      <c r="F5852" t="s">
        <v>2021</v>
      </c>
      <c r="G5852" t="s">
        <v>2270</v>
      </c>
      <c r="H5852" t="s">
        <v>2019</v>
      </c>
      <c r="I5852" t="e">
        <f>-MTWTFSWeekly</f>
        <v>#NAME?</v>
      </c>
      <c r="J5852">
        <v>20240315</v>
      </c>
      <c r="K5852" t="s">
        <v>8419</v>
      </c>
      <c r="L5852" t="s">
        <v>8418</v>
      </c>
      <c r="M5852" t="s">
        <v>8380</v>
      </c>
      <c r="N5852">
        <v>1440</v>
      </c>
    </row>
    <row r="5853" spans="1:14" x14ac:dyDescent="0.25">
      <c r="A5853">
        <v>2543</v>
      </c>
      <c r="B5853" t="s">
        <v>8385</v>
      </c>
      <c r="C5853" t="s">
        <v>995</v>
      </c>
      <c r="E5853" t="s">
        <v>8417</v>
      </c>
      <c r="F5853" t="s">
        <v>2078</v>
      </c>
      <c r="G5853" t="s">
        <v>2105</v>
      </c>
      <c r="H5853" t="s">
        <v>2089</v>
      </c>
      <c r="I5853" t="s">
        <v>2018</v>
      </c>
      <c r="J5853">
        <v>20240310</v>
      </c>
      <c r="K5853" t="s">
        <v>8416</v>
      </c>
      <c r="L5853" t="s">
        <v>8415</v>
      </c>
      <c r="M5853" t="s">
        <v>8380</v>
      </c>
      <c r="N5853">
        <v>2062</v>
      </c>
    </row>
    <row r="5854" spans="1:14" x14ac:dyDescent="0.25">
      <c r="A5854">
        <v>3077</v>
      </c>
      <c r="B5854" t="s">
        <v>8385</v>
      </c>
      <c r="C5854" t="s">
        <v>995</v>
      </c>
      <c r="E5854" t="s">
        <v>8414</v>
      </c>
      <c r="F5854" t="s">
        <v>2021</v>
      </c>
      <c r="G5854" t="s">
        <v>2270</v>
      </c>
      <c r="H5854" t="s">
        <v>2052</v>
      </c>
      <c r="I5854" t="e">
        <f>---W--SWeekly</f>
        <v>#NAME?</v>
      </c>
      <c r="J5854">
        <v>20240313</v>
      </c>
      <c r="K5854" t="s">
        <v>8413</v>
      </c>
      <c r="L5854" t="s">
        <v>8412</v>
      </c>
      <c r="M5854" t="s">
        <v>8380</v>
      </c>
      <c r="N5854">
        <v>2852</v>
      </c>
    </row>
    <row r="5855" spans="1:14" x14ac:dyDescent="0.25">
      <c r="A5855" t="s">
        <v>8411</v>
      </c>
      <c r="B5855" t="s">
        <v>8385</v>
      </c>
      <c r="C5855" t="s">
        <v>995</v>
      </c>
      <c r="E5855" t="s">
        <v>8410</v>
      </c>
      <c r="F5855" t="s">
        <v>2021</v>
      </c>
      <c r="G5855" t="s">
        <v>2105</v>
      </c>
      <c r="H5855" t="s">
        <v>2019</v>
      </c>
      <c r="I5855" t="s">
        <v>2018</v>
      </c>
      <c r="J5855">
        <v>20240310</v>
      </c>
      <c r="K5855" t="s">
        <v>8409</v>
      </c>
      <c r="L5855" t="s">
        <v>8408</v>
      </c>
      <c r="M5855" t="s">
        <v>8380</v>
      </c>
      <c r="N5855">
        <v>1507</v>
      </c>
    </row>
    <row r="5856" spans="1:14" x14ac:dyDescent="0.25">
      <c r="A5856" t="s">
        <v>8407</v>
      </c>
      <c r="B5856" t="s">
        <v>8385</v>
      </c>
      <c r="C5856" t="s">
        <v>995</v>
      </c>
      <c r="E5856" t="s">
        <v>8406</v>
      </c>
      <c r="F5856" t="s">
        <v>2078</v>
      </c>
      <c r="G5856" t="s">
        <v>2270</v>
      </c>
      <c r="H5856" t="s">
        <v>2019</v>
      </c>
      <c r="I5856" t="e">
        <f>----T--Weekly</f>
        <v>#NAME?</v>
      </c>
      <c r="J5856">
        <v>20240314</v>
      </c>
      <c r="K5856" t="s">
        <v>8405</v>
      </c>
      <c r="L5856" t="s">
        <v>8404</v>
      </c>
      <c r="M5856" t="s">
        <v>8380</v>
      </c>
      <c r="N5856">
        <v>38</v>
      </c>
    </row>
    <row r="5857" spans="1:14" x14ac:dyDescent="0.25">
      <c r="A5857">
        <v>3060</v>
      </c>
      <c r="B5857" t="s">
        <v>8385</v>
      </c>
      <c r="C5857" t="s">
        <v>995</v>
      </c>
      <c r="E5857" t="s">
        <v>8403</v>
      </c>
      <c r="F5857" t="s">
        <v>2021</v>
      </c>
      <c r="G5857" t="s">
        <v>2270</v>
      </c>
      <c r="H5857" t="s">
        <v>2019</v>
      </c>
      <c r="I5857" t="s">
        <v>2018</v>
      </c>
      <c r="J5857">
        <v>20240310</v>
      </c>
      <c r="K5857" t="s">
        <v>8402</v>
      </c>
      <c r="L5857" t="s">
        <v>8401</v>
      </c>
      <c r="M5857" t="s">
        <v>8380</v>
      </c>
      <c r="N5857">
        <v>2055</v>
      </c>
    </row>
    <row r="5858" spans="1:14" x14ac:dyDescent="0.25">
      <c r="A5858">
        <v>3015</v>
      </c>
      <c r="B5858" t="s">
        <v>8385</v>
      </c>
      <c r="C5858" t="s">
        <v>995</v>
      </c>
      <c r="E5858" t="s">
        <v>8400</v>
      </c>
      <c r="F5858" t="s">
        <v>2021</v>
      </c>
      <c r="G5858" t="s">
        <v>2270</v>
      </c>
      <c r="H5858" t="s">
        <v>2019</v>
      </c>
      <c r="I5858" t="e">
        <f>-MTWTFSWeekly</f>
        <v>#NAME?</v>
      </c>
      <c r="J5858">
        <v>20240315</v>
      </c>
      <c r="K5858" t="s">
        <v>8399</v>
      </c>
      <c r="L5858" t="s">
        <v>8398</v>
      </c>
      <c r="M5858" t="s">
        <v>8380</v>
      </c>
      <c r="N5858">
        <v>2488</v>
      </c>
    </row>
    <row r="5859" spans="1:14" x14ac:dyDescent="0.25">
      <c r="A5859">
        <v>2519</v>
      </c>
      <c r="B5859" t="s">
        <v>8385</v>
      </c>
      <c r="C5859" t="s">
        <v>995</v>
      </c>
      <c r="E5859" t="s">
        <v>8397</v>
      </c>
      <c r="F5859" t="s">
        <v>2021</v>
      </c>
      <c r="G5859" t="s">
        <v>2105</v>
      </c>
      <c r="H5859" t="s">
        <v>2019</v>
      </c>
      <c r="I5859" t="e">
        <f>-MTWTFSWeekly</f>
        <v>#NAME?</v>
      </c>
      <c r="J5859">
        <v>20240315</v>
      </c>
      <c r="K5859" t="s">
        <v>8396</v>
      </c>
      <c r="L5859" t="s">
        <v>8395</v>
      </c>
      <c r="M5859" t="s">
        <v>8380</v>
      </c>
      <c r="N5859">
        <v>3665</v>
      </c>
    </row>
    <row r="5860" spans="1:14" x14ac:dyDescent="0.25">
      <c r="A5860" t="s">
        <v>8394</v>
      </c>
      <c r="B5860" t="s">
        <v>8385</v>
      </c>
      <c r="C5860" t="s">
        <v>995</v>
      </c>
      <c r="E5860" t="s">
        <v>8393</v>
      </c>
      <c r="F5860" t="s">
        <v>2021</v>
      </c>
      <c r="G5860" t="s">
        <v>2270</v>
      </c>
      <c r="H5860" t="s">
        <v>2019</v>
      </c>
      <c r="I5860" t="e">
        <f>-MTWTFSWeekly</f>
        <v>#NAME?</v>
      </c>
      <c r="J5860">
        <v>20240315</v>
      </c>
      <c r="K5860" t="s">
        <v>8392</v>
      </c>
      <c r="L5860" t="s">
        <v>8391</v>
      </c>
      <c r="M5860" t="s">
        <v>8380</v>
      </c>
      <c r="N5860">
        <v>1441</v>
      </c>
    </row>
    <row r="5861" spans="1:14" x14ac:dyDescent="0.25">
      <c r="A5861" t="s">
        <v>8390</v>
      </c>
      <c r="B5861" t="s">
        <v>8385</v>
      </c>
      <c r="C5861" t="s">
        <v>995</v>
      </c>
      <c r="E5861" t="s">
        <v>8389</v>
      </c>
      <c r="F5861" t="s">
        <v>2021</v>
      </c>
      <c r="G5861" t="s">
        <v>2270</v>
      </c>
      <c r="H5861" t="s">
        <v>2019</v>
      </c>
      <c r="I5861" t="e">
        <f>-MTWTFSWeekly</f>
        <v>#NAME?</v>
      </c>
      <c r="J5861">
        <v>20240315</v>
      </c>
      <c r="K5861" t="s">
        <v>8388</v>
      </c>
      <c r="L5861" t="s">
        <v>8387</v>
      </c>
      <c r="M5861" t="s">
        <v>8380</v>
      </c>
      <c r="N5861">
        <v>1444</v>
      </c>
    </row>
    <row r="5862" spans="1:14" x14ac:dyDescent="0.25">
      <c r="A5862" t="s">
        <v>8386</v>
      </c>
      <c r="B5862" t="s">
        <v>8385</v>
      </c>
      <c r="C5862" t="s">
        <v>995</v>
      </c>
      <c r="D5862" t="s">
        <v>8384</v>
      </c>
      <c r="E5862" t="s">
        <v>8383</v>
      </c>
      <c r="F5862" t="s">
        <v>2078</v>
      </c>
      <c r="G5862" t="s">
        <v>2105</v>
      </c>
      <c r="H5862" t="s">
        <v>2052</v>
      </c>
      <c r="I5862" t="s">
        <v>2145</v>
      </c>
      <c r="J5862">
        <v>20211208</v>
      </c>
      <c r="K5862" t="s">
        <v>8382</v>
      </c>
      <c r="L5862" t="s">
        <v>8381</v>
      </c>
      <c r="M5862" t="s">
        <v>8380</v>
      </c>
      <c r="N5862">
        <v>15</v>
      </c>
    </row>
    <row r="5863" spans="1:14" x14ac:dyDescent="0.25">
      <c r="A5863" t="s">
        <v>8379</v>
      </c>
      <c r="B5863" t="s">
        <v>8291</v>
      </c>
      <c r="C5863" t="s">
        <v>1756</v>
      </c>
      <c r="E5863" t="s">
        <v>8378</v>
      </c>
      <c r="F5863" t="s">
        <v>2078</v>
      </c>
      <c r="G5863" t="s">
        <v>2352</v>
      </c>
      <c r="H5863" t="s">
        <v>2602</v>
      </c>
      <c r="I5863" t="s">
        <v>2088</v>
      </c>
      <c r="J5863">
        <v>20240301</v>
      </c>
      <c r="K5863" t="s">
        <v>8377</v>
      </c>
      <c r="L5863" t="s">
        <v>8376</v>
      </c>
      <c r="M5863" t="s">
        <v>8287</v>
      </c>
      <c r="N5863">
        <v>121</v>
      </c>
    </row>
    <row r="5864" spans="1:14" x14ac:dyDescent="0.25">
      <c r="A5864" t="s">
        <v>8375</v>
      </c>
      <c r="B5864" t="s">
        <v>8291</v>
      </c>
      <c r="C5864" t="s">
        <v>1843</v>
      </c>
      <c r="E5864" t="s">
        <v>1842</v>
      </c>
      <c r="F5864" t="s">
        <v>2078</v>
      </c>
      <c r="G5864" t="s">
        <v>2352</v>
      </c>
      <c r="H5864" t="s">
        <v>2300</v>
      </c>
      <c r="I5864" t="s">
        <v>2088</v>
      </c>
      <c r="J5864">
        <v>20231101</v>
      </c>
      <c r="K5864" t="s">
        <v>8374</v>
      </c>
      <c r="L5864" t="s">
        <v>8373</v>
      </c>
      <c r="M5864" t="s">
        <v>8287</v>
      </c>
      <c r="N5864">
        <v>206</v>
      </c>
    </row>
    <row r="5865" spans="1:14" x14ac:dyDescent="0.25">
      <c r="A5865" t="s">
        <v>8372</v>
      </c>
      <c r="B5865" t="s">
        <v>8291</v>
      </c>
      <c r="C5865" t="s">
        <v>8365</v>
      </c>
      <c r="E5865" t="s">
        <v>1424</v>
      </c>
      <c r="F5865" t="s">
        <v>2078</v>
      </c>
      <c r="G5865" t="s">
        <v>2352</v>
      </c>
      <c r="H5865" t="s">
        <v>2052</v>
      </c>
      <c r="I5865" t="s">
        <v>2088</v>
      </c>
      <c r="J5865">
        <v>20240308</v>
      </c>
      <c r="K5865" t="s">
        <v>8371</v>
      </c>
      <c r="L5865" t="s">
        <v>8370</v>
      </c>
      <c r="M5865" t="s">
        <v>8287</v>
      </c>
      <c r="N5865">
        <v>1545</v>
      </c>
    </row>
    <row r="5866" spans="1:14" x14ac:dyDescent="0.25">
      <c r="A5866" t="s">
        <v>8369</v>
      </c>
      <c r="B5866" t="s">
        <v>8291</v>
      </c>
      <c r="C5866" t="s">
        <v>8365</v>
      </c>
      <c r="E5866" t="s">
        <v>1784</v>
      </c>
      <c r="F5866" t="s">
        <v>2078</v>
      </c>
      <c r="G5866" t="s">
        <v>2352</v>
      </c>
      <c r="H5866" t="s">
        <v>2077</v>
      </c>
      <c r="I5866" t="s">
        <v>2076</v>
      </c>
      <c r="J5866">
        <v>20240222</v>
      </c>
      <c r="K5866" t="s">
        <v>8368</v>
      </c>
      <c r="L5866" t="s">
        <v>8367</v>
      </c>
      <c r="M5866" t="s">
        <v>8287</v>
      </c>
      <c r="N5866">
        <v>211</v>
      </c>
    </row>
    <row r="5867" spans="1:14" x14ac:dyDescent="0.25">
      <c r="A5867" t="s">
        <v>8366</v>
      </c>
      <c r="B5867" t="s">
        <v>8291</v>
      </c>
      <c r="C5867" t="s">
        <v>8365</v>
      </c>
      <c r="E5867" t="s">
        <v>1787</v>
      </c>
      <c r="F5867" t="s">
        <v>2078</v>
      </c>
      <c r="G5867" t="s">
        <v>2352</v>
      </c>
      <c r="H5867" t="s">
        <v>2077</v>
      </c>
      <c r="I5867" t="s">
        <v>2076</v>
      </c>
      <c r="J5867">
        <v>20231221</v>
      </c>
      <c r="K5867" t="s">
        <v>8364</v>
      </c>
      <c r="L5867" t="s">
        <v>8363</v>
      </c>
      <c r="M5867" t="s">
        <v>8287</v>
      </c>
      <c r="N5867">
        <v>156</v>
      </c>
    </row>
    <row r="5868" spans="1:14" x14ac:dyDescent="0.25">
      <c r="A5868">
        <v>5858</v>
      </c>
      <c r="B5868" t="s">
        <v>8291</v>
      </c>
      <c r="C5868" t="s">
        <v>8362</v>
      </c>
      <c r="E5868" t="s">
        <v>1054</v>
      </c>
      <c r="F5868" t="s">
        <v>2078</v>
      </c>
      <c r="G5868" t="s">
        <v>2352</v>
      </c>
      <c r="H5868" t="s">
        <v>2019</v>
      </c>
      <c r="I5868" t="s">
        <v>2088</v>
      </c>
      <c r="J5868">
        <v>20240301</v>
      </c>
      <c r="K5868" t="s">
        <v>8361</v>
      </c>
      <c r="L5868" t="s">
        <v>8360</v>
      </c>
      <c r="M5868" t="s">
        <v>8287</v>
      </c>
      <c r="N5868">
        <v>1188</v>
      </c>
    </row>
    <row r="5869" spans="1:14" x14ac:dyDescent="0.25">
      <c r="A5869" t="s">
        <v>8359</v>
      </c>
      <c r="B5869" t="s">
        <v>8291</v>
      </c>
      <c r="C5869" t="s">
        <v>8355</v>
      </c>
      <c r="E5869" t="s">
        <v>1981</v>
      </c>
      <c r="F5869" t="s">
        <v>2078</v>
      </c>
      <c r="G5869" t="s">
        <v>8354</v>
      </c>
      <c r="H5869" t="s">
        <v>2173</v>
      </c>
      <c r="I5869" t="s">
        <v>2070</v>
      </c>
      <c r="J5869">
        <v>20240301</v>
      </c>
      <c r="K5869" t="s">
        <v>8358</v>
      </c>
      <c r="L5869" t="s">
        <v>8357</v>
      </c>
      <c r="M5869" t="s">
        <v>8287</v>
      </c>
      <c r="N5869">
        <v>78</v>
      </c>
    </row>
    <row r="5870" spans="1:14" x14ac:dyDescent="0.25">
      <c r="A5870" t="s">
        <v>8356</v>
      </c>
      <c r="B5870" t="s">
        <v>8291</v>
      </c>
      <c r="C5870" t="s">
        <v>8355</v>
      </c>
      <c r="E5870" t="s">
        <v>1982</v>
      </c>
      <c r="F5870" t="s">
        <v>2078</v>
      </c>
      <c r="G5870" t="s">
        <v>8354</v>
      </c>
      <c r="H5870" t="s">
        <v>2173</v>
      </c>
      <c r="I5870" t="s">
        <v>2088</v>
      </c>
      <c r="J5870">
        <v>20240301</v>
      </c>
      <c r="K5870" t="s">
        <v>8353</v>
      </c>
      <c r="L5870" t="s">
        <v>8352</v>
      </c>
      <c r="M5870" t="s">
        <v>8287</v>
      </c>
      <c r="N5870">
        <v>118</v>
      </c>
    </row>
    <row r="5871" spans="1:14" x14ac:dyDescent="0.25">
      <c r="A5871" t="s">
        <v>8351</v>
      </c>
      <c r="B5871" t="s">
        <v>8291</v>
      </c>
      <c r="C5871" t="s">
        <v>1721</v>
      </c>
      <c r="E5871" t="s">
        <v>1720</v>
      </c>
      <c r="F5871" t="s">
        <v>2078</v>
      </c>
      <c r="G5871" t="s">
        <v>2352</v>
      </c>
      <c r="H5871" t="s">
        <v>2052</v>
      </c>
      <c r="I5871" t="e">
        <f>----T--Weekly</f>
        <v>#NAME?</v>
      </c>
      <c r="J5871">
        <v>20240314</v>
      </c>
      <c r="K5871" t="s">
        <v>8350</v>
      </c>
      <c r="L5871" t="s">
        <v>8349</v>
      </c>
      <c r="M5871" t="s">
        <v>8287</v>
      </c>
      <c r="N5871">
        <v>827</v>
      </c>
    </row>
    <row r="5872" spans="1:14" x14ac:dyDescent="0.25">
      <c r="A5872" t="s">
        <v>8348</v>
      </c>
      <c r="B5872" t="s">
        <v>8291</v>
      </c>
      <c r="C5872" t="s">
        <v>1721</v>
      </c>
      <c r="E5872" t="s">
        <v>1722</v>
      </c>
      <c r="F5872" t="s">
        <v>2078</v>
      </c>
      <c r="G5872" t="s">
        <v>2352</v>
      </c>
      <c r="H5872" t="s">
        <v>2052</v>
      </c>
      <c r="I5872" t="s">
        <v>2088</v>
      </c>
      <c r="J5872">
        <v>20240301</v>
      </c>
      <c r="K5872" t="s">
        <v>8347</v>
      </c>
      <c r="L5872" t="s">
        <v>8346</v>
      </c>
      <c r="M5872" t="s">
        <v>8287</v>
      </c>
      <c r="N5872">
        <v>312</v>
      </c>
    </row>
    <row r="5873" spans="1:14" x14ac:dyDescent="0.25">
      <c r="A5873" t="s">
        <v>8345</v>
      </c>
      <c r="B5873" t="s">
        <v>8291</v>
      </c>
      <c r="C5873" t="s">
        <v>8341</v>
      </c>
      <c r="E5873" t="s">
        <v>1941</v>
      </c>
      <c r="F5873" t="s">
        <v>2021</v>
      </c>
      <c r="G5873" t="s">
        <v>2352</v>
      </c>
      <c r="H5873" t="s">
        <v>2019</v>
      </c>
      <c r="I5873" t="s">
        <v>2096</v>
      </c>
      <c r="J5873">
        <v>20240315</v>
      </c>
      <c r="K5873" t="s">
        <v>8344</v>
      </c>
      <c r="L5873" t="s">
        <v>8343</v>
      </c>
      <c r="M5873" t="s">
        <v>8287</v>
      </c>
      <c r="N5873">
        <v>176</v>
      </c>
    </row>
    <row r="5874" spans="1:14" x14ac:dyDescent="0.25">
      <c r="A5874" t="s">
        <v>8342</v>
      </c>
      <c r="B5874" t="s">
        <v>8291</v>
      </c>
      <c r="C5874" t="s">
        <v>8341</v>
      </c>
      <c r="E5874" t="s">
        <v>1940</v>
      </c>
      <c r="F5874" t="s">
        <v>2021</v>
      </c>
      <c r="G5874" t="s">
        <v>2352</v>
      </c>
      <c r="H5874" t="s">
        <v>2052</v>
      </c>
      <c r="I5874" t="s">
        <v>2096</v>
      </c>
      <c r="J5874">
        <v>20240315</v>
      </c>
      <c r="K5874" t="s">
        <v>8340</v>
      </c>
      <c r="L5874" t="s">
        <v>8339</v>
      </c>
      <c r="M5874" t="s">
        <v>8287</v>
      </c>
      <c r="N5874">
        <v>112</v>
      </c>
    </row>
    <row r="5875" spans="1:14" x14ac:dyDescent="0.25">
      <c r="A5875" t="s">
        <v>8338</v>
      </c>
      <c r="B5875" t="s">
        <v>8291</v>
      </c>
      <c r="C5875" t="s">
        <v>8337</v>
      </c>
      <c r="E5875" t="s">
        <v>1991</v>
      </c>
      <c r="F5875" t="s">
        <v>2021</v>
      </c>
      <c r="G5875" t="s">
        <v>2352</v>
      </c>
      <c r="H5875" t="s">
        <v>2019</v>
      </c>
      <c r="I5875" t="s">
        <v>2096</v>
      </c>
      <c r="J5875">
        <v>20240315</v>
      </c>
      <c r="K5875" t="s">
        <v>8336</v>
      </c>
      <c r="L5875" t="s">
        <v>8335</v>
      </c>
      <c r="M5875" t="s">
        <v>8287</v>
      </c>
      <c r="N5875">
        <v>126</v>
      </c>
    </row>
    <row r="5876" spans="1:14" x14ac:dyDescent="0.25">
      <c r="A5876" t="s">
        <v>8334</v>
      </c>
      <c r="B5876" t="s">
        <v>8291</v>
      </c>
      <c r="C5876" t="s">
        <v>1730</v>
      </c>
      <c r="E5876" t="s">
        <v>8333</v>
      </c>
      <c r="F5876" t="s">
        <v>2078</v>
      </c>
      <c r="G5876" t="s">
        <v>2352</v>
      </c>
      <c r="H5876" t="s">
        <v>2019</v>
      </c>
      <c r="I5876" t="s">
        <v>2108</v>
      </c>
      <c r="J5876">
        <v>20230315</v>
      </c>
      <c r="K5876" t="s">
        <v>8332</v>
      </c>
      <c r="L5876" t="s">
        <v>8331</v>
      </c>
      <c r="M5876" t="s">
        <v>8287</v>
      </c>
      <c r="N5876">
        <v>26</v>
      </c>
    </row>
    <row r="5877" spans="1:14" x14ac:dyDescent="0.25">
      <c r="A5877" t="s">
        <v>8330</v>
      </c>
      <c r="B5877" t="s">
        <v>8291</v>
      </c>
      <c r="C5877" t="s">
        <v>1730</v>
      </c>
      <c r="E5877" t="s">
        <v>8329</v>
      </c>
      <c r="F5877" t="s">
        <v>2078</v>
      </c>
      <c r="G5877" t="s">
        <v>2352</v>
      </c>
      <c r="H5877" t="s">
        <v>2019</v>
      </c>
      <c r="I5877" t="e">
        <f>---W---Weekly</f>
        <v>#NAME?</v>
      </c>
      <c r="J5877">
        <v>20240313</v>
      </c>
      <c r="K5877" t="s">
        <v>8328</v>
      </c>
      <c r="L5877" t="s">
        <v>8327</v>
      </c>
      <c r="M5877" t="s">
        <v>8287</v>
      </c>
      <c r="N5877">
        <v>278</v>
      </c>
    </row>
    <row r="5878" spans="1:14" x14ac:dyDescent="0.25">
      <c r="A5878" t="s">
        <v>8326</v>
      </c>
      <c r="B5878" t="s">
        <v>8291</v>
      </c>
      <c r="C5878" t="s">
        <v>1990</v>
      </c>
      <c r="E5878" t="s">
        <v>1990</v>
      </c>
      <c r="F5878" t="s">
        <v>2078</v>
      </c>
      <c r="G5878" t="s">
        <v>2352</v>
      </c>
      <c r="H5878" t="s">
        <v>2173</v>
      </c>
      <c r="I5878" t="s">
        <v>2088</v>
      </c>
      <c r="J5878">
        <v>20240101</v>
      </c>
      <c r="K5878" t="s">
        <v>8325</v>
      </c>
      <c r="L5878" t="s">
        <v>8324</v>
      </c>
      <c r="M5878" t="s">
        <v>8287</v>
      </c>
      <c r="N5878">
        <v>13</v>
      </c>
    </row>
    <row r="5879" spans="1:14" x14ac:dyDescent="0.25">
      <c r="A5879" t="s">
        <v>8323</v>
      </c>
      <c r="B5879" t="s">
        <v>8291</v>
      </c>
      <c r="C5879" t="s">
        <v>8322</v>
      </c>
      <c r="E5879" t="s">
        <v>1992</v>
      </c>
      <c r="F5879" t="s">
        <v>2021</v>
      </c>
      <c r="G5879" t="s">
        <v>2020</v>
      </c>
      <c r="H5879" t="s">
        <v>2019</v>
      </c>
      <c r="I5879" t="s">
        <v>2096</v>
      </c>
      <c r="J5879">
        <v>20240315</v>
      </c>
      <c r="K5879" t="s">
        <v>8321</v>
      </c>
      <c r="L5879" t="s">
        <v>8320</v>
      </c>
      <c r="M5879" t="s">
        <v>8287</v>
      </c>
      <c r="N5879">
        <v>135</v>
      </c>
    </row>
    <row r="5880" spans="1:14" x14ac:dyDescent="0.25">
      <c r="A5880">
        <v>5243</v>
      </c>
      <c r="B5880" t="s">
        <v>8291</v>
      </c>
      <c r="C5880" t="s">
        <v>429</v>
      </c>
      <c r="E5880" t="s">
        <v>1388</v>
      </c>
      <c r="F5880" t="s">
        <v>2078</v>
      </c>
      <c r="G5880" t="s">
        <v>2352</v>
      </c>
      <c r="H5880" t="s">
        <v>2543</v>
      </c>
      <c r="I5880" t="s">
        <v>2108</v>
      </c>
      <c r="J5880">
        <v>20191016</v>
      </c>
      <c r="K5880" t="s">
        <v>8319</v>
      </c>
      <c r="L5880" t="s">
        <v>8318</v>
      </c>
      <c r="M5880" t="s">
        <v>8287</v>
      </c>
      <c r="N5880">
        <v>101</v>
      </c>
    </row>
    <row r="5881" spans="1:14" x14ac:dyDescent="0.25">
      <c r="A5881">
        <v>5241</v>
      </c>
      <c r="B5881" t="s">
        <v>8291</v>
      </c>
      <c r="C5881" t="s">
        <v>429</v>
      </c>
      <c r="E5881" t="s">
        <v>1184</v>
      </c>
      <c r="F5881" t="s">
        <v>2078</v>
      </c>
      <c r="G5881" t="s">
        <v>2352</v>
      </c>
      <c r="H5881" t="s">
        <v>2089</v>
      </c>
      <c r="I5881" t="s">
        <v>2088</v>
      </c>
      <c r="J5881">
        <v>20211103</v>
      </c>
      <c r="K5881" t="s">
        <v>8317</v>
      </c>
      <c r="L5881" t="s">
        <v>8316</v>
      </c>
      <c r="M5881" t="s">
        <v>8287</v>
      </c>
      <c r="N5881">
        <v>263</v>
      </c>
    </row>
    <row r="5882" spans="1:14" x14ac:dyDescent="0.25">
      <c r="A5882" t="s">
        <v>8315</v>
      </c>
      <c r="B5882" t="s">
        <v>8291</v>
      </c>
      <c r="C5882" t="s">
        <v>1818</v>
      </c>
      <c r="E5882" t="s">
        <v>1818</v>
      </c>
      <c r="F5882" t="s">
        <v>2021</v>
      </c>
      <c r="G5882" t="s">
        <v>2352</v>
      </c>
      <c r="H5882" t="s">
        <v>2247</v>
      </c>
      <c r="I5882" t="s">
        <v>2096</v>
      </c>
      <c r="J5882">
        <v>20240315</v>
      </c>
      <c r="K5882" t="s">
        <v>8314</v>
      </c>
      <c r="L5882" t="s">
        <v>8313</v>
      </c>
      <c r="M5882" t="s">
        <v>8287</v>
      </c>
      <c r="N5882">
        <v>166</v>
      </c>
    </row>
    <row r="5883" spans="1:14" x14ac:dyDescent="0.25">
      <c r="A5883" t="s">
        <v>8312</v>
      </c>
      <c r="B5883" t="s">
        <v>8291</v>
      </c>
      <c r="C5883" t="s">
        <v>1723</v>
      </c>
      <c r="E5883" t="s">
        <v>1989</v>
      </c>
      <c r="F5883" t="s">
        <v>2021</v>
      </c>
      <c r="G5883" t="s">
        <v>2352</v>
      </c>
      <c r="H5883" t="s">
        <v>2316</v>
      </c>
      <c r="I5883" t="e">
        <f>-----F-Biweekly</f>
        <v>#NAME?</v>
      </c>
      <c r="J5883">
        <v>20240315</v>
      </c>
      <c r="K5883" t="s">
        <v>8311</v>
      </c>
      <c r="L5883" t="s">
        <v>8310</v>
      </c>
      <c r="M5883" t="s">
        <v>8287</v>
      </c>
      <c r="N5883">
        <v>33</v>
      </c>
    </row>
    <row r="5884" spans="1:14" x14ac:dyDescent="0.25">
      <c r="A5884" t="s">
        <v>8309</v>
      </c>
      <c r="B5884" t="s">
        <v>8291</v>
      </c>
      <c r="C5884" t="s">
        <v>1723</v>
      </c>
      <c r="E5884" t="s">
        <v>1800</v>
      </c>
      <c r="F5884" t="s">
        <v>2078</v>
      </c>
      <c r="G5884" t="s">
        <v>2352</v>
      </c>
      <c r="H5884" t="s">
        <v>8147</v>
      </c>
      <c r="I5884" t="s">
        <v>2070</v>
      </c>
      <c r="J5884">
        <v>20240201</v>
      </c>
      <c r="K5884" t="s">
        <v>8308</v>
      </c>
      <c r="L5884" t="s">
        <v>8307</v>
      </c>
      <c r="M5884" t="s">
        <v>8287</v>
      </c>
      <c r="N5884">
        <v>492</v>
      </c>
    </row>
    <row r="5885" spans="1:14" x14ac:dyDescent="0.25">
      <c r="A5885" t="s">
        <v>8306</v>
      </c>
      <c r="B5885" t="s">
        <v>8291</v>
      </c>
      <c r="C5885" t="s">
        <v>1723</v>
      </c>
      <c r="E5885" t="s">
        <v>8305</v>
      </c>
      <c r="F5885" t="s">
        <v>2021</v>
      </c>
      <c r="G5885" t="s">
        <v>2352</v>
      </c>
      <c r="H5885" t="s">
        <v>2052</v>
      </c>
      <c r="I5885" t="s">
        <v>2096</v>
      </c>
      <c r="J5885">
        <v>20240315</v>
      </c>
      <c r="K5885" t="s">
        <v>8304</v>
      </c>
      <c r="L5885" t="s">
        <v>8303</v>
      </c>
      <c r="M5885" t="s">
        <v>8287</v>
      </c>
      <c r="N5885">
        <v>2051</v>
      </c>
    </row>
    <row r="5886" spans="1:14" x14ac:dyDescent="0.25">
      <c r="A5886" t="s">
        <v>8302</v>
      </c>
      <c r="B5886" t="s">
        <v>8291</v>
      </c>
      <c r="C5886" t="s">
        <v>1723</v>
      </c>
      <c r="E5886" t="s">
        <v>1897</v>
      </c>
      <c r="F5886" t="s">
        <v>2078</v>
      </c>
      <c r="G5886" t="s">
        <v>2352</v>
      </c>
      <c r="H5886" t="s">
        <v>4037</v>
      </c>
      <c r="I5886" t="s">
        <v>2076</v>
      </c>
      <c r="J5886">
        <v>20240101</v>
      </c>
      <c r="K5886" t="s">
        <v>8301</v>
      </c>
      <c r="L5886" t="s">
        <v>8300</v>
      </c>
      <c r="M5886" t="s">
        <v>8287</v>
      </c>
      <c r="N5886">
        <v>46</v>
      </c>
    </row>
    <row r="5887" spans="1:14" x14ac:dyDescent="0.25">
      <c r="A5887" t="s">
        <v>8299</v>
      </c>
      <c r="B5887" t="s">
        <v>8291</v>
      </c>
      <c r="C5887" t="s">
        <v>1723</v>
      </c>
      <c r="E5887" t="s">
        <v>8298</v>
      </c>
      <c r="F5887" t="s">
        <v>2078</v>
      </c>
      <c r="G5887" t="s">
        <v>2352</v>
      </c>
      <c r="H5887" t="s">
        <v>2456</v>
      </c>
      <c r="I5887" t="s">
        <v>2070</v>
      </c>
      <c r="J5887">
        <v>20240304</v>
      </c>
      <c r="K5887" t="s">
        <v>8297</v>
      </c>
      <c r="L5887" t="s">
        <v>8296</v>
      </c>
      <c r="M5887" t="s">
        <v>8287</v>
      </c>
      <c r="N5887">
        <v>398</v>
      </c>
    </row>
    <row r="5888" spans="1:14" x14ac:dyDescent="0.25">
      <c r="A5888" t="s">
        <v>8295</v>
      </c>
      <c r="B5888" t="s">
        <v>8291</v>
      </c>
      <c r="C5888" t="s">
        <v>1723</v>
      </c>
      <c r="E5888" t="s">
        <v>1724</v>
      </c>
      <c r="F5888" t="s">
        <v>2021</v>
      </c>
      <c r="G5888" t="s">
        <v>2352</v>
      </c>
      <c r="H5888" t="s">
        <v>2019</v>
      </c>
      <c r="I5888" t="s">
        <v>2096</v>
      </c>
      <c r="J5888">
        <v>20240315</v>
      </c>
      <c r="K5888" t="s">
        <v>8294</v>
      </c>
      <c r="L5888" t="s">
        <v>8293</v>
      </c>
      <c r="M5888" t="s">
        <v>8287</v>
      </c>
      <c r="N5888">
        <v>2206</v>
      </c>
    </row>
    <row r="5889" spans="1:14" x14ac:dyDescent="0.25">
      <c r="A5889" t="s">
        <v>8292</v>
      </c>
      <c r="B5889" t="s">
        <v>8291</v>
      </c>
      <c r="C5889" t="s">
        <v>1723</v>
      </c>
      <c r="E5889" t="s">
        <v>8290</v>
      </c>
      <c r="F5889" t="s">
        <v>2078</v>
      </c>
      <c r="G5889" t="s">
        <v>2352</v>
      </c>
      <c r="H5889" t="s">
        <v>2323</v>
      </c>
      <c r="I5889" t="s">
        <v>2070</v>
      </c>
      <c r="J5889">
        <v>20240301</v>
      </c>
      <c r="K5889" t="s">
        <v>8289</v>
      </c>
      <c r="L5889" t="s">
        <v>8288</v>
      </c>
      <c r="M5889" t="s">
        <v>8287</v>
      </c>
      <c r="N5889">
        <v>108</v>
      </c>
    </row>
    <row r="5890" spans="1:14" x14ac:dyDescent="0.25">
      <c r="A5890" t="s">
        <v>8286</v>
      </c>
      <c r="B5890" t="s">
        <v>8285</v>
      </c>
      <c r="C5890" t="s">
        <v>8284</v>
      </c>
      <c r="E5890" t="s">
        <v>8283</v>
      </c>
      <c r="F5890" t="s">
        <v>2021</v>
      </c>
      <c r="G5890" t="s">
        <v>2020</v>
      </c>
      <c r="H5890" t="s">
        <v>8254</v>
      </c>
      <c r="I5890" t="s">
        <v>2076</v>
      </c>
      <c r="J5890">
        <v>20240301</v>
      </c>
      <c r="K5890" t="s">
        <v>8282</v>
      </c>
      <c r="L5890" t="s">
        <v>8281</v>
      </c>
      <c r="M5890" t="s">
        <v>8280</v>
      </c>
      <c r="N5890">
        <v>19</v>
      </c>
    </row>
    <row r="5891" spans="1:14" x14ac:dyDescent="0.25">
      <c r="A5891">
        <v>1264</v>
      </c>
      <c r="B5891" t="s">
        <v>8216</v>
      </c>
      <c r="C5891" t="s">
        <v>112</v>
      </c>
      <c r="E5891" t="s">
        <v>111</v>
      </c>
      <c r="F5891" t="s">
        <v>2021</v>
      </c>
      <c r="G5891" t="s">
        <v>2020</v>
      </c>
      <c r="H5891" t="s">
        <v>2019</v>
      </c>
      <c r="I5891" t="s">
        <v>2096</v>
      </c>
      <c r="J5891">
        <v>20240315</v>
      </c>
      <c r="K5891" t="s">
        <v>8279</v>
      </c>
      <c r="L5891" t="s">
        <v>8278</v>
      </c>
      <c r="M5891" t="s">
        <v>8210</v>
      </c>
      <c r="N5891">
        <v>12835</v>
      </c>
    </row>
    <row r="5892" spans="1:14" x14ac:dyDescent="0.25">
      <c r="A5892" t="s">
        <v>8277</v>
      </c>
      <c r="B5892" t="s">
        <v>8216</v>
      </c>
      <c r="C5892" t="s">
        <v>8265</v>
      </c>
      <c r="E5892" t="s">
        <v>8276</v>
      </c>
      <c r="F5892" t="s">
        <v>2078</v>
      </c>
      <c r="G5892" t="s">
        <v>8213</v>
      </c>
      <c r="H5892" t="s">
        <v>2323</v>
      </c>
      <c r="I5892" t="s">
        <v>2088</v>
      </c>
      <c r="J5892">
        <v>20240308</v>
      </c>
      <c r="K5892" t="s">
        <v>8275</v>
      </c>
      <c r="L5892" t="s">
        <v>8274</v>
      </c>
      <c r="M5892" t="s">
        <v>8210</v>
      </c>
      <c r="N5892">
        <v>155</v>
      </c>
    </row>
    <row r="5893" spans="1:14" x14ac:dyDescent="0.25">
      <c r="A5893" t="s">
        <v>8273</v>
      </c>
      <c r="B5893" t="s">
        <v>8216</v>
      </c>
      <c r="C5893" t="s">
        <v>8265</v>
      </c>
      <c r="E5893" t="s">
        <v>8272</v>
      </c>
      <c r="F5893" t="s">
        <v>2078</v>
      </c>
      <c r="G5893" t="s">
        <v>8213</v>
      </c>
      <c r="H5893" t="s">
        <v>2019</v>
      </c>
      <c r="I5893" t="s">
        <v>2145</v>
      </c>
      <c r="J5893">
        <v>20231006</v>
      </c>
      <c r="K5893" t="s">
        <v>8271</v>
      </c>
      <c r="L5893" t="s">
        <v>8270</v>
      </c>
      <c r="M5893" t="s">
        <v>8210</v>
      </c>
      <c r="N5893">
        <v>34</v>
      </c>
    </row>
    <row r="5894" spans="1:14" x14ac:dyDescent="0.25">
      <c r="A5894" t="s">
        <v>8269</v>
      </c>
      <c r="B5894" t="s">
        <v>8216</v>
      </c>
      <c r="C5894" t="s">
        <v>8265</v>
      </c>
      <c r="E5894" t="s">
        <v>8264</v>
      </c>
      <c r="F5894" t="s">
        <v>2078</v>
      </c>
      <c r="G5894" t="s">
        <v>2020</v>
      </c>
      <c r="H5894" t="s">
        <v>2323</v>
      </c>
      <c r="I5894" t="s">
        <v>2088</v>
      </c>
      <c r="J5894">
        <v>20240313</v>
      </c>
      <c r="K5894" t="s">
        <v>8268</v>
      </c>
      <c r="L5894" t="s">
        <v>8267</v>
      </c>
      <c r="M5894" t="s">
        <v>8210</v>
      </c>
      <c r="N5894">
        <v>308</v>
      </c>
    </row>
    <row r="5895" spans="1:14" x14ac:dyDescent="0.25">
      <c r="A5895" t="s">
        <v>8266</v>
      </c>
      <c r="B5895" t="s">
        <v>8216</v>
      </c>
      <c r="C5895" t="s">
        <v>8265</v>
      </c>
      <c r="D5895" t="s">
        <v>8264</v>
      </c>
      <c r="E5895" t="s">
        <v>8263</v>
      </c>
      <c r="F5895" t="s">
        <v>2078</v>
      </c>
      <c r="G5895" t="s">
        <v>2020</v>
      </c>
      <c r="H5895" t="s">
        <v>2173</v>
      </c>
      <c r="I5895" t="s">
        <v>2108</v>
      </c>
      <c r="J5895">
        <v>20230719</v>
      </c>
      <c r="K5895" t="s">
        <v>8262</v>
      </c>
      <c r="L5895" t="s">
        <v>8261</v>
      </c>
      <c r="M5895" t="s">
        <v>8210</v>
      </c>
      <c r="N5895">
        <v>5</v>
      </c>
    </row>
    <row r="5896" spans="1:14" x14ac:dyDescent="0.25">
      <c r="A5896" t="s">
        <v>8260</v>
      </c>
      <c r="B5896" t="s">
        <v>8216</v>
      </c>
      <c r="C5896" t="s">
        <v>8241</v>
      </c>
      <c r="E5896" t="s">
        <v>8259</v>
      </c>
      <c r="F5896" t="s">
        <v>2021</v>
      </c>
      <c r="G5896" t="s">
        <v>8213</v>
      </c>
      <c r="H5896" t="s">
        <v>8254</v>
      </c>
      <c r="I5896" t="e">
        <f>-----F-Biweekly</f>
        <v>#NAME?</v>
      </c>
      <c r="J5896">
        <v>20240308</v>
      </c>
      <c r="K5896" t="s">
        <v>8258</v>
      </c>
      <c r="L5896" t="s">
        <v>8257</v>
      </c>
      <c r="M5896" t="s">
        <v>8210</v>
      </c>
      <c r="N5896">
        <v>1504</v>
      </c>
    </row>
    <row r="5897" spans="1:14" x14ac:dyDescent="0.25">
      <c r="A5897" t="s">
        <v>8256</v>
      </c>
      <c r="B5897" t="s">
        <v>8216</v>
      </c>
      <c r="C5897" t="s">
        <v>8241</v>
      </c>
      <c r="E5897" t="s">
        <v>8255</v>
      </c>
      <c r="F5897" t="s">
        <v>2021</v>
      </c>
      <c r="G5897" t="s">
        <v>2293</v>
      </c>
      <c r="H5897" t="s">
        <v>8254</v>
      </c>
      <c r="I5897" t="e">
        <f>-----F-Biweekly</f>
        <v>#NAME?</v>
      </c>
      <c r="J5897">
        <v>20240315</v>
      </c>
      <c r="K5897" t="s">
        <v>8253</v>
      </c>
      <c r="L5897" t="s">
        <v>8252</v>
      </c>
      <c r="M5897" t="s">
        <v>8210</v>
      </c>
      <c r="N5897">
        <v>1502</v>
      </c>
    </row>
    <row r="5898" spans="1:14" x14ac:dyDescent="0.25">
      <c r="A5898" t="s">
        <v>8251</v>
      </c>
      <c r="B5898" t="s">
        <v>8216</v>
      </c>
      <c r="C5898" t="s">
        <v>8241</v>
      </c>
      <c r="E5898" t="s">
        <v>8250</v>
      </c>
      <c r="F5898" t="s">
        <v>2021</v>
      </c>
      <c r="G5898" t="s">
        <v>2020</v>
      </c>
      <c r="H5898" t="s">
        <v>8249</v>
      </c>
      <c r="I5898" t="e">
        <f>-----F-Weekly</f>
        <v>#NAME?</v>
      </c>
      <c r="J5898">
        <v>20240315</v>
      </c>
      <c r="K5898" t="s">
        <v>8248</v>
      </c>
      <c r="L5898" t="s">
        <v>8247</v>
      </c>
      <c r="M5898" t="s">
        <v>8210</v>
      </c>
      <c r="N5898">
        <v>1600</v>
      </c>
    </row>
    <row r="5899" spans="1:14" x14ac:dyDescent="0.25">
      <c r="A5899" t="s">
        <v>8246</v>
      </c>
      <c r="B5899" t="s">
        <v>8216</v>
      </c>
      <c r="C5899" t="s">
        <v>8241</v>
      </c>
      <c r="E5899" t="s">
        <v>8245</v>
      </c>
      <c r="F5899" t="s">
        <v>2078</v>
      </c>
      <c r="G5899" t="s">
        <v>2020</v>
      </c>
      <c r="H5899" t="s">
        <v>2184</v>
      </c>
      <c r="I5899" t="s">
        <v>2070</v>
      </c>
      <c r="J5899">
        <v>20210901</v>
      </c>
      <c r="K5899" t="s">
        <v>8244</v>
      </c>
      <c r="L5899" t="s">
        <v>8243</v>
      </c>
      <c r="M5899" t="s">
        <v>8210</v>
      </c>
      <c r="N5899">
        <v>39</v>
      </c>
    </row>
    <row r="5900" spans="1:14" x14ac:dyDescent="0.25">
      <c r="A5900" t="s">
        <v>8242</v>
      </c>
      <c r="B5900" t="s">
        <v>8216</v>
      </c>
      <c r="C5900" t="s">
        <v>8241</v>
      </c>
      <c r="E5900" t="s">
        <v>8240</v>
      </c>
      <c r="F5900" t="s">
        <v>2078</v>
      </c>
      <c r="G5900" t="s">
        <v>2020</v>
      </c>
      <c r="H5900" t="s">
        <v>2184</v>
      </c>
      <c r="I5900" t="s">
        <v>2070</v>
      </c>
      <c r="J5900">
        <v>20210801</v>
      </c>
      <c r="K5900" t="s">
        <v>8239</v>
      </c>
      <c r="L5900" t="s">
        <v>8238</v>
      </c>
      <c r="M5900" t="s">
        <v>8210</v>
      </c>
      <c r="N5900">
        <v>32</v>
      </c>
    </row>
    <row r="5901" spans="1:14" x14ac:dyDescent="0.25">
      <c r="A5901">
        <v>3225</v>
      </c>
      <c r="B5901" t="s">
        <v>8216</v>
      </c>
      <c r="C5901" t="s">
        <v>8237</v>
      </c>
      <c r="E5901" t="s">
        <v>8236</v>
      </c>
      <c r="F5901" t="s">
        <v>2021</v>
      </c>
      <c r="G5901" t="s">
        <v>2270</v>
      </c>
      <c r="H5901" t="s">
        <v>2019</v>
      </c>
      <c r="I5901" t="e">
        <f>-----F-Biweekly</f>
        <v>#NAME?</v>
      </c>
      <c r="J5901">
        <v>20240315</v>
      </c>
      <c r="K5901" t="s">
        <v>8235</v>
      </c>
      <c r="L5901" t="s">
        <v>8234</v>
      </c>
      <c r="M5901" t="s">
        <v>8210</v>
      </c>
      <c r="N5901">
        <v>1997</v>
      </c>
    </row>
    <row r="5902" spans="1:14" x14ac:dyDescent="0.25">
      <c r="A5902">
        <v>5261</v>
      </c>
      <c r="B5902" t="s">
        <v>8216</v>
      </c>
      <c r="C5902" t="s">
        <v>8233</v>
      </c>
      <c r="E5902" t="s">
        <v>8232</v>
      </c>
      <c r="F5902" t="s">
        <v>2021</v>
      </c>
      <c r="G5902" t="s">
        <v>8213</v>
      </c>
      <c r="H5902" t="s">
        <v>2019</v>
      </c>
      <c r="I5902" t="e">
        <f>-MTWTF-Weekly</f>
        <v>#NAME?</v>
      </c>
      <c r="J5902">
        <v>20240315</v>
      </c>
      <c r="K5902" t="s">
        <v>8231</v>
      </c>
      <c r="L5902" t="s">
        <v>8230</v>
      </c>
      <c r="M5902" t="s">
        <v>8210</v>
      </c>
      <c r="N5902">
        <v>1807</v>
      </c>
    </row>
    <row r="5903" spans="1:14" x14ac:dyDescent="0.25">
      <c r="A5903" t="s">
        <v>8229</v>
      </c>
      <c r="B5903" t="s">
        <v>8216</v>
      </c>
      <c r="C5903" t="s">
        <v>8228</v>
      </c>
      <c r="E5903" t="s">
        <v>8227</v>
      </c>
      <c r="F5903" t="s">
        <v>2021</v>
      </c>
      <c r="G5903" t="s">
        <v>2020</v>
      </c>
      <c r="H5903" t="s">
        <v>2019</v>
      </c>
      <c r="I5903" t="s">
        <v>8226</v>
      </c>
      <c r="J5903">
        <v>20240301</v>
      </c>
      <c r="K5903" t="s">
        <v>8225</v>
      </c>
      <c r="L5903" t="s">
        <v>8224</v>
      </c>
      <c r="M5903" t="s">
        <v>8210</v>
      </c>
      <c r="N5903">
        <v>1656</v>
      </c>
    </row>
    <row r="5904" spans="1:14" x14ac:dyDescent="0.25">
      <c r="A5904" s="1">
        <v>9.0000000000000003E+81</v>
      </c>
      <c r="B5904" t="s">
        <v>8216</v>
      </c>
      <c r="C5904" t="s">
        <v>1413</v>
      </c>
      <c r="E5904" t="s">
        <v>1412</v>
      </c>
      <c r="F5904" t="s">
        <v>2078</v>
      </c>
      <c r="G5904" t="s">
        <v>8213</v>
      </c>
      <c r="H5904" t="s">
        <v>3728</v>
      </c>
      <c r="I5904" t="s">
        <v>2088</v>
      </c>
      <c r="J5904">
        <v>20240301</v>
      </c>
      <c r="K5904" t="s">
        <v>8223</v>
      </c>
      <c r="L5904" t="s">
        <v>8222</v>
      </c>
      <c r="M5904" t="s">
        <v>8210</v>
      </c>
      <c r="N5904">
        <v>28310</v>
      </c>
    </row>
    <row r="5905" spans="1:14" x14ac:dyDescent="0.25">
      <c r="A5905" t="s">
        <v>8221</v>
      </c>
      <c r="B5905" t="s">
        <v>8216</v>
      </c>
      <c r="C5905" t="s">
        <v>1413</v>
      </c>
      <c r="E5905" t="s">
        <v>8220</v>
      </c>
      <c r="F5905" t="s">
        <v>2078</v>
      </c>
      <c r="G5905" t="s">
        <v>8219</v>
      </c>
      <c r="H5905" t="s">
        <v>2173</v>
      </c>
      <c r="I5905" t="s">
        <v>2088</v>
      </c>
      <c r="J5905">
        <v>20240301</v>
      </c>
      <c r="K5905" t="s">
        <v>8218</v>
      </c>
      <c r="L5905" t="s">
        <v>8217</v>
      </c>
      <c r="M5905" t="s">
        <v>8210</v>
      </c>
      <c r="N5905">
        <v>26737</v>
      </c>
    </row>
    <row r="5906" spans="1:14" x14ac:dyDescent="0.25">
      <c r="A5906">
        <v>4863</v>
      </c>
      <c r="B5906" t="s">
        <v>8216</v>
      </c>
      <c r="C5906" t="s">
        <v>8215</v>
      </c>
      <c r="E5906" t="s">
        <v>8214</v>
      </c>
      <c r="F5906" t="s">
        <v>2021</v>
      </c>
      <c r="G5906" t="s">
        <v>8213</v>
      </c>
      <c r="H5906" t="s">
        <v>2019</v>
      </c>
      <c r="I5906" t="s">
        <v>2096</v>
      </c>
      <c r="J5906">
        <v>20240315</v>
      </c>
      <c r="K5906" t="s">
        <v>8212</v>
      </c>
      <c r="L5906" t="s">
        <v>8211</v>
      </c>
      <c r="M5906" t="s">
        <v>8210</v>
      </c>
      <c r="N5906">
        <v>3313</v>
      </c>
    </row>
    <row r="5907" spans="1:14" x14ac:dyDescent="0.25">
      <c r="A5907" t="s">
        <v>8209</v>
      </c>
      <c r="B5907" t="s">
        <v>8180</v>
      </c>
      <c r="E5907" t="s">
        <v>8208</v>
      </c>
      <c r="F5907" t="s">
        <v>2078</v>
      </c>
      <c r="G5907" t="s">
        <v>2105</v>
      </c>
      <c r="H5907" t="s">
        <v>2052</v>
      </c>
      <c r="I5907" t="s">
        <v>2088</v>
      </c>
      <c r="J5907">
        <v>20200301</v>
      </c>
      <c r="K5907" t="s">
        <v>8207</v>
      </c>
      <c r="L5907" t="s">
        <v>8206</v>
      </c>
      <c r="M5907" t="s">
        <v>8177</v>
      </c>
      <c r="N5907">
        <v>196</v>
      </c>
    </row>
    <row r="5908" spans="1:14" x14ac:dyDescent="0.25">
      <c r="A5908">
        <v>4918</v>
      </c>
      <c r="B5908" t="s">
        <v>8180</v>
      </c>
      <c r="C5908" t="s">
        <v>8205</v>
      </c>
      <c r="E5908" t="s">
        <v>8205</v>
      </c>
      <c r="F5908" t="s">
        <v>2021</v>
      </c>
      <c r="G5908" t="s">
        <v>5869</v>
      </c>
      <c r="H5908" t="s">
        <v>2019</v>
      </c>
      <c r="I5908" t="e">
        <f>-----F-Weekly</f>
        <v>#NAME?</v>
      </c>
      <c r="J5908">
        <v>20240315</v>
      </c>
      <c r="K5908" t="s">
        <v>8204</v>
      </c>
      <c r="L5908" t="s">
        <v>8203</v>
      </c>
      <c r="M5908" t="s">
        <v>8177</v>
      </c>
      <c r="N5908">
        <v>1651</v>
      </c>
    </row>
    <row r="5909" spans="1:14" x14ac:dyDescent="0.25">
      <c r="A5909">
        <v>4560</v>
      </c>
      <c r="B5909" t="s">
        <v>8180</v>
      </c>
      <c r="C5909" t="s">
        <v>831</v>
      </c>
      <c r="E5909" t="s">
        <v>8202</v>
      </c>
      <c r="F5909" t="s">
        <v>2021</v>
      </c>
      <c r="G5909" t="s">
        <v>5869</v>
      </c>
      <c r="H5909" t="s">
        <v>2019</v>
      </c>
      <c r="I5909" t="s">
        <v>3213</v>
      </c>
      <c r="J5909">
        <v>20230512</v>
      </c>
      <c r="K5909" t="s">
        <v>8201</v>
      </c>
      <c r="L5909" t="s">
        <v>8200</v>
      </c>
      <c r="M5909" t="s">
        <v>8177</v>
      </c>
      <c r="N5909">
        <v>1716</v>
      </c>
    </row>
    <row r="5910" spans="1:14" x14ac:dyDescent="0.25">
      <c r="A5910" t="s">
        <v>8199</v>
      </c>
      <c r="B5910" t="s">
        <v>8180</v>
      </c>
      <c r="C5910" t="s">
        <v>831</v>
      </c>
      <c r="E5910" t="s">
        <v>830</v>
      </c>
      <c r="F5910" t="s">
        <v>2021</v>
      </c>
      <c r="G5910" t="s">
        <v>2105</v>
      </c>
      <c r="H5910" t="s">
        <v>2019</v>
      </c>
      <c r="I5910" t="s">
        <v>2096</v>
      </c>
      <c r="J5910">
        <v>20230512</v>
      </c>
      <c r="K5910" t="s">
        <v>8198</v>
      </c>
      <c r="L5910" t="s">
        <v>8197</v>
      </c>
      <c r="M5910" t="s">
        <v>8177</v>
      </c>
      <c r="N5910">
        <v>1718</v>
      </c>
    </row>
    <row r="5911" spans="1:14" x14ac:dyDescent="0.25">
      <c r="A5911" t="s">
        <v>8196</v>
      </c>
      <c r="B5911" t="s">
        <v>8180</v>
      </c>
      <c r="C5911" t="s">
        <v>8190</v>
      </c>
      <c r="E5911" t="s">
        <v>8195</v>
      </c>
      <c r="F5911" t="s">
        <v>2078</v>
      </c>
      <c r="G5911" t="s">
        <v>2105</v>
      </c>
      <c r="H5911" t="s">
        <v>8194</v>
      </c>
      <c r="I5911" t="s">
        <v>2315</v>
      </c>
      <c r="J5911">
        <v>20190731</v>
      </c>
      <c r="K5911" t="s">
        <v>8193</v>
      </c>
      <c r="L5911" t="s">
        <v>8192</v>
      </c>
      <c r="M5911" t="s">
        <v>8177</v>
      </c>
      <c r="N5911">
        <v>25</v>
      </c>
    </row>
    <row r="5912" spans="1:14" x14ac:dyDescent="0.25">
      <c r="A5912" t="s">
        <v>8191</v>
      </c>
      <c r="B5912" t="s">
        <v>8180</v>
      </c>
      <c r="C5912" t="s">
        <v>8190</v>
      </c>
      <c r="E5912" t="s">
        <v>8189</v>
      </c>
      <c r="F5912" t="s">
        <v>2078</v>
      </c>
      <c r="G5912" t="s">
        <v>2105</v>
      </c>
      <c r="H5912" t="s">
        <v>2052</v>
      </c>
      <c r="I5912" t="e">
        <f>----T--Weekly</f>
        <v>#NAME?</v>
      </c>
      <c r="J5912">
        <v>20240314</v>
      </c>
      <c r="K5912" t="s">
        <v>8188</v>
      </c>
      <c r="L5912" t="s">
        <v>8187</v>
      </c>
      <c r="M5912" t="s">
        <v>8177</v>
      </c>
      <c r="N5912">
        <v>25</v>
      </c>
    </row>
    <row r="5913" spans="1:14" x14ac:dyDescent="0.25">
      <c r="A5913" t="s">
        <v>8186</v>
      </c>
      <c r="B5913" t="s">
        <v>8180</v>
      </c>
      <c r="C5913" t="s">
        <v>8185</v>
      </c>
      <c r="E5913" t="s">
        <v>8184</v>
      </c>
      <c r="F5913" t="s">
        <v>2078</v>
      </c>
      <c r="G5913" t="s">
        <v>2105</v>
      </c>
      <c r="H5913" t="s">
        <v>2052</v>
      </c>
      <c r="I5913" t="e">
        <f>---W---Biweekly</f>
        <v>#NAME?</v>
      </c>
      <c r="J5913">
        <v>20240313</v>
      </c>
      <c r="K5913" t="s">
        <v>8183</v>
      </c>
      <c r="L5913" t="s">
        <v>8182</v>
      </c>
      <c r="M5913" t="s">
        <v>8177</v>
      </c>
      <c r="N5913">
        <v>451</v>
      </c>
    </row>
    <row r="5914" spans="1:14" x14ac:dyDescent="0.25">
      <c r="A5914" t="s">
        <v>8181</v>
      </c>
      <c r="B5914" t="s">
        <v>8180</v>
      </c>
      <c r="C5914" t="s">
        <v>1408</v>
      </c>
      <c r="E5914" t="s">
        <v>1407</v>
      </c>
      <c r="F5914" t="s">
        <v>2021</v>
      </c>
      <c r="G5914" t="s">
        <v>2105</v>
      </c>
      <c r="H5914" t="s">
        <v>2019</v>
      </c>
      <c r="I5914" t="s">
        <v>2096</v>
      </c>
      <c r="J5914">
        <v>20240315</v>
      </c>
      <c r="K5914" t="s">
        <v>8179</v>
      </c>
      <c r="L5914" t="s">
        <v>8178</v>
      </c>
      <c r="M5914" t="s">
        <v>8177</v>
      </c>
      <c r="N5914">
        <v>1906</v>
      </c>
    </row>
    <row r="5915" spans="1:14" x14ac:dyDescent="0.25">
      <c r="A5915" t="s">
        <v>8176</v>
      </c>
      <c r="B5915" t="s">
        <v>7622</v>
      </c>
      <c r="E5915" t="s">
        <v>8175</v>
      </c>
      <c r="F5915" t="s">
        <v>2078</v>
      </c>
      <c r="G5915" t="s">
        <v>7510</v>
      </c>
      <c r="H5915" t="s">
        <v>8174</v>
      </c>
      <c r="I5915" t="s">
        <v>2522</v>
      </c>
      <c r="J5915">
        <v>20240101</v>
      </c>
      <c r="K5915" t="s">
        <v>8173</v>
      </c>
      <c r="L5915" t="s">
        <v>8172</v>
      </c>
      <c r="M5915" t="s">
        <v>7617</v>
      </c>
      <c r="N5915">
        <v>51</v>
      </c>
    </row>
    <row r="5916" spans="1:14" x14ac:dyDescent="0.25">
      <c r="A5916" t="s">
        <v>8171</v>
      </c>
      <c r="B5916" t="s">
        <v>7622</v>
      </c>
      <c r="C5916" t="s">
        <v>8166</v>
      </c>
      <c r="E5916" t="s">
        <v>8170</v>
      </c>
      <c r="F5916" t="s">
        <v>2078</v>
      </c>
      <c r="G5916" t="s">
        <v>7510</v>
      </c>
      <c r="H5916" t="s">
        <v>3473</v>
      </c>
      <c r="I5916" t="s">
        <v>2088</v>
      </c>
      <c r="J5916">
        <v>20240212</v>
      </c>
      <c r="K5916" t="s">
        <v>8169</v>
      </c>
      <c r="L5916" t="s">
        <v>8168</v>
      </c>
      <c r="M5916" t="s">
        <v>7617</v>
      </c>
      <c r="N5916">
        <v>27</v>
      </c>
    </row>
    <row r="5917" spans="1:14" x14ac:dyDescent="0.25">
      <c r="A5917" t="s">
        <v>8167</v>
      </c>
      <c r="B5917" t="s">
        <v>7622</v>
      </c>
      <c r="C5917" t="s">
        <v>8166</v>
      </c>
      <c r="E5917" t="s">
        <v>8165</v>
      </c>
      <c r="F5917" t="s">
        <v>2078</v>
      </c>
      <c r="G5917" t="s">
        <v>7510</v>
      </c>
      <c r="H5917" t="s">
        <v>3473</v>
      </c>
      <c r="I5917" t="s">
        <v>2076</v>
      </c>
      <c r="J5917">
        <v>20240115</v>
      </c>
      <c r="K5917" t="s">
        <v>8164</v>
      </c>
      <c r="L5917" t="s">
        <v>8163</v>
      </c>
      <c r="M5917" t="s">
        <v>7617</v>
      </c>
      <c r="N5917">
        <v>68</v>
      </c>
    </row>
    <row r="5918" spans="1:14" x14ac:dyDescent="0.25">
      <c r="A5918" t="s">
        <v>8162</v>
      </c>
      <c r="B5918" t="s">
        <v>7622</v>
      </c>
      <c r="C5918" t="s">
        <v>8161</v>
      </c>
      <c r="E5918" t="s">
        <v>8161</v>
      </c>
      <c r="F5918" t="s">
        <v>2078</v>
      </c>
      <c r="G5918" t="s">
        <v>7510</v>
      </c>
      <c r="H5918" t="s">
        <v>8160</v>
      </c>
      <c r="I5918" t="s">
        <v>2088</v>
      </c>
      <c r="J5918">
        <v>20231101</v>
      </c>
      <c r="K5918" t="s">
        <v>8159</v>
      </c>
      <c r="L5918" t="s">
        <v>8158</v>
      </c>
      <c r="M5918" t="s">
        <v>7617</v>
      </c>
      <c r="N5918">
        <v>33</v>
      </c>
    </row>
    <row r="5919" spans="1:14" x14ac:dyDescent="0.25">
      <c r="A5919" t="s">
        <v>8157</v>
      </c>
      <c r="B5919" t="s">
        <v>7622</v>
      </c>
      <c r="C5919" t="s">
        <v>8156</v>
      </c>
      <c r="E5919" t="s">
        <v>8155</v>
      </c>
      <c r="F5919" t="s">
        <v>2021</v>
      </c>
      <c r="G5919" t="s">
        <v>7510</v>
      </c>
      <c r="H5919" t="s">
        <v>2019</v>
      </c>
      <c r="I5919" t="e">
        <f>-M-----Weekly</f>
        <v>#NAME?</v>
      </c>
      <c r="J5919">
        <v>20240311</v>
      </c>
      <c r="K5919" t="s">
        <v>8154</v>
      </c>
      <c r="L5919" t="s">
        <v>8153</v>
      </c>
      <c r="M5919" t="s">
        <v>7617</v>
      </c>
      <c r="N5919">
        <v>9436</v>
      </c>
    </row>
    <row r="5920" spans="1:14" x14ac:dyDescent="0.25">
      <c r="A5920" t="s">
        <v>8152</v>
      </c>
      <c r="B5920" t="s">
        <v>7622</v>
      </c>
      <c r="C5920" t="s">
        <v>1417</v>
      </c>
      <c r="E5920" t="s">
        <v>8151</v>
      </c>
      <c r="F5920" t="s">
        <v>2078</v>
      </c>
      <c r="G5920" t="s">
        <v>7510</v>
      </c>
      <c r="H5920" t="s">
        <v>2316</v>
      </c>
      <c r="I5920" t="s">
        <v>2070</v>
      </c>
      <c r="J5920">
        <v>20240131</v>
      </c>
      <c r="K5920" t="s">
        <v>8150</v>
      </c>
      <c r="L5920" t="s">
        <v>8149</v>
      </c>
      <c r="M5920" t="s">
        <v>7617</v>
      </c>
      <c r="N5920">
        <v>155</v>
      </c>
    </row>
    <row r="5921" spans="1:14" x14ac:dyDescent="0.25">
      <c r="A5921" t="s">
        <v>8148</v>
      </c>
      <c r="B5921" t="s">
        <v>7622</v>
      </c>
      <c r="C5921" t="s">
        <v>1417</v>
      </c>
      <c r="E5921" t="s">
        <v>1440</v>
      </c>
      <c r="F5921" t="s">
        <v>2078</v>
      </c>
      <c r="G5921" t="s">
        <v>7510</v>
      </c>
      <c r="H5921" t="s">
        <v>8147</v>
      </c>
      <c r="I5921" t="s">
        <v>2076</v>
      </c>
      <c r="J5921">
        <v>20231215</v>
      </c>
      <c r="K5921" t="s">
        <v>8146</v>
      </c>
      <c r="L5921" t="s">
        <v>8145</v>
      </c>
      <c r="M5921" t="s">
        <v>7617</v>
      </c>
      <c r="N5921">
        <v>366</v>
      </c>
    </row>
    <row r="5922" spans="1:14" x14ac:dyDescent="0.25">
      <c r="A5922" t="s">
        <v>8144</v>
      </c>
      <c r="B5922" t="s">
        <v>7622</v>
      </c>
      <c r="C5922" t="s">
        <v>8143</v>
      </c>
      <c r="E5922" t="s">
        <v>8142</v>
      </c>
      <c r="F5922" t="s">
        <v>2078</v>
      </c>
      <c r="G5922" t="s">
        <v>7642</v>
      </c>
      <c r="H5922" t="s">
        <v>2333</v>
      </c>
      <c r="I5922" t="s">
        <v>2088</v>
      </c>
      <c r="J5922">
        <v>20230801</v>
      </c>
      <c r="K5922" t="s">
        <v>8141</v>
      </c>
      <c r="L5922" t="s">
        <v>8140</v>
      </c>
      <c r="M5922" t="s">
        <v>7617</v>
      </c>
      <c r="N5922">
        <v>7</v>
      </c>
    </row>
    <row r="5923" spans="1:14" x14ac:dyDescent="0.25">
      <c r="A5923" t="s">
        <v>8139</v>
      </c>
      <c r="B5923" t="s">
        <v>7622</v>
      </c>
      <c r="C5923" t="s">
        <v>8138</v>
      </c>
      <c r="E5923" t="s">
        <v>8137</v>
      </c>
      <c r="F5923" t="s">
        <v>2078</v>
      </c>
      <c r="G5923" t="s">
        <v>7510</v>
      </c>
      <c r="H5923" t="s">
        <v>2052</v>
      </c>
      <c r="I5923" t="s">
        <v>2088</v>
      </c>
      <c r="J5923">
        <v>20240301</v>
      </c>
      <c r="K5923" t="s">
        <v>8136</v>
      </c>
      <c r="L5923" t="s">
        <v>8135</v>
      </c>
      <c r="M5923" t="s">
        <v>7617</v>
      </c>
      <c r="N5923">
        <v>49</v>
      </c>
    </row>
    <row r="5924" spans="1:14" x14ac:dyDescent="0.25">
      <c r="A5924">
        <v>4919</v>
      </c>
      <c r="B5924" t="s">
        <v>7622</v>
      </c>
      <c r="C5924" t="s">
        <v>1242</v>
      </c>
      <c r="E5924" t="s">
        <v>1241</v>
      </c>
      <c r="F5924" t="s">
        <v>2021</v>
      </c>
      <c r="G5924" t="s">
        <v>7510</v>
      </c>
      <c r="H5924" t="s">
        <v>2019</v>
      </c>
      <c r="I5924" t="s">
        <v>2096</v>
      </c>
      <c r="J5924">
        <v>20240315</v>
      </c>
      <c r="K5924" t="s">
        <v>8134</v>
      </c>
      <c r="L5924" t="s">
        <v>8133</v>
      </c>
      <c r="M5924" t="s">
        <v>7617</v>
      </c>
      <c r="N5924">
        <v>1769</v>
      </c>
    </row>
    <row r="5925" spans="1:14" x14ac:dyDescent="0.25">
      <c r="A5925">
        <v>4922</v>
      </c>
      <c r="B5925" t="s">
        <v>7622</v>
      </c>
      <c r="C5925" t="s">
        <v>1242</v>
      </c>
      <c r="D5925" t="s">
        <v>1241</v>
      </c>
      <c r="E5925" t="s">
        <v>8132</v>
      </c>
      <c r="F5925" t="s">
        <v>2021</v>
      </c>
      <c r="G5925" t="s">
        <v>7510</v>
      </c>
      <c r="H5925" t="s">
        <v>2019</v>
      </c>
      <c r="I5925" t="s">
        <v>2088</v>
      </c>
      <c r="J5925">
        <v>20240106</v>
      </c>
      <c r="K5925" t="s">
        <v>8131</v>
      </c>
      <c r="L5925" t="s">
        <v>8130</v>
      </c>
      <c r="M5925" t="s">
        <v>7617</v>
      </c>
      <c r="N5925">
        <v>1532</v>
      </c>
    </row>
    <row r="5926" spans="1:14" x14ac:dyDescent="0.25">
      <c r="A5926">
        <v>4921</v>
      </c>
      <c r="B5926" t="s">
        <v>7622</v>
      </c>
      <c r="C5926" t="s">
        <v>1242</v>
      </c>
      <c r="D5926" t="s">
        <v>1241</v>
      </c>
      <c r="E5926" t="s">
        <v>8129</v>
      </c>
      <c r="F5926" t="s">
        <v>2021</v>
      </c>
      <c r="G5926" t="s">
        <v>7510</v>
      </c>
      <c r="H5926" t="s">
        <v>2019</v>
      </c>
      <c r="I5926" t="e">
        <f>---W---Biweekly</f>
        <v>#NAME?</v>
      </c>
      <c r="J5926">
        <v>20240313</v>
      </c>
      <c r="K5926" t="s">
        <v>8128</v>
      </c>
      <c r="L5926" t="s">
        <v>8127</v>
      </c>
      <c r="M5926" t="s">
        <v>7617</v>
      </c>
      <c r="N5926">
        <v>1528</v>
      </c>
    </row>
    <row r="5927" spans="1:14" x14ac:dyDescent="0.25">
      <c r="A5927" t="s">
        <v>8126</v>
      </c>
      <c r="B5927" t="s">
        <v>7622</v>
      </c>
      <c r="C5927" t="s">
        <v>525</v>
      </c>
      <c r="E5927" t="s">
        <v>524</v>
      </c>
      <c r="F5927" t="s">
        <v>2021</v>
      </c>
      <c r="G5927" t="s">
        <v>2020</v>
      </c>
      <c r="H5927" t="s">
        <v>2019</v>
      </c>
      <c r="I5927" t="e">
        <f>-MTWTFSWeekly</f>
        <v>#NAME?</v>
      </c>
      <c r="J5927">
        <v>20240314</v>
      </c>
      <c r="K5927" t="s">
        <v>8125</v>
      </c>
      <c r="L5927" t="s">
        <v>8124</v>
      </c>
      <c r="M5927" t="s">
        <v>7617</v>
      </c>
      <c r="N5927">
        <v>2857</v>
      </c>
    </row>
    <row r="5928" spans="1:14" x14ac:dyDescent="0.25">
      <c r="A5928">
        <v>4503</v>
      </c>
      <c r="B5928" t="s">
        <v>7622</v>
      </c>
      <c r="C5928" t="s">
        <v>8123</v>
      </c>
      <c r="E5928" t="s">
        <v>8122</v>
      </c>
      <c r="F5928" t="s">
        <v>2078</v>
      </c>
      <c r="G5928" t="s">
        <v>7510</v>
      </c>
      <c r="H5928" t="s">
        <v>2300</v>
      </c>
      <c r="I5928" t="s">
        <v>2076</v>
      </c>
      <c r="J5928">
        <v>20231211</v>
      </c>
      <c r="K5928" t="s">
        <v>8121</v>
      </c>
      <c r="L5928" t="s">
        <v>8120</v>
      </c>
      <c r="M5928" t="s">
        <v>7617</v>
      </c>
      <c r="N5928">
        <v>46</v>
      </c>
    </row>
    <row r="5929" spans="1:14" x14ac:dyDescent="0.25">
      <c r="A5929" t="s">
        <v>8119</v>
      </c>
      <c r="B5929" t="s">
        <v>7622</v>
      </c>
      <c r="C5929" t="s">
        <v>966</v>
      </c>
      <c r="E5929" t="s">
        <v>318</v>
      </c>
      <c r="F5929" t="s">
        <v>2078</v>
      </c>
      <c r="G5929" t="s">
        <v>7510</v>
      </c>
      <c r="H5929" t="s">
        <v>2292</v>
      </c>
      <c r="I5929" t="s">
        <v>2070</v>
      </c>
      <c r="J5929">
        <v>20240101</v>
      </c>
      <c r="K5929" t="s">
        <v>8118</v>
      </c>
      <c r="L5929" t="s">
        <v>8117</v>
      </c>
      <c r="M5929" t="s">
        <v>7617</v>
      </c>
      <c r="N5929">
        <v>282</v>
      </c>
    </row>
    <row r="5930" spans="1:14" x14ac:dyDescent="0.25">
      <c r="A5930" t="s">
        <v>8116</v>
      </c>
      <c r="B5930" t="s">
        <v>7622</v>
      </c>
      <c r="C5930" t="s">
        <v>966</v>
      </c>
      <c r="E5930" t="s">
        <v>670</v>
      </c>
      <c r="F5930" t="s">
        <v>2078</v>
      </c>
      <c r="G5930" t="s">
        <v>7510</v>
      </c>
      <c r="H5930" t="s">
        <v>2292</v>
      </c>
      <c r="I5930" t="s">
        <v>2088</v>
      </c>
      <c r="J5930">
        <v>20240201</v>
      </c>
      <c r="K5930" t="s">
        <v>8115</v>
      </c>
      <c r="L5930" t="s">
        <v>8114</v>
      </c>
      <c r="M5930" t="s">
        <v>7617</v>
      </c>
      <c r="N5930">
        <v>231</v>
      </c>
    </row>
    <row r="5931" spans="1:14" x14ac:dyDescent="0.25">
      <c r="A5931" t="s">
        <v>8113</v>
      </c>
      <c r="B5931" t="s">
        <v>7622</v>
      </c>
      <c r="C5931" t="s">
        <v>966</v>
      </c>
      <c r="E5931" t="s">
        <v>8112</v>
      </c>
      <c r="F5931" t="s">
        <v>2078</v>
      </c>
      <c r="G5931" t="s">
        <v>7510</v>
      </c>
      <c r="H5931" t="s">
        <v>2292</v>
      </c>
      <c r="I5931" t="s">
        <v>2108</v>
      </c>
      <c r="J5931">
        <v>20240101</v>
      </c>
      <c r="K5931" t="s">
        <v>8111</v>
      </c>
      <c r="L5931" t="s">
        <v>8110</v>
      </c>
      <c r="M5931" t="s">
        <v>7617</v>
      </c>
      <c r="N5931">
        <v>17</v>
      </c>
    </row>
    <row r="5932" spans="1:14" x14ac:dyDescent="0.25">
      <c r="A5932" t="s">
        <v>8109</v>
      </c>
      <c r="B5932" t="s">
        <v>7622</v>
      </c>
      <c r="C5932" t="s">
        <v>966</v>
      </c>
      <c r="E5932" t="s">
        <v>8108</v>
      </c>
      <c r="F5932" t="s">
        <v>2078</v>
      </c>
      <c r="G5932" t="s">
        <v>7510</v>
      </c>
      <c r="H5932" t="s">
        <v>2292</v>
      </c>
      <c r="I5932" t="s">
        <v>2108</v>
      </c>
      <c r="J5932">
        <v>20240314</v>
      </c>
      <c r="K5932" t="s">
        <v>8107</v>
      </c>
      <c r="L5932" t="s">
        <v>8106</v>
      </c>
      <c r="M5932" t="s">
        <v>7617</v>
      </c>
      <c r="N5932">
        <v>12</v>
      </c>
    </row>
    <row r="5933" spans="1:14" x14ac:dyDescent="0.25">
      <c r="A5933" t="s">
        <v>8105</v>
      </c>
      <c r="B5933" t="s">
        <v>7622</v>
      </c>
      <c r="C5933" t="s">
        <v>966</v>
      </c>
      <c r="E5933" t="s">
        <v>8104</v>
      </c>
      <c r="F5933" t="s">
        <v>2078</v>
      </c>
      <c r="G5933" t="s">
        <v>7510</v>
      </c>
      <c r="H5933" t="s">
        <v>2292</v>
      </c>
      <c r="I5933" t="s">
        <v>2108</v>
      </c>
      <c r="J5933">
        <v>20240101</v>
      </c>
      <c r="K5933" t="s">
        <v>8103</v>
      </c>
      <c r="L5933" t="s">
        <v>8102</v>
      </c>
      <c r="M5933" t="s">
        <v>7617</v>
      </c>
      <c r="N5933">
        <v>46</v>
      </c>
    </row>
    <row r="5934" spans="1:14" x14ac:dyDescent="0.25">
      <c r="A5934">
        <v>4744</v>
      </c>
      <c r="B5934" t="s">
        <v>7622</v>
      </c>
      <c r="C5934" t="s">
        <v>966</v>
      </c>
      <c r="E5934" t="s">
        <v>7861</v>
      </c>
      <c r="F5934" t="s">
        <v>2078</v>
      </c>
      <c r="G5934" t="s">
        <v>7510</v>
      </c>
      <c r="H5934" t="s">
        <v>2077</v>
      </c>
      <c r="I5934" t="s">
        <v>2088</v>
      </c>
      <c r="J5934">
        <v>20240301</v>
      </c>
      <c r="K5934" t="s">
        <v>8101</v>
      </c>
      <c r="L5934" t="s">
        <v>8100</v>
      </c>
      <c r="M5934" t="s">
        <v>7617</v>
      </c>
      <c r="N5934">
        <v>2943</v>
      </c>
    </row>
    <row r="5935" spans="1:14" x14ac:dyDescent="0.25">
      <c r="A5935" t="s">
        <v>8099</v>
      </c>
      <c r="B5935" t="s">
        <v>7622</v>
      </c>
      <c r="C5935" t="s">
        <v>966</v>
      </c>
      <c r="E5935" t="s">
        <v>8098</v>
      </c>
      <c r="F5935" t="s">
        <v>2078</v>
      </c>
      <c r="G5935" t="s">
        <v>7510</v>
      </c>
      <c r="H5935" t="s">
        <v>2077</v>
      </c>
      <c r="I5935" t="s">
        <v>2088</v>
      </c>
      <c r="J5935">
        <v>20200601</v>
      </c>
      <c r="K5935" t="s">
        <v>8097</v>
      </c>
      <c r="L5935" t="s">
        <v>8096</v>
      </c>
      <c r="M5935" t="s">
        <v>7617</v>
      </c>
      <c r="N5935">
        <v>189</v>
      </c>
    </row>
    <row r="5936" spans="1:14" x14ac:dyDescent="0.25">
      <c r="A5936" t="s">
        <v>8095</v>
      </c>
      <c r="B5936" t="s">
        <v>7622</v>
      </c>
      <c r="C5936" t="s">
        <v>966</v>
      </c>
      <c r="E5936" t="s">
        <v>8094</v>
      </c>
      <c r="F5936" t="s">
        <v>2078</v>
      </c>
      <c r="G5936" t="s">
        <v>7510</v>
      </c>
      <c r="H5936" t="s">
        <v>2077</v>
      </c>
      <c r="I5936" t="s">
        <v>2108</v>
      </c>
      <c r="J5936">
        <v>20240101</v>
      </c>
      <c r="K5936" t="s">
        <v>8093</v>
      </c>
      <c r="L5936" t="s">
        <v>8092</v>
      </c>
      <c r="M5936" t="s">
        <v>7617</v>
      </c>
      <c r="N5936">
        <v>9</v>
      </c>
    </row>
    <row r="5937" spans="1:14" x14ac:dyDescent="0.25">
      <c r="A5937">
        <v>4502</v>
      </c>
      <c r="B5937" t="s">
        <v>7622</v>
      </c>
      <c r="C5937" t="s">
        <v>966</v>
      </c>
      <c r="E5937" t="s">
        <v>1623</v>
      </c>
      <c r="F5937" t="s">
        <v>2078</v>
      </c>
      <c r="G5937" t="s">
        <v>7510</v>
      </c>
      <c r="H5937" t="s">
        <v>2292</v>
      </c>
      <c r="I5937" t="s">
        <v>2070</v>
      </c>
      <c r="J5937">
        <v>20240301</v>
      </c>
      <c r="K5937" t="s">
        <v>8091</v>
      </c>
      <c r="L5937" t="s">
        <v>8090</v>
      </c>
      <c r="M5937" t="s">
        <v>7617</v>
      </c>
      <c r="N5937">
        <v>570</v>
      </c>
    </row>
    <row r="5938" spans="1:14" x14ac:dyDescent="0.25">
      <c r="A5938" t="s">
        <v>8089</v>
      </c>
      <c r="B5938" t="s">
        <v>7622</v>
      </c>
      <c r="C5938" t="s">
        <v>966</v>
      </c>
      <c r="E5938" t="s">
        <v>8088</v>
      </c>
      <c r="F5938" t="s">
        <v>2078</v>
      </c>
      <c r="G5938" t="s">
        <v>7510</v>
      </c>
      <c r="H5938" t="s">
        <v>2292</v>
      </c>
      <c r="I5938" t="s">
        <v>2108</v>
      </c>
      <c r="J5938">
        <v>20231101</v>
      </c>
      <c r="K5938" t="s">
        <v>8087</v>
      </c>
      <c r="L5938" t="s">
        <v>8086</v>
      </c>
      <c r="M5938" t="s">
        <v>7617</v>
      </c>
      <c r="N5938">
        <v>17</v>
      </c>
    </row>
    <row r="5939" spans="1:14" x14ac:dyDescent="0.25">
      <c r="A5939">
        <v>4752</v>
      </c>
      <c r="B5939" t="s">
        <v>7622</v>
      </c>
      <c r="C5939" t="s">
        <v>966</v>
      </c>
      <c r="E5939" t="s">
        <v>8085</v>
      </c>
      <c r="F5939" t="s">
        <v>2078</v>
      </c>
      <c r="G5939" t="s">
        <v>7510</v>
      </c>
      <c r="H5939" t="s">
        <v>2077</v>
      </c>
      <c r="I5939" t="s">
        <v>2145</v>
      </c>
      <c r="J5939">
        <v>20230801</v>
      </c>
      <c r="K5939" t="s">
        <v>8084</v>
      </c>
      <c r="L5939" t="s">
        <v>8083</v>
      </c>
      <c r="M5939" t="s">
        <v>7617</v>
      </c>
      <c r="N5939">
        <v>83</v>
      </c>
    </row>
    <row r="5940" spans="1:14" x14ac:dyDescent="0.25">
      <c r="A5940">
        <v>4796</v>
      </c>
      <c r="B5940" t="s">
        <v>7622</v>
      </c>
      <c r="C5940" t="s">
        <v>966</v>
      </c>
      <c r="E5940" t="s">
        <v>8082</v>
      </c>
      <c r="F5940" t="s">
        <v>2078</v>
      </c>
      <c r="G5940" t="s">
        <v>7510</v>
      </c>
      <c r="H5940" t="s">
        <v>2602</v>
      </c>
      <c r="I5940" t="s">
        <v>2088</v>
      </c>
      <c r="J5940">
        <v>20240201</v>
      </c>
      <c r="K5940" t="s">
        <v>8081</v>
      </c>
      <c r="L5940" t="s">
        <v>8080</v>
      </c>
      <c r="M5940" t="s">
        <v>7617</v>
      </c>
      <c r="N5940">
        <v>2051</v>
      </c>
    </row>
    <row r="5941" spans="1:14" x14ac:dyDescent="0.25">
      <c r="A5941" t="s">
        <v>8079</v>
      </c>
      <c r="B5941" t="s">
        <v>7622</v>
      </c>
      <c r="C5941" t="s">
        <v>966</v>
      </c>
      <c r="E5941" t="s">
        <v>8078</v>
      </c>
      <c r="F5941" t="s">
        <v>2078</v>
      </c>
      <c r="G5941" t="s">
        <v>7510</v>
      </c>
      <c r="H5941" t="s">
        <v>2602</v>
      </c>
      <c r="I5941" t="s">
        <v>2108</v>
      </c>
      <c r="J5941">
        <v>20211101</v>
      </c>
      <c r="K5941" t="s">
        <v>8077</v>
      </c>
      <c r="L5941" t="s">
        <v>8076</v>
      </c>
      <c r="M5941" t="s">
        <v>7617</v>
      </c>
      <c r="N5941">
        <v>36</v>
      </c>
    </row>
    <row r="5942" spans="1:14" x14ac:dyDescent="0.25">
      <c r="A5942" t="s">
        <v>8075</v>
      </c>
      <c r="B5942" t="s">
        <v>7622</v>
      </c>
      <c r="C5942" t="s">
        <v>966</v>
      </c>
      <c r="E5942" t="s">
        <v>8074</v>
      </c>
      <c r="F5942" t="s">
        <v>2078</v>
      </c>
      <c r="G5942" t="s">
        <v>7510</v>
      </c>
      <c r="H5942" t="s">
        <v>2602</v>
      </c>
      <c r="I5942" t="s">
        <v>2108</v>
      </c>
      <c r="J5942">
        <v>20240101</v>
      </c>
      <c r="K5942" t="s">
        <v>8073</v>
      </c>
      <c r="L5942" t="s">
        <v>8072</v>
      </c>
      <c r="M5942" t="s">
        <v>7617</v>
      </c>
      <c r="N5942">
        <v>6</v>
      </c>
    </row>
    <row r="5943" spans="1:14" x14ac:dyDescent="0.25">
      <c r="A5943" t="s">
        <v>8071</v>
      </c>
      <c r="B5943" t="s">
        <v>7622</v>
      </c>
      <c r="C5943" t="s">
        <v>966</v>
      </c>
      <c r="E5943" t="s">
        <v>8070</v>
      </c>
      <c r="F5943" t="s">
        <v>2078</v>
      </c>
      <c r="G5943" t="s">
        <v>7510</v>
      </c>
      <c r="H5943" t="s">
        <v>2602</v>
      </c>
      <c r="I5943" t="s">
        <v>2108</v>
      </c>
      <c r="J5943">
        <v>20230601</v>
      </c>
      <c r="K5943" t="s">
        <v>8069</v>
      </c>
      <c r="L5943" t="s">
        <v>8068</v>
      </c>
      <c r="M5943" t="s">
        <v>7617</v>
      </c>
      <c r="N5943">
        <v>71</v>
      </c>
    </row>
    <row r="5944" spans="1:14" x14ac:dyDescent="0.25">
      <c r="A5944" t="s">
        <v>8067</v>
      </c>
      <c r="B5944" t="s">
        <v>7622</v>
      </c>
      <c r="C5944" t="s">
        <v>966</v>
      </c>
      <c r="E5944" t="s">
        <v>8066</v>
      </c>
      <c r="F5944" t="s">
        <v>2078</v>
      </c>
      <c r="G5944" t="s">
        <v>7510</v>
      </c>
      <c r="H5944" t="s">
        <v>2779</v>
      </c>
      <c r="I5944" t="s">
        <v>2108</v>
      </c>
      <c r="J5944">
        <v>20240301</v>
      </c>
      <c r="K5944" t="s">
        <v>8065</v>
      </c>
      <c r="L5944" t="s">
        <v>8064</v>
      </c>
      <c r="M5944" t="s">
        <v>7617</v>
      </c>
      <c r="N5944">
        <v>12</v>
      </c>
    </row>
    <row r="5945" spans="1:14" x14ac:dyDescent="0.25">
      <c r="A5945">
        <v>4745</v>
      </c>
      <c r="B5945" t="s">
        <v>7622</v>
      </c>
      <c r="C5945" t="s">
        <v>966</v>
      </c>
      <c r="E5945" t="s">
        <v>8063</v>
      </c>
      <c r="F5945" t="s">
        <v>2078</v>
      </c>
      <c r="G5945" t="s">
        <v>7510</v>
      </c>
      <c r="H5945" t="s">
        <v>8062</v>
      </c>
      <c r="I5945" t="s">
        <v>2145</v>
      </c>
      <c r="J5945">
        <v>20200901</v>
      </c>
      <c r="K5945" t="s">
        <v>8061</v>
      </c>
      <c r="L5945" t="s">
        <v>8060</v>
      </c>
      <c r="M5945" t="s">
        <v>7617</v>
      </c>
      <c r="N5945">
        <v>1563</v>
      </c>
    </row>
    <row r="5946" spans="1:14" x14ac:dyDescent="0.25">
      <c r="A5946" t="s">
        <v>8059</v>
      </c>
      <c r="B5946" t="s">
        <v>7622</v>
      </c>
      <c r="C5946" t="s">
        <v>966</v>
      </c>
      <c r="E5946" t="s">
        <v>8058</v>
      </c>
      <c r="F5946" t="s">
        <v>2078</v>
      </c>
      <c r="G5946" t="s">
        <v>7510</v>
      </c>
      <c r="H5946" t="s">
        <v>2089</v>
      </c>
      <c r="I5946" t="s">
        <v>2108</v>
      </c>
      <c r="J5946">
        <v>20230428</v>
      </c>
      <c r="K5946" t="s">
        <v>8057</v>
      </c>
      <c r="L5946" t="s">
        <v>8056</v>
      </c>
      <c r="M5946" t="s">
        <v>7617</v>
      </c>
      <c r="N5946">
        <v>26</v>
      </c>
    </row>
    <row r="5947" spans="1:14" x14ac:dyDescent="0.25">
      <c r="A5947">
        <v>4651</v>
      </c>
      <c r="B5947" t="s">
        <v>7622</v>
      </c>
      <c r="C5947" t="s">
        <v>966</v>
      </c>
      <c r="E5947" t="s">
        <v>8055</v>
      </c>
      <c r="F5947" t="s">
        <v>2078</v>
      </c>
      <c r="G5947" t="s">
        <v>7510</v>
      </c>
      <c r="H5947" t="s">
        <v>3032</v>
      </c>
      <c r="I5947" t="s">
        <v>2088</v>
      </c>
      <c r="J5947">
        <v>20240301</v>
      </c>
      <c r="K5947" t="s">
        <v>8054</v>
      </c>
      <c r="L5947" t="s">
        <v>8053</v>
      </c>
      <c r="M5947" t="s">
        <v>7617</v>
      </c>
      <c r="N5947">
        <v>655</v>
      </c>
    </row>
    <row r="5948" spans="1:14" x14ac:dyDescent="0.25">
      <c r="A5948" t="s">
        <v>8052</v>
      </c>
      <c r="B5948" t="s">
        <v>7622</v>
      </c>
      <c r="C5948" t="s">
        <v>966</v>
      </c>
      <c r="E5948" t="s">
        <v>8051</v>
      </c>
      <c r="F5948" t="s">
        <v>2078</v>
      </c>
      <c r="G5948" t="s">
        <v>7510</v>
      </c>
      <c r="H5948" t="s">
        <v>3479</v>
      </c>
      <c r="I5948" t="s">
        <v>2108</v>
      </c>
      <c r="J5948">
        <v>20210626</v>
      </c>
      <c r="K5948" t="s">
        <v>8050</v>
      </c>
      <c r="L5948" t="s">
        <v>8049</v>
      </c>
      <c r="M5948" t="s">
        <v>7617</v>
      </c>
      <c r="N5948">
        <v>41</v>
      </c>
    </row>
    <row r="5949" spans="1:14" x14ac:dyDescent="0.25">
      <c r="A5949" t="s">
        <v>8048</v>
      </c>
      <c r="B5949" t="s">
        <v>7622</v>
      </c>
      <c r="C5949" t="s">
        <v>966</v>
      </c>
      <c r="E5949" t="s">
        <v>8047</v>
      </c>
      <c r="F5949" t="s">
        <v>2078</v>
      </c>
      <c r="G5949" t="s">
        <v>7510</v>
      </c>
      <c r="H5949" t="s">
        <v>2690</v>
      </c>
      <c r="I5949" t="s">
        <v>2108</v>
      </c>
      <c r="J5949">
        <v>20210901</v>
      </c>
      <c r="K5949" t="s">
        <v>8046</v>
      </c>
      <c r="L5949" t="s">
        <v>8045</v>
      </c>
      <c r="M5949" t="s">
        <v>7617</v>
      </c>
      <c r="N5949">
        <v>26</v>
      </c>
    </row>
    <row r="5950" spans="1:14" x14ac:dyDescent="0.25">
      <c r="A5950" t="s">
        <v>8044</v>
      </c>
      <c r="B5950" t="s">
        <v>7622</v>
      </c>
      <c r="C5950" t="s">
        <v>966</v>
      </c>
      <c r="E5950" t="s">
        <v>8043</v>
      </c>
      <c r="F5950" t="s">
        <v>2078</v>
      </c>
      <c r="G5950" t="s">
        <v>7510</v>
      </c>
      <c r="H5950" t="s">
        <v>3479</v>
      </c>
      <c r="I5950" t="s">
        <v>2522</v>
      </c>
      <c r="J5950">
        <v>20230906</v>
      </c>
      <c r="K5950" t="s">
        <v>8042</v>
      </c>
      <c r="L5950" t="s">
        <v>8041</v>
      </c>
      <c r="M5950" t="s">
        <v>7617</v>
      </c>
      <c r="N5950">
        <v>37</v>
      </c>
    </row>
    <row r="5951" spans="1:14" x14ac:dyDescent="0.25">
      <c r="A5951" t="s">
        <v>8040</v>
      </c>
      <c r="B5951" t="s">
        <v>7622</v>
      </c>
      <c r="C5951" t="s">
        <v>966</v>
      </c>
      <c r="E5951" t="s">
        <v>8039</v>
      </c>
      <c r="F5951" t="s">
        <v>2078</v>
      </c>
      <c r="G5951" t="s">
        <v>7510</v>
      </c>
      <c r="H5951" t="s">
        <v>3032</v>
      </c>
      <c r="I5951" t="s">
        <v>2161</v>
      </c>
      <c r="J5951">
        <v>20231028</v>
      </c>
      <c r="K5951" t="s">
        <v>8038</v>
      </c>
      <c r="L5951" t="s">
        <v>8037</v>
      </c>
      <c r="M5951" t="s">
        <v>7617</v>
      </c>
      <c r="N5951">
        <v>77</v>
      </c>
    </row>
    <row r="5952" spans="1:14" x14ac:dyDescent="0.25">
      <c r="A5952" t="s">
        <v>8036</v>
      </c>
      <c r="B5952" t="s">
        <v>7622</v>
      </c>
      <c r="C5952" t="s">
        <v>966</v>
      </c>
      <c r="E5952" t="s">
        <v>8035</v>
      </c>
      <c r="F5952" t="s">
        <v>2078</v>
      </c>
      <c r="G5952" t="s">
        <v>7510</v>
      </c>
      <c r="H5952" t="s">
        <v>8034</v>
      </c>
      <c r="I5952" t="s">
        <v>2522</v>
      </c>
      <c r="J5952">
        <v>20230429</v>
      </c>
      <c r="K5952" t="s">
        <v>8033</v>
      </c>
      <c r="L5952" t="s">
        <v>8032</v>
      </c>
      <c r="M5952" t="s">
        <v>7617</v>
      </c>
      <c r="N5952">
        <v>53</v>
      </c>
    </row>
    <row r="5953" spans="1:14" x14ac:dyDescent="0.25">
      <c r="A5953" t="s">
        <v>8031</v>
      </c>
      <c r="B5953" t="s">
        <v>7622</v>
      </c>
      <c r="C5953" t="s">
        <v>966</v>
      </c>
      <c r="E5953" t="s">
        <v>8030</v>
      </c>
      <c r="F5953" t="s">
        <v>2078</v>
      </c>
      <c r="G5953" t="s">
        <v>7510</v>
      </c>
      <c r="H5953" t="s">
        <v>3032</v>
      </c>
      <c r="I5953" t="s">
        <v>2108</v>
      </c>
      <c r="J5953">
        <v>20231101</v>
      </c>
      <c r="K5953" t="s">
        <v>8029</v>
      </c>
      <c r="L5953" t="s">
        <v>8028</v>
      </c>
      <c r="M5953" t="s">
        <v>7617</v>
      </c>
      <c r="N5953">
        <v>21</v>
      </c>
    </row>
    <row r="5954" spans="1:14" x14ac:dyDescent="0.25">
      <c r="A5954" t="s">
        <v>8027</v>
      </c>
      <c r="B5954" t="s">
        <v>7622</v>
      </c>
      <c r="C5954" t="s">
        <v>966</v>
      </c>
      <c r="E5954" t="s">
        <v>8026</v>
      </c>
      <c r="F5954" t="s">
        <v>2078</v>
      </c>
      <c r="G5954" t="s">
        <v>7510</v>
      </c>
      <c r="H5954" t="s">
        <v>3032</v>
      </c>
      <c r="I5954" t="s">
        <v>2108</v>
      </c>
      <c r="J5954">
        <v>20231001</v>
      </c>
      <c r="K5954" t="s">
        <v>8025</v>
      </c>
      <c r="L5954" t="s">
        <v>8024</v>
      </c>
      <c r="M5954" t="s">
        <v>7617</v>
      </c>
      <c r="N5954">
        <v>29</v>
      </c>
    </row>
    <row r="5955" spans="1:14" x14ac:dyDescent="0.25">
      <c r="A5955" t="s">
        <v>8023</v>
      </c>
      <c r="B5955" t="s">
        <v>7622</v>
      </c>
      <c r="C5955" t="s">
        <v>966</v>
      </c>
      <c r="E5955" t="s">
        <v>8022</v>
      </c>
      <c r="F5955" t="s">
        <v>2078</v>
      </c>
      <c r="G5955" t="s">
        <v>7510</v>
      </c>
      <c r="H5955" t="s">
        <v>3032</v>
      </c>
      <c r="I5955" t="s">
        <v>2076</v>
      </c>
      <c r="J5955">
        <v>20240314</v>
      </c>
      <c r="K5955" t="s">
        <v>8021</v>
      </c>
      <c r="L5955" t="s">
        <v>8020</v>
      </c>
      <c r="M5955" t="s">
        <v>7617</v>
      </c>
      <c r="N5955">
        <v>63</v>
      </c>
    </row>
    <row r="5956" spans="1:14" x14ac:dyDescent="0.25">
      <c r="A5956" t="s">
        <v>8019</v>
      </c>
      <c r="B5956" t="s">
        <v>7622</v>
      </c>
      <c r="C5956" t="s">
        <v>966</v>
      </c>
      <c r="E5956" t="s">
        <v>8018</v>
      </c>
      <c r="F5956" t="s">
        <v>2078</v>
      </c>
      <c r="G5956" t="s">
        <v>7510</v>
      </c>
      <c r="H5956" t="s">
        <v>2173</v>
      </c>
      <c r="I5956" t="s">
        <v>2108</v>
      </c>
      <c r="J5956">
        <v>20231129</v>
      </c>
      <c r="K5956" t="s">
        <v>8017</v>
      </c>
      <c r="L5956" t="s">
        <v>8016</v>
      </c>
      <c r="M5956" t="s">
        <v>7617</v>
      </c>
      <c r="N5956">
        <v>14</v>
      </c>
    </row>
    <row r="5957" spans="1:14" x14ac:dyDescent="0.25">
      <c r="A5957">
        <v>4753</v>
      </c>
      <c r="B5957" t="s">
        <v>7622</v>
      </c>
      <c r="C5957" t="s">
        <v>966</v>
      </c>
      <c r="E5957" t="s">
        <v>8015</v>
      </c>
      <c r="F5957" t="s">
        <v>2078</v>
      </c>
      <c r="G5957" t="s">
        <v>7510</v>
      </c>
      <c r="H5957" t="s">
        <v>2052</v>
      </c>
      <c r="I5957" t="s">
        <v>2088</v>
      </c>
      <c r="J5957">
        <v>20240301</v>
      </c>
      <c r="K5957" t="s">
        <v>8014</v>
      </c>
      <c r="L5957" t="s">
        <v>8013</v>
      </c>
      <c r="M5957" t="s">
        <v>7617</v>
      </c>
      <c r="N5957">
        <v>2205</v>
      </c>
    </row>
    <row r="5958" spans="1:14" x14ac:dyDescent="0.25">
      <c r="A5958" t="s">
        <v>8012</v>
      </c>
      <c r="B5958" t="s">
        <v>7622</v>
      </c>
      <c r="C5958" t="s">
        <v>966</v>
      </c>
      <c r="E5958" t="s">
        <v>8011</v>
      </c>
      <c r="F5958" t="s">
        <v>2078</v>
      </c>
      <c r="G5958" t="s">
        <v>7510</v>
      </c>
      <c r="H5958" t="s">
        <v>2052</v>
      </c>
      <c r="I5958" t="s">
        <v>2076</v>
      </c>
      <c r="J5958">
        <v>20240127</v>
      </c>
      <c r="K5958" t="s">
        <v>8010</v>
      </c>
      <c r="L5958" t="s">
        <v>8009</v>
      </c>
      <c r="M5958" t="s">
        <v>7617</v>
      </c>
      <c r="N5958">
        <v>56</v>
      </c>
    </row>
    <row r="5959" spans="1:14" x14ac:dyDescent="0.25">
      <c r="A5959">
        <v>4741</v>
      </c>
      <c r="B5959" t="s">
        <v>7622</v>
      </c>
      <c r="C5959" t="s">
        <v>966</v>
      </c>
      <c r="E5959" t="s">
        <v>8008</v>
      </c>
      <c r="F5959" t="s">
        <v>2078</v>
      </c>
      <c r="G5959" t="s">
        <v>7510</v>
      </c>
      <c r="H5959" t="s">
        <v>3473</v>
      </c>
      <c r="I5959" t="s">
        <v>2145</v>
      </c>
      <c r="J5959">
        <v>20240127</v>
      </c>
      <c r="K5959" t="s">
        <v>8007</v>
      </c>
      <c r="L5959" t="s">
        <v>8006</v>
      </c>
      <c r="M5959" t="s">
        <v>7617</v>
      </c>
      <c r="N5959">
        <v>2578</v>
      </c>
    </row>
    <row r="5960" spans="1:14" x14ac:dyDescent="0.25">
      <c r="A5960">
        <v>4797</v>
      </c>
      <c r="B5960" t="s">
        <v>7622</v>
      </c>
      <c r="C5960" t="s">
        <v>966</v>
      </c>
      <c r="E5960" t="s">
        <v>8005</v>
      </c>
      <c r="F5960" t="s">
        <v>2078</v>
      </c>
      <c r="G5960" t="s">
        <v>7510</v>
      </c>
      <c r="H5960" t="s">
        <v>2052</v>
      </c>
      <c r="I5960" t="s">
        <v>2018</v>
      </c>
      <c r="J5960">
        <v>20240303</v>
      </c>
      <c r="K5960" t="s">
        <v>8004</v>
      </c>
      <c r="L5960" t="s">
        <v>8003</v>
      </c>
      <c r="M5960" t="s">
        <v>7617</v>
      </c>
      <c r="N5960">
        <v>2634</v>
      </c>
    </row>
    <row r="5961" spans="1:14" x14ac:dyDescent="0.25">
      <c r="A5961">
        <v>4775</v>
      </c>
      <c r="B5961" t="s">
        <v>7622</v>
      </c>
      <c r="C5961" t="s">
        <v>966</v>
      </c>
      <c r="E5961" t="s">
        <v>8002</v>
      </c>
      <c r="F5961" t="s">
        <v>2078</v>
      </c>
      <c r="G5961" t="s">
        <v>7510</v>
      </c>
      <c r="H5961" t="s">
        <v>2089</v>
      </c>
      <c r="I5961" t="s">
        <v>2088</v>
      </c>
      <c r="J5961">
        <v>20240201</v>
      </c>
      <c r="K5961" t="s">
        <v>8001</v>
      </c>
      <c r="L5961" t="s">
        <v>8000</v>
      </c>
      <c r="M5961" t="s">
        <v>7617</v>
      </c>
      <c r="N5961">
        <v>1779</v>
      </c>
    </row>
    <row r="5962" spans="1:14" x14ac:dyDescent="0.25">
      <c r="A5962">
        <v>4780</v>
      </c>
      <c r="B5962" t="s">
        <v>7622</v>
      </c>
      <c r="C5962" t="s">
        <v>966</v>
      </c>
      <c r="E5962" t="s">
        <v>7999</v>
      </c>
      <c r="F5962" t="s">
        <v>2078</v>
      </c>
      <c r="G5962" t="s">
        <v>7510</v>
      </c>
      <c r="H5962" t="s">
        <v>2173</v>
      </c>
      <c r="I5962" t="s">
        <v>2088</v>
      </c>
      <c r="J5962">
        <v>20240309</v>
      </c>
      <c r="K5962" t="s">
        <v>7998</v>
      </c>
      <c r="L5962" t="s">
        <v>7997</v>
      </c>
      <c r="M5962" t="s">
        <v>7617</v>
      </c>
      <c r="N5962">
        <v>483</v>
      </c>
    </row>
    <row r="5963" spans="1:14" x14ac:dyDescent="0.25">
      <c r="A5963" t="s">
        <v>7996</v>
      </c>
      <c r="B5963" t="s">
        <v>7622</v>
      </c>
      <c r="C5963" t="s">
        <v>966</v>
      </c>
      <c r="E5963" t="s">
        <v>7995</v>
      </c>
      <c r="F5963" t="s">
        <v>2078</v>
      </c>
      <c r="G5963" t="s">
        <v>7510</v>
      </c>
      <c r="H5963" t="s">
        <v>2779</v>
      </c>
      <c r="I5963" t="s">
        <v>4013</v>
      </c>
      <c r="J5963">
        <v>20240101</v>
      </c>
      <c r="K5963" t="s">
        <v>7994</v>
      </c>
      <c r="L5963" t="s">
        <v>7993</v>
      </c>
      <c r="M5963" t="s">
        <v>7617</v>
      </c>
      <c r="N5963">
        <v>229</v>
      </c>
    </row>
    <row r="5964" spans="1:14" x14ac:dyDescent="0.25">
      <c r="A5964" t="s">
        <v>7992</v>
      </c>
      <c r="B5964" t="s">
        <v>7622</v>
      </c>
      <c r="C5964" t="s">
        <v>966</v>
      </c>
      <c r="E5964" t="s">
        <v>7991</v>
      </c>
      <c r="F5964" t="s">
        <v>2078</v>
      </c>
      <c r="G5964" t="s">
        <v>7510</v>
      </c>
      <c r="H5964" t="s">
        <v>2089</v>
      </c>
      <c r="I5964" t="s">
        <v>2145</v>
      </c>
      <c r="J5964">
        <v>20200401</v>
      </c>
      <c r="K5964" t="s">
        <v>7990</v>
      </c>
      <c r="L5964" t="s">
        <v>7989</v>
      </c>
      <c r="M5964" t="s">
        <v>7617</v>
      </c>
      <c r="N5964">
        <v>40</v>
      </c>
    </row>
    <row r="5965" spans="1:14" x14ac:dyDescent="0.25">
      <c r="A5965" t="s">
        <v>7988</v>
      </c>
      <c r="B5965" t="s">
        <v>7622</v>
      </c>
      <c r="C5965" t="s">
        <v>966</v>
      </c>
      <c r="E5965" t="s">
        <v>7987</v>
      </c>
      <c r="F5965" t="s">
        <v>2078</v>
      </c>
      <c r="G5965" t="s">
        <v>7510</v>
      </c>
      <c r="H5965" t="s">
        <v>2173</v>
      </c>
      <c r="I5965" t="s">
        <v>2108</v>
      </c>
      <c r="J5965">
        <v>20230601</v>
      </c>
      <c r="K5965" t="s">
        <v>7986</v>
      </c>
      <c r="L5965" t="s">
        <v>7985</v>
      </c>
      <c r="M5965" t="s">
        <v>7617</v>
      </c>
      <c r="N5965">
        <v>20</v>
      </c>
    </row>
    <row r="5966" spans="1:14" x14ac:dyDescent="0.25">
      <c r="A5966" t="s">
        <v>7984</v>
      </c>
      <c r="B5966" t="s">
        <v>7622</v>
      </c>
      <c r="C5966" t="s">
        <v>966</v>
      </c>
      <c r="E5966" t="s">
        <v>7983</v>
      </c>
      <c r="F5966" t="s">
        <v>2078</v>
      </c>
      <c r="G5966" t="s">
        <v>7510</v>
      </c>
      <c r="H5966" t="s">
        <v>2173</v>
      </c>
      <c r="I5966" t="s">
        <v>2108</v>
      </c>
      <c r="J5966">
        <v>20230701</v>
      </c>
      <c r="K5966" t="s">
        <v>7982</v>
      </c>
      <c r="L5966" t="s">
        <v>7981</v>
      </c>
      <c r="M5966" t="s">
        <v>7617</v>
      </c>
      <c r="N5966">
        <v>5</v>
      </c>
    </row>
    <row r="5967" spans="1:14" x14ac:dyDescent="0.25">
      <c r="A5967" t="s">
        <v>7980</v>
      </c>
      <c r="B5967" t="s">
        <v>7622</v>
      </c>
      <c r="C5967" t="s">
        <v>966</v>
      </c>
      <c r="E5967" t="s">
        <v>7979</v>
      </c>
      <c r="F5967" t="s">
        <v>2078</v>
      </c>
      <c r="G5967" t="s">
        <v>7510</v>
      </c>
      <c r="H5967" t="s">
        <v>2089</v>
      </c>
      <c r="I5967" t="s">
        <v>2088</v>
      </c>
      <c r="J5967">
        <v>20221228</v>
      </c>
      <c r="K5967" t="s">
        <v>7978</v>
      </c>
      <c r="L5967" t="s">
        <v>7977</v>
      </c>
      <c r="M5967" t="s">
        <v>7617</v>
      </c>
      <c r="N5967">
        <v>114</v>
      </c>
    </row>
    <row r="5968" spans="1:14" x14ac:dyDescent="0.25">
      <c r="A5968" t="s">
        <v>7976</v>
      </c>
      <c r="B5968" t="s">
        <v>7622</v>
      </c>
      <c r="C5968" t="s">
        <v>966</v>
      </c>
      <c r="E5968" t="s">
        <v>7975</v>
      </c>
      <c r="F5968" t="s">
        <v>2078</v>
      </c>
      <c r="G5968" t="s">
        <v>7510</v>
      </c>
      <c r="H5968" t="s">
        <v>2779</v>
      </c>
      <c r="I5968" t="s">
        <v>2108</v>
      </c>
      <c r="J5968">
        <v>20230501</v>
      </c>
      <c r="K5968" t="s">
        <v>7974</v>
      </c>
      <c r="L5968" t="s">
        <v>7973</v>
      </c>
      <c r="M5968" t="s">
        <v>7617</v>
      </c>
      <c r="N5968">
        <v>29</v>
      </c>
    </row>
    <row r="5969" spans="1:14" x14ac:dyDescent="0.25">
      <c r="A5969">
        <v>4766</v>
      </c>
      <c r="B5969" t="s">
        <v>7622</v>
      </c>
      <c r="C5969" t="s">
        <v>966</v>
      </c>
      <c r="E5969" t="s">
        <v>7972</v>
      </c>
      <c r="F5969" t="s">
        <v>2078</v>
      </c>
      <c r="G5969" t="s">
        <v>7510</v>
      </c>
      <c r="H5969" t="s">
        <v>2779</v>
      </c>
      <c r="I5969" t="s">
        <v>2088</v>
      </c>
      <c r="J5969">
        <v>20240301</v>
      </c>
      <c r="K5969" t="s">
        <v>7971</v>
      </c>
      <c r="L5969" t="s">
        <v>7970</v>
      </c>
      <c r="M5969" t="s">
        <v>7617</v>
      </c>
      <c r="N5969">
        <v>1845</v>
      </c>
    </row>
    <row r="5970" spans="1:14" x14ac:dyDescent="0.25">
      <c r="A5970" t="s">
        <v>7969</v>
      </c>
      <c r="B5970" t="s">
        <v>7622</v>
      </c>
      <c r="C5970" t="s">
        <v>966</v>
      </c>
      <c r="E5970" t="s">
        <v>7968</v>
      </c>
      <c r="F5970" t="s">
        <v>2078</v>
      </c>
      <c r="G5970" t="s">
        <v>7510</v>
      </c>
      <c r="H5970" t="s">
        <v>2316</v>
      </c>
      <c r="I5970" t="s">
        <v>2108</v>
      </c>
      <c r="J5970">
        <v>20231201</v>
      </c>
      <c r="K5970" t="s">
        <v>7967</v>
      </c>
      <c r="L5970" t="s">
        <v>7966</v>
      </c>
      <c r="M5970" t="s">
        <v>7617</v>
      </c>
      <c r="N5970">
        <v>10</v>
      </c>
    </row>
    <row r="5971" spans="1:14" x14ac:dyDescent="0.25">
      <c r="A5971">
        <v>4747</v>
      </c>
      <c r="B5971" t="s">
        <v>7622</v>
      </c>
      <c r="C5971" t="s">
        <v>966</v>
      </c>
      <c r="E5971" t="s">
        <v>7965</v>
      </c>
      <c r="F5971" t="s">
        <v>2078</v>
      </c>
      <c r="G5971" t="s">
        <v>7510</v>
      </c>
      <c r="H5971" t="s">
        <v>2089</v>
      </c>
      <c r="I5971" t="s">
        <v>2088</v>
      </c>
      <c r="J5971">
        <v>20240201</v>
      </c>
      <c r="K5971" t="s">
        <v>7964</v>
      </c>
      <c r="L5971" t="s">
        <v>7963</v>
      </c>
      <c r="M5971" t="s">
        <v>7617</v>
      </c>
      <c r="N5971">
        <v>1723</v>
      </c>
    </row>
    <row r="5972" spans="1:14" x14ac:dyDescent="0.25">
      <c r="A5972" t="s">
        <v>7962</v>
      </c>
      <c r="B5972" t="s">
        <v>7622</v>
      </c>
      <c r="C5972" t="s">
        <v>966</v>
      </c>
      <c r="E5972" t="s">
        <v>7961</v>
      </c>
      <c r="F5972" t="s">
        <v>2078</v>
      </c>
      <c r="G5972" t="s">
        <v>7510</v>
      </c>
      <c r="H5972" t="s">
        <v>7867</v>
      </c>
      <c r="I5972" t="s">
        <v>2108</v>
      </c>
      <c r="J5972">
        <v>20210429</v>
      </c>
      <c r="K5972" t="s">
        <v>7960</v>
      </c>
      <c r="L5972" t="s">
        <v>7959</v>
      </c>
      <c r="M5972" t="s">
        <v>7617</v>
      </c>
      <c r="N5972">
        <v>78</v>
      </c>
    </row>
    <row r="5973" spans="1:14" x14ac:dyDescent="0.25">
      <c r="A5973" t="s">
        <v>7958</v>
      </c>
      <c r="B5973" t="s">
        <v>7622</v>
      </c>
      <c r="C5973" t="s">
        <v>966</v>
      </c>
      <c r="E5973" t="s">
        <v>7957</v>
      </c>
      <c r="F5973" t="s">
        <v>2078</v>
      </c>
      <c r="G5973" t="s">
        <v>7510</v>
      </c>
      <c r="H5973" t="s">
        <v>2779</v>
      </c>
      <c r="I5973" t="s">
        <v>2108</v>
      </c>
      <c r="J5973">
        <v>20211028</v>
      </c>
      <c r="K5973" t="s">
        <v>7956</v>
      </c>
      <c r="L5973" t="s">
        <v>7955</v>
      </c>
      <c r="M5973" t="s">
        <v>7617</v>
      </c>
      <c r="N5973">
        <v>51</v>
      </c>
    </row>
    <row r="5974" spans="1:14" x14ac:dyDescent="0.25">
      <c r="A5974">
        <v>4996</v>
      </c>
      <c r="B5974" t="s">
        <v>7622</v>
      </c>
      <c r="C5974" t="s">
        <v>966</v>
      </c>
      <c r="E5974" t="s">
        <v>990</v>
      </c>
      <c r="F5974" t="s">
        <v>2078</v>
      </c>
      <c r="G5974" t="s">
        <v>7510</v>
      </c>
      <c r="H5974" t="s">
        <v>2323</v>
      </c>
      <c r="I5974" t="e">
        <f>---W---Biweekly</f>
        <v>#NAME?</v>
      </c>
      <c r="J5974">
        <v>20240306</v>
      </c>
      <c r="K5974" t="s">
        <v>7954</v>
      </c>
      <c r="L5974" t="s">
        <v>7953</v>
      </c>
      <c r="M5974" t="s">
        <v>7617</v>
      </c>
      <c r="N5974">
        <v>305</v>
      </c>
    </row>
    <row r="5975" spans="1:14" x14ac:dyDescent="0.25">
      <c r="A5975">
        <v>4749</v>
      </c>
      <c r="B5975" t="s">
        <v>7622</v>
      </c>
      <c r="C5975" t="s">
        <v>966</v>
      </c>
      <c r="E5975" t="s">
        <v>7952</v>
      </c>
      <c r="F5975" t="s">
        <v>2078</v>
      </c>
      <c r="G5975" t="s">
        <v>7510</v>
      </c>
      <c r="H5975" t="s">
        <v>2089</v>
      </c>
      <c r="I5975" t="s">
        <v>2088</v>
      </c>
      <c r="J5975">
        <v>20240218</v>
      </c>
      <c r="K5975" t="s">
        <v>7951</v>
      </c>
      <c r="L5975" t="s">
        <v>7950</v>
      </c>
      <c r="M5975" t="s">
        <v>7617</v>
      </c>
      <c r="N5975">
        <v>1645</v>
      </c>
    </row>
    <row r="5976" spans="1:14" x14ac:dyDescent="0.25">
      <c r="A5976" t="s">
        <v>7949</v>
      </c>
      <c r="B5976" t="s">
        <v>7622</v>
      </c>
      <c r="C5976" t="s">
        <v>966</v>
      </c>
      <c r="E5976" t="s">
        <v>498</v>
      </c>
      <c r="F5976" t="s">
        <v>2078</v>
      </c>
      <c r="G5976" t="s">
        <v>7510</v>
      </c>
      <c r="H5976" t="s">
        <v>2292</v>
      </c>
      <c r="I5976" t="s">
        <v>2076</v>
      </c>
      <c r="J5976">
        <v>20240314</v>
      </c>
      <c r="K5976" t="s">
        <v>7948</v>
      </c>
      <c r="L5976" t="s">
        <v>7947</v>
      </c>
      <c r="M5976" t="s">
        <v>7617</v>
      </c>
      <c r="N5976">
        <v>108</v>
      </c>
    </row>
    <row r="5977" spans="1:14" x14ac:dyDescent="0.25">
      <c r="A5977" t="s">
        <v>7946</v>
      </c>
      <c r="B5977" t="s">
        <v>7622</v>
      </c>
      <c r="C5977" t="s">
        <v>966</v>
      </c>
      <c r="E5977" t="s">
        <v>7945</v>
      </c>
      <c r="F5977" t="s">
        <v>2078</v>
      </c>
      <c r="G5977" t="s">
        <v>7510</v>
      </c>
      <c r="H5977" t="s">
        <v>2292</v>
      </c>
      <c r="I5977" t="s">
        <v>2108</v>
      </c>
      <c r="J5977">
        <v>20240101</v>
      </c>
      <c r="K5977" t="s">
        <v>7944</v>
      </c>
      <c r="L5977" t="s">
        <v>7943</v>
      </c>
      <c r="M5977" t="s">
        <v>7617</v>
      </c>
      <c r="N5977">
        <v>9</v>
      </c>
    </row>
    <row r="5978" spans="1:14" x14ac:dyDescent="0.25">
      <c r="A5978" t="s">
        <v>7942</v>
      </c>
      <c r="B5978" t="s">
        <v>7622</v>
      </c>
      <c r="C5978" t="s">
        <v>966</v>
      </c>
      <c r="E5978" t="s">
        <v>180</v>
      </c>
      <c r="F5978" t="s">
        <v>2078</v>
      </c>
      <c r="G5978" t="s">
        <v>7510</v>
      </c>
      <c r="H5978" t="s">
        <v>2292</v>
      </c>
      <c r="I5978" t="s">
        <v>2088</v>
      </c>
      <c r="J5978">
        <v>20240101</v>
      </c>
      <c r="K5978" t="s">
        <v>7941</v>
      </c>
      <c r="L5978" t="s">
        <v>7940</v>
      </c>
      <c r="M5978" t="s">
        <v>7617</v>
      </c>
      <c r="N5978">
        <v>406</v>
      </c>
    </row>
    <row r="5979" spans="1:14" x14ac:dyDescent="0.25">
      <c r="A5979" t="s">
        <v>7939</v>
      </c>
      <c r="B5979" t="s">
        <v>7622</v>
      </c>
      <c r="C5979" t="s">
        <v>966</v>
      </c>
      <c r="E5979" t="s">
        <v>7938</v>
      </c>
      <c r="F5979" t="s">
        <v>2078</v>
      </c>
      <c r="G5979" t="s">
        <v>7510</v>
      </c>
      <c r="H5979" t="s">
        <v>2292</v>
      </c>
      <c r="I5979" t="s">
        <v>2108</v>
      </c>
      <c r="J5979">
        <v>20230201</v>
      </c>
      <c r="K5979" t="s">
        <v>7937</v>
      </c>
      <c r="L5979" t="s">
        <v>7936</v>
      </c>
      <c r="M5979" t="s">
        <v>7617</v>
      </c>
      <c r="N5979">
        <v>17</v>
      </c>
    </row>
    <row r="5980" spans="1:14" x14ac:dyDescent="0.25">
      <c r="A5980">
        <v>4767</v>
      </c>
      <c r="B5980" t="s">
        <v>7622</v>
      </c>
      <c r="C5980" t="s">
        <v>966</v>
      </c>
      <c r="E5980" t="s">
        <v>7935</v>
      </c>
      <c r="F5980" t="s">
        <v>2078</v>
      </c>
      <c r="G5980" t="s">
        <v>7510</v>
      </c>
      <c r="H5980" t="s">
        <v>2543</v>
      </c>
      <c r="I5980" t="s">
        <v>2088</v>
      </c>
      <c r="J5980">
        <v>20240101</v>
      </c>
      <c r="K5980" t="s">
        <v>7934</v>
      </c>
      <c r="L5980" t="s">
        <v>7933</v>
      </c>
      <c r="M5980" t="s">
        <v>7617</v>
      </c>
      <c r="N5980">
        <v>1889</v>
      </c>
    </row>
    <row r="5981" spans="1:14" x14ac:dyDescent="0.25">
      <c r="A5981" t="s">
        <v>7932</v>
      </c>
      <c r="B5981" t="s">
        <v>7622</v>
      </c>
      <c r="C5981" t="s">
        <v>966</v>
      </c>
      <c r="E5981" t="s">
        <v>7931</v>
      </c>
      <c r="F5981" t="s">
        <v>2078</v>
      </c>
      <c r="G5981" t="s">
        <v>7510</v>
      </c>
      <c r="H5981" t="s">
        <v>4050</v>
      </c>
      <c r="I5981" t="s">
        <v>2108</v>
      </c>
      <c r="J5981">
        <v>20240101</v>
      </c>
      <c r="K5981" t="s">
        <v>7930</v>
      </c>
      <c r="L5981" t="s">
        <v>7929</v>
      </c>
      <c r="M5981" t="s">
        <v>7617</v>
      </c>
      <c r="N5981">
        <v>3</v>
      </c>
    </row>
    <row r="5982" spans="1:14" x14ac:dyDescent="0.25">
      <c r="A5982">
        <v>4742</v>
      </c>
      <c r="B5982" t="s">
        <v>7622</v>
      </c>
      <c r="C5982" t="s">
        <v>966</v>
      </c>
      <c r="E5982" t="s">
        <v>7928</v>
      </c>
      <c r="F5982" t="s">
        <v>2078</v>
      </c>
      <c r="G5982" t="s">
        <v>7510</v>
      </c>
      <c r="H5982" t="s">
        <v>2882</v>
      </c>
      <c r="I5982" t="s">
        <v>2088</v>
      </c>
      <c r="J5982">
        <v>20240201</v>
      </c>
      <c r="K5982" t="s">
        <v>7927</v>
      </c>
      <c r="L5982" t="s">
        <v>7926</v>
      </c>
      <c r="M5982" t="s">
        <v>7617</v>
      </c>
      <c r="N5982">
        <v>1975</v>
      </c>
    </row>
    <row r="5983" spans="1:14" x14ac:dyDescent="0.25">
      <c r="A5983" t="s">
        <v>7925</v>
      </c>
      <c r="B5983" t="s">
        <v>7622</v>
      </c>
      <c r="C5983" t="s">
        <v>966</v>
      </c>
      <c r="E5983" t="s">
        <v>7924</v>
      </c>
      <c r="F5983" t="s">
        <v>2078</v>
      </c>
      <c r="G5983" t="s">
        <v>7510</v>
      </c>
      <c r="H5983" t="s">
        <v>2882</v>
      </c>
      <c r="I5983" t="s">
        <v>2108</v>
      </c>
      <c r="J5983">
        <v>20230501</v>
      </c>
      <c r="K5983" t="s">
        <v>7923</v>
      </c>
      <c r="L5983" t="s">
        <v>7922</v>
      </c>
      <c r="M5983" t="s">
        <v>7617</v>
      </c>
      <c r="N5983">
        <v>3</v>
      </c>
    </row>
    <row r="5984" spans="1:14" x14ac:dyDescent="0.25">
      <c r="A5984">
        <v>4786</v>
      </c>
      <c r="B5984" t="s">
        <v>7622</v>
      </c>
      <c r="C5984" t="s">
        <v>966</v>
      </c>
      <c r="E5984" t="s">
        <v>7921</v>
      </c>
      <c r="F5984" t="s">
        <v>2078</v>
      </c>
      <c r="G5984" t="s">
        <v>7510</v>
      </c>
      <c r="H5984" t="s">
        <v>2456</v>
      </c>
      <c r="I5984" t="s">
        <v>2088</v>
      </c>
      <c r="J5984">
        <v>20240201</v>
      </c>
      <c r="K5984" t="s">
        <v>7920</v>
      </c>
      <c r="L5984" t="s">
        <v>7919</v>
      </c>
      <c r="M5984" t="s">
        <v>7617</v>
      </c>
      <c r="N5984">
        <v>2068</v>
      </c>
    </row>
    <row r="5985" spans="1:14" x14ac:dyDescent="0.25">
      <c r="A5985" t="s">
        <v>7918</v>
      </c>
      <c r="B5985" t="s">
        <v>7622</v>
      </c>
      <c r="C5985" t="s">
        <v>966</v>
      </c>
      <c r="E5985" t="s">
        <v>7917</v>
      </c>
      <c r="F5985" t="s">
        <v>2078</v>
      </c>
      <c r="G5985" t="s">
        <v>7510</v>
      </c>
      <c r="H5985" t="s">
        <v>2456</v>
      </c>
      <c r="I5985" t="s">
        <v>2108</v>
      </c>
      <c r="J5985">
        <v>20231201</v>
      </c>
      <c r="K5985" t="s">
        <v>7916</v>
      </c>
      <c r="L5985" t="s">
        <v>7915</v>
      </c>
      <c r="M5985" t="s">
        <v>7617</v>
      </c>
      <c r="N5985">
        <v>14</v>
      </c>
    </row>
    <row r="5986" spans="1:14" x14ac:dyDescent="0.25">
      <c r="A5986">
        <v>4761</v>
      </c>
      <c r="B5986" t="s">
        <v>7622</v>
      </c>
      <c r="C5986" t="s">
        <v>966</v>
      </c>
      <c r="E5986" t="s">
        <v>7914</v>
      </c>
      <c r="F5986" t="s">
        <v>2078</v>
      </c>
      <c r="G5986" t="s">
        <v>7510</v>
      </c>
      <c r="H5986" t="s">
        <v>2779</v>
      </c>
      <c r="I5986" t="s">
        <v>2088</v>
      </c>
      <c r="J5986">
        <v>20240301</v>
      </c>
      <c r="K5986" t="s">
        <v>7913</v>
      </c>
      <c r="L5986" t="s">
        <v>7912</v>
      </c>
      <c r="M5986" t="s">
        <v>7617</v>
      </c>
      <c r="N5986">
        <v>1992</v>
      </c>
    </row>
    <row r="5987" spans="1:14" x14ac:dyDescent="0.25">
      <c r="A5987" t="s">
        <v>7911</v>
      </c>
      <c r="B5987" t="s">
        <v>7622</v>
      </c>
      <c r="C5987" t="s">
        <v>966</v>
      </c>
      <c r="E5987" t="s">
        <v>7910</v>
      </c>
      <c r="F5987" t="s">
        <v>2078</v>
      </c>
      <c r="G5987" t="s">
        <v>7510</v>
      </c>
      <c r="H5987" t="s">
        <v>2779</v>
      </c>
      <c r="I5987" t="s">
        <v>2108</v>
      </c>
      <c r="J5987">
        <v>20230429</v>
      </c>
      <c r="K5987" t="s">
        <v>7909</v>
      </c>
      <c r="L5987" t="s">
        <v>7908</v>
      </c>
      <c r="M5987" t="s">
        <v>7617</v>
      </c>
      <c r="N5987">
        <v>38</v>
      </c>
    </row>
    <row r="5988" spans="1:14" x14ac:dyDescent="0.25">
      <c r="A5988" t="s">
        <v>7907</v>
      </c>
      <c r="B5988" t="s">
        <v>7622</v>
      </c>
      <c r="C5988" t="s">
        <v>966</v>
      </c>
      <c r="E5988" t="s">
        <v>7906</v>
      </c>
      <c r="F5988" t="s">
        <v>2078</v>
      </c>
      <c r="G5988" t="s">
        <v>7510</v>
      </c>
      <c r="H5988" t="s">
        <v>2779</v>
      </c>
      <c r="I5988" t="s">
        <v>2108</v>
      </c>
      <c r="K5988" t="s">
        <v>7905</v>
      </c>
      <c r="M5988" t="s">
        <v>7617</v>
      </c>
      <c r="N5988">
        <v>11</v>
      </c>
    </row>
    <row r="5989" spans="1:14" x14ac:dyDescent="0.25">
      <c r="A5989" t="s">
        <v>7904</v>
      </c>
      <c r="B5989" t="s">
        <v>7622</v>
      </c>
      <c r="C5989" t="s">
        <v>966</v>
      </c>
      <c r="E5989" t="s">
        <v>7903</v>
      </c>
      <c r="F5989" t="s">
        <v>2078</v>
      </c>
      <c r="G5989" t="s">
        <v>7510</v>
      </c>
      <c r="H5989" t="s">
        <v>2316</v>
      </c>
      <c r="I5989" t="s">
        <v>2108</v>
      </c>
      <c r="J5989">
        <v>20230801</v>
      </c>
      <c r="K5989" t="s">
        <v>7902</v>
      </c>
      <c r="L5989" t="s">
        <v>7901</v>
      </c>
      <c r="M5989" t="s">
        <v>7617</v>
      </c>
      <c r="N5989">
        <v>9</v>
      </c>
    </row>
    <row r="5990" spans="1:14" x14ac:dyDescent="0.25">
      <c r="A5990">
        <v>4764</v>
      </c>
      <c r="B5990" t="s">
        <v>7622</v>
      </c>
      <c r="C5990" t="s">
        <v>966</v>
      </c>
      <c r="E5990" t="s">
        <v>965</v>
      </c>
      <c r="F5990" t="s">
        <v>2078</v>
      </c>
      <c r="G5990" t="s">
        <v>7510</v>
      </c>
      <c r="H5990" t="s">
        <v>3473</v>
      </c>
      <c r="I5990" t="s">
        <v>2088</v>
      </c>
      <c r="J5990">
        <v>20240301</v>
      </c>
      <c r="K5990" t="s">
        <v>7900</v>
      </c>
      <c r="L5990" t="s">
        <v>7899</v>
      </c>
      <c r="M5990" t="s">
        <v>7617</v>
      </c>
      <c r="N5990">
        <v>15728</v>
      </c>
    </row>
    <row r="5991" spans="1:14" x14ac:dyDescent="0.25">
      <c r="A5991" t="s">
        <v>7898</v>
      </c>
      <c r="B5991" t="s">
        <v>7622</v>
      </c>
      <c r="C5991" t="s">
        <v>966</v>
      </c>
      <c r="E5991" t="s">
        <v>7897</v>
      </c>
      <c r="F5991" t="s">
        <v>2078</v>
      </c>
      <c r="G5991" t="s">
        <v>7510</v>
      </c>
      <c r="H5991" t="s">
        <v>2292</v>
      </c>
      <c r="I5991" t="s">
        <v>2522</v>
      </c>
      <c r="J5991">
        <v>20240101</v>
      </c>
      <c r="K5991" t="s">
        <v>7896</v>
      </c>
      <c r="L5991" t="s">
        <v>7895</v>
      </c>
      <c r="M5991" t="s">
        <v>7617</v>
      </c>
      <c r="N5991">
        <v>5</v>
      </c>
    </row>
    <row r="5992" spans="1:14" x14ac:dyDescent="0.25">
      <c r="A5992" t="s">
        <v>7894</v>
      </c>
      <c r="B5992" t="s">
        <v>7622</v>
      </c>
      <c r="C5992" t="s">
        <v>966</v>
      </c>
      <c r="E5992" t="s">
        <v>7893</v>
      </c>
      <c r="F5992" t="s">
        <v>2078</v>
      </c>
      <c r="G5992" t="s">
        <v>7510</v>
      </c>
      <c r="H5992" t="s">
        <v>2019</v>
      </c>
      <c r="I5992" t="s">
        <v>2108</v>
      </c>
      <c r="J5992">
        <v>20240101</v>
      </c>
      <c r="K5992" t="s">
        <v>7892</v>
      </c>
      <c r="L5992" t="s">
        <v>7891</v>
      </c>
      <c r="M5992" t="s">
        <v>7617</v>
      </c>
      <c r="N5992">
        <v>11</v>
      </c>
    </row>
    <row r="5993" spans="1:14" x14ac:dyDescent="0.25">
      <c r="A5993">
        <v>4892</v>
      </c>
      <c r="B5993" t="s">
        <v>7622</v>
      </c>
      <c r="C5993" t="s">
        <v>966</v>
      </c>
      <c r="E5993" t="s">
        <v>7890</v>
      </c>
      <c r="F5993" t="s">
        <v>2078</v>
      </c>
      <c r="G5993" t="s">
        <v>7510</v>
      </c>
      <c r="H5993" t="s">
        <v>2089</v>
      </c>
      <c r="I5993" t="s">
        <v>2070</v>
      </c>
      <c r="J5993">
        <v>20231009</v>
      </c>
      <c r="K5993" t="s">
        <v>7889</v>
      </c>
      <c r="L5993" t="s">
        <v>7888</v>
      </c>
      <c r="M5993" t="s">
        <v>7617</v>
      </c>
      <c r="N5993">
        <v>1752</v>
      </c>
    </row>
    <row r="5994" spans="1:14" x14ac:dyDescent="0.25">
      <c r="A5994" t="s">
        <v>7887</v>
      </c>
      <c r="B5994" t="s">
        <v>7622</v>
      </c>
      <c r="C5994" t="s">
        <v>966</v>
      </c>
      <c r="E5994" t="s">
        <v>7886</v>
      </c>
      <c r="F5994" t="s">
        <v>2078</v>
      </c>
      <c r="G5994" t="s">
        <v>7510</v>
      </c>
      <c r="H5994" t="s">
        <v>2019</v>
      </c>
      <c r="I5994" t="s">
        <v>2108</v>
      </c>
      <c r="J5994">
        <v>20230601</v>
      </c>
      <c r="K5994" t="s">
        <v>7885</v>
      </c>
      <c r="L5994" t="s">
        <v>7884</v>
      </c>
      <c r="M5994" t="s">
        <v>7617</v>
      </c>
      <c r="N5994">
        <v>16</v>
      </c>
    </row>
    <row r="5995" spans="1:14" x14ac:dyDescent="0.25">
      <c r="A5995" t="s">
        <v>7883</v>
      </c>
      <c r="B5995" t="s">
        <v>7622</v>
      </c>
      <c r="C5995" t="s">
        <v>966</v>
      </c>
      <c r="E5995" t="s">
        <v>7882</v>
      </c>
      <c r="F5995" t="s">
        <v>2078</v>
      </c>
      <c r="G5995" t="s">
        <v>7510</v>
      </c>
      <c r="H5995" t="s">
        <v>2089</v>
      </c>
      <c r="I5995" t="s">
        <v>2108</v>
      </c>
      <c r="J5995">
        <v>20240101</v>
      </c>
      <c r="K5995" t="s">
        <v>7881</v>
      </c>
      <c r="L5995" t="s">
        <v>7880</v>
      </c>
      <c r="M5995" t="s">
        <v>7617</v>
      </c>
      <c r="N5995">
        <v>1</v>
      </c>
    </row>
    <row r="5996" spans="1:14" x14ac:dyDescent="0.25">
      <c r="A5996">
        <v>4893</v>
      </c>
      <c r="B5996" t="s">
        <v>7622</v>
      </c>
      <c r="C5996" t="s">
        <v>966</v>
      </c>
      <c r="E5996" t="s">
        <v>7879</v>
      </c>
      <c r="F5996" t="s">
        <v>2078</v>
      </c>
      <c r="G5996" t="s">
        <v>7510</v>
      </c>
      <c r="H5996" t="s">
        <v>2052</v>
      </c>
      <c r="I5996" t="s">
        <v>2070</v>
      </c>
      <c r="J5996">
        <v>20230929</v>
      </c>
      <c r="K5996" t="s">
        <v>7878</v>
      </c>
      <c r="L5996" t="s">
        <v>7877</v>
      </c>
      <c r="M5996" t="s">
        <v>7617</v>
      </c>
      <c r="N5996">
        <v>1880</v>
      </c>
    </row>
    <row r="5997" spans="1:14" x14ac:dyDescent="0.25">
      <c r="A5997">
        <v>4792</v>
      </c>
      <c r="B5997" t="s">
        <v>7622</v>
      </c>
      <c r="C5997" t="s">
        <v>966</v>
      </c>
      <c r="E5997" t="s">
        <v>7876</v>
      </c>
      <c r="F5997" t="s">
        <v>2078</v>
      </c>
      <c r="G5997" t="s">
        <v>7510</v>
      </c>
      <c r="H5997" t="s">
        <v>2323</v>
      </c>
      <c r="I5997" t="s">
        <v>2076</v>
      </c>
      <c r="J5997">
        <v>20240118</v>
      </c>
      <c r="K5997" t="s">
        <v>7875</v>
      </c>
      <c r="L5997" t="s">
        <v>7874</v>
      </c>
      <c r="M5997" t="s">
        <v>7617</v>
      </c>
      <c r="N5997">
        <v>143</v>
      </c>
    </row>
    <row r="5998" spans="1:14" x14ac:dyDescent="0.25">
      <c r="A5998" t="s">
        <v>7873</v>
      </c>
      <c r="B5998" t="s">
        <v>7622</v>
      </c>
      <c r="C5998" t="s">
        <v>966</v>
      </c>
      <c r="E5998" t="s">
        <v>7872</v>
      </c>
      <c r="F5998" t="s">
        <v>2078</v>
      </c>
      <c r="G5998" t="s">
        <v>7510</v>
      </c>
      <c r="H5998" t="s">
        <v>2292</v>
      </c>
      <c r="I5998" t="s">
        <v>2076</v>
      </c>
      <c r="J5998">
        <v>20211001</v>
      </c>
      <c r="K5998" t="s">
        <v>7871</v>
      </c>
      <c r="L5998" t="s">
        <v>7870</v>
      </c>
      <c r="M5998" t="s">
        <v>7617</v>
      </c>
      <c r="N5998">
        <v>108</v>
      </c>
    </row>
    <row r="5999" spans="1:14" x14ac:dyDescent="0.25">
      <c r="A5999" t="s">
        <v>7869</v>
      </c>
      <c r="B5999" t="s">
        <v>7622</v>
      </c>
      <c r="C5999" t="s">
        <v>966</v>
      </c>
      <c r="E5999" t="s">
        <v>7868</v>
      </c>
      <c r="F5999" t="s">
        <v>2078</v>
      </c>
      <c r="G5999" t="s">
        <v>7510</v>
      </c>
      <c r="H5999" t="s">
        <v>7867</v>
      </c>
      <c r="I5999" t="s">
        <v>2108</v>
      </c>
      <c r="J5999">
        <v>20210429</v>
      </c>
      <c r="K5999" t="s">
        <v>7866</v>
      </c>
      <c r="L5999" t="s">
        <v>7865</v>
      </c>
      <c r="M5999" t="s">
        <v>7617</v>
      </c>
      <c r="N5999">
        <v>90</v>
      </c>
    </row>
    <row r="6000" spans="1:14" x14ac:dyDescent="0.25">
      <c r="A6000">
        <v>4750</v>
      </c>
      <c r="B6000" t="s">
        <v>7622</v>
      </c>
      <c r="C6000" t="s">
        <v>966</v>
      </c>
      <c r="E6000" t="s">
        <v>1420</v>
      </c>
      <c r="F6000" t="s">
        <v>2078</v>
      </c>
      <c r="G6000" t="s">
        <v>7510</v>
      </c>
      <c r="H6000" t="s">
        <v>4042</v>
      </c>
      <c r="I6000" t="s">
        <v>2088</v>
      </c>
      <c r="J6000">
        <v>20240301</v>
      </c>
      <c r="K6000" t="s">
        <v>7864</v>
      </c>
      <c r="L6000" t="s">
        <v>7863</v>
      </c>
      <c r="M6000" t="s">
        <v>7617</v>
      </c>
      <c r="N6000">
        <v>314564</v>
      </c>
    </row>
    <row r="6001" spans="1:14" x14ac:dyDescent="0.25">
      <c r="A6001" t="s">
        <v>7862</v>
      </c>
      <c r="B6001" t="s">
        <v>7622</v>
      </c>
      <c r="C6001" t="s">
        <v>966</v>
      </c>
      <c r="D6001" t="s">
        <v>7861</v>
      </c>
      <c r="E6001" t="s">
        <v>7860</v>
      </c>
      <c r="F6001" t="s">
        <v>2078</v>
      </c>
      <c r="G6001" t="s">
        <v>7510</v>
      </c>
      <c r="H6001" t="s">
        <v>2077</v>
      </c>
      <c r="I6001" t="s">
        <v>2315</v>
      </c>
      <c r="J6001">
        <v>20180701</v>
      </c>
      <c r="K6001" t="s">
        <v>7859</v>
      </c>
      <c r="L6001" t="s">
        <v>7858</v>
      </c>
      <c r="M6001" t="s">
        <v>7617</v>
      </c>
      <c r="N6001">
        <v>61</v>
      </c>
    </row>
    <row r="6002" spans="1:14" x14ac:dyDescent="0.25">
      <c r="A6002">
        <v>4943</v>
      </c>
      <c r="B6002" t="s">
        <v>7622</v>
      </c>
      <c r="C6002" t="s">
        <v>7854</v>
      </c>
      <c r="E6002" t="s">
        <v>7857</v>
      </c>
      <c r="F6002" t="s">
        <v>2078</v>
      </c>
      <c r="G6002" t="s">
        <v>7510</v>
      </c>
      <c r="H6002" t="s">
        <v>3473</v>
      </c>
      <c r="I6002" t="s">
        <v>2088</v>
      </c>
      <c r="J6002">
        <v>20240301</v>
      </c>
      <c r="K6002" t="s">
        <v>7856</v>
      </c>
      <c r="L6002" t="s">
        <v>7855</v>
      </c>
      <c r="M6002" t="s">
        <v>7617</v>
      </c>
      <c r="N6002">
        <v>805</v>
      </c>
    </row>
    <row r="6003" spans="1:14" x14ac:dyDescent="0.25">
      <c r="A6003">
        <v>4944</v>
      </c>
      <c r="B6003" t="s">
        <v>7622</v>
      </c>
      <c r="C6003" t="s">
        <v>7854</v>
      </c>
      <c r="E6003" t="s">
        <v>7853</v>
      </c>
      <c r="F6003" t="s">
        <v>2078</v>
      </c>
      <c r="G6003" t="s">
        <v>7510</v>
      </c>
      <c r="H6003" t="s">
        <v>3473</v>
      </c>
      <c r="I6003" t="s">
        <v>2070</v>
      </c>
      <c r="J6003">
        <v>20240201</v>
      </c>
      <c r="K6003" t="s">
        <v>7852</v>
      </c>
      <c r="L6003" t="s">
        <v>7851</v>
      </c>
      <c r="M6003" t="s">
        <v>7617</v>
      </c>
      <c r="N6003">
        <v>307</v>
      </c>
    </row>
    <row r="6004" spans="1:14" x14ac:dyDescent="0.25">
      <c r="A6004" t="s">
        <v>7850</v>
      </c>
      <c r="B6004" t="s">
        <v>7622</v>
      </c>
      <c r="C6004" t="s">
        <v>7849</v>
      </c>
      <c r="E6004" t="s">
        <v>7848</v>
      </c>
      <c r="F6004" t="s">
        <v>2078</v>
      </c>
      <c r="G6004" t="s">
        <v>2020</v>
      </c>
      <c r="H6004" t="s">
        <v>2052</v>
      </c>
      <c r="I6004" t="s">
        <v>2070</v>
      </c>
      <c r="J6004">
        <v>20230801</v>
      </c>
      <c r="K6004" t="s">
        <v>7847</v>
      </c>
      <c r="L6004" t="s">
        <v>7846</v>
      </c>
      <c r="M6004" t="s">
        <v>7617</v>
      </c>
      <c r="N6004">
        <v>45</v>
      </c>
    </row>
    <row r="6005" spans="1:14" x14ac:dyDescent="0.25">
      <c r="A6005">
        <v>4490</v>
      </c>
      <c r="B6005" t="s">
        <v>7622</v>
      </c>
      <c r="C6005" t="s">
        <v>7826</v>
      </c>
      <c r="E6005" t="s">
        <v>7845</v>
      </c>
      <c r="F6005" t="s">
        <v>2078</v>
      </c>
      <c r="G6005" t="s">
        <v>7510</v>
      </c>
      <c r="H6005" t="s">
        <v>2052</v>
      </c>
      <c r="I6005" t="s">
        <v>2088</v>
      </c>
      <c r="J6005">
        <v>20240301</v>
      </c>
      <c r="K6005" t="s">
        <v>7844</v>
      </c>
      <c r="L6005" t="s">
        <v>7843</v>
      </c>
      <c r="M6005" t="s">
        <v>7617</v>
      </c>
      <c r="N6005">
        <v>248</v>
      </c>
    </row>
    <row r="6006" spans="1:14" x14ac:dyDescent="0.25">
      <c r="A6006">
        <v>4491</v>
      </c>
      <c r="B6006" t="s">
        <v>7622</v>
      </c>
      <c r="C6006" t="s">
        <v>7826</v>
      </c>
      <c r="E6006" t="s">
        <v>7842</v>
      </c>
      <c r="F6006" t="s">
        <v>2078</v>
      </c>
      <c r="G6006" t="s">
        <v>7510</v>
      </c>
      <c r="H6006" t="s">
        <v>2173</v>
      </c>
      <c r="I6006" t="s">
        <v>2088</v>
      </c>
      <c r="J6006">
        <v>20240301</v>
      </c>
      <c r="K6006" t="s">
        <v>7841</v>
      </c>
      <c r="L6006" t="s">
        <v>7840</v>
      </c>
      <c r="M6006" t="s">
        <v>7617</v>
      </c>
      <c r="N6006">
        <v>225</v>
      </c>
    </row>
    <row r="6007" spans="1:14" x14ac:dyDescent="0.25">
      <c r="A6007">
        <v>4492</v>
      </c>
      <c r="B6007" t="s">
        <v>7622</v>
      </c>
      <c r="C6007" t="s">
        <v>7826</v>
      </c>
      <c r="E6007" t="s">
        <v>7839</v>
      </c>
      <c r="F6007" t="s">
        <v>2078</v>
      </c>
      <c r="G6007" t="s">
        <v>7510</v>
      </c>
      <c r="H6007" t="s">
        <v>2779</v>
      </c>
      <c r="I6007" t="s">
        <v>2076</v>
      </c>
      <c r="J6007">
        <v>20231101</v>
      </c>
      <c r="K6007" t="s">
        <v>7838</v>
      </c>
      <c r="L6007" t="s">
        <v>7837</v>
      </c>
      <c r="M6007" t="s">
        <v>7617</v>
      </c>
      <c r="N6007">
        <v>152</v>
      </c>
    </row>
    <row r="6008" spans="1:14" x14ac:dyDescent="0.25">
      <c r="A6008">
        <v>4493</v>
      </c>
      <c r="B6008" t="s">
        <v>7622</v>
      </c>
      <c r="C6008" t="s">
        <v>7826</v>
      </c>
      <c r="E6008" t="s">
        <v>7836</v>
      </c>
      <c r="F6008" t="s">
        <v>2078</v>
      </c>
      <c r="G6008" t="s">
        <v>7510</v>
      </c>
      <c r="H6008" t="s">
        <v>2089</v>
      </c>
      <c r="I6008" t="s">
        <v>2088</v>
      </c>
      <c r="J6008">
        <v>20240301</v>
      </c>
      <c r="K6008" t="s">
        <v>7835</v>
      </c>
      <c r="L6008" t="s">
        <v>7834</v>
      </c>
      <c r="M6008" t="s">
        <v>7617</v>
      </c>
      <c r="N6008">
        <v>180</v>
      </c>
    </row>
    <row r="6009" spans="1:14" x14ac:dyDescent="0.25">
      <c r="A6009" t="s">
        <v>7833</v>
      </c>
      <c r="B6009" t="s">
        <v>7622</v>
      </c>
      <c r="C6009" t="s">
        <v>7826</v>
      </c>
      <c r="E6009" t="s">
        <v>7832</v>
      </c>
      <c r="F6009" t="s">
        <v>2078</v>
      </c>
      <c r="G6009" t="s">
        <v>7510</v>
      </c>
      <c r="H6009" t="s">
        <v>3733</v>
      </c>
      <c r="I6009" t="s">
        <v>2108</v>
      </c>
      <c r="J6009">
        <v>20240301</v>
      </c>
      <c r="K6009" t="s">
        <v>7831</v>
      </c>
      <c r="L6009" t="s">
        <v>7830</v>
      </c>
      <c r="M6009" t="s">
        <v>7617</v>
      </c>
      <c r="N6009">
        <v>142</v>
      </c>
    </row>
    <row r="6010" spans="1:14" x14ac:dyDescent="0.25">
      <c r="A6010">
        <v>4494</v>
      </c>
      <c r="B6010" t="s">
        <v>7622</v>
      </c>
      <c r="C6010" t="s">
        <v>7826</v>
      </c>
      <c r="E6010" t="s">
        <v>7829</v>
      </c>
      <c r="F6010" t="s">
        <v>2078</v>
      </c>
      <c r="G6010" t="s">
        <v>7510</v>
      </c>
      <c r="H6010" t="s">
        <v>2779</v>
      </c>
      <c r="I6010" t="s">
        <v>2088</v>
      </c>
      <c r="J6010">
        <v>20240101</v>
      </c>
      <c r="K6010" t="s">
        <v>7828</v>
      </c>
      <c r="L6010" t="s">
        <v>7827</v>
      </c>
      <c r="M6010" t="s">
        <v>7617</v>
      </c>
      <c r="N6010">
        <v>211</v>
      </c>
    </row>
    <row r="6011" spans="1:14" x14ac:dyDescent="0.25">
      <c r="A6011">
        <v>4501</v>
      </c>
      <c r="B6011" t="s">
        <v>7622</v>
      </c>
      <c r="C6011" t="s">
        <v>7826</v>
      </c>
      <c r="E6011" t="s">
        <v>7825</v>
      </c>
      <c r="F6011" t="s">
        <v>2078</v>
      </c>
      <c r="G6011" t="s">
        <v>7510</v>
      </c>
      <c r="H6011" t="s">
        <v>2089</v>
      </c>
      <c r="I6011" t="s">
        <v>2522</v>
      </c>
      <c r="J6011">
        <v>20191101</v>
      </c>
      <c r="K6011" t="s">
        <v>7824</v>
      </c>
      <c r="L6011" t="s">
        <v>7823</v>
      </c>
      <c r="M6011" t="s">
        <v>7617</v>
      </c>
      <c r="N6011">
        <v>59</v>
      </c>
    </row>
    <row r="6012" spans="1:14" x14ac:dyDescent="0.25">
      <c r="A6012" t="s">
        <v>7822</v>
      </c>
      <c r="B6012" t="s">
        <v>7622</v>
      </c>
      <c r="C6012" t="s">
        <v>7821</v>
      </c>
      <c r="E6012" t="s">
        <v>7820</v>
      </c>
      <c r="F6012" t="s">
        <v>2078</v>
      </c>
      <c r="G6012" t="s">
        <v>7510</v>
      </c>
      <c r="H6012" t="s">
        <v>4050</v>
      </c>
      <c r="I6012" t="s">
        <v>2088</v>
      </c>
      <c r="J6012">
        <v>20200401</v>
      </c>
      <c r="K6012" t="s">
        <v>7819</v>
      </c>
      <c r="L6012" t="s">
        <v>7818</v>
      </c>
      <c r="M6012" t="s">
        <v>7617</v>
      </c>
      <c r="N6012">
        <v>80</v>
      </c>
    </row>
    <row r="6013" spans="1:14" x14ac:dyDescent="0.25">
      <c r="A6013">
        <v>4700</v>
      </c>
      <c r="B6013" t="s">
        <v>7622</v>
      </c>
      <c r="C6013" t="s">
        <v>1346</v>
      </c>
      <c r="E6013" t="s">
        <v>7817</v>
      </c>
      <c r="F6013" t="s">
        <v>2021</v>
      </c>
      <c r="G6013" t="s">
        <v>7510</v>
      </c>
      <c r="H6013" t="s">
        <v>2019</v>
      </c>
      <c r="I6013" t="s">
        <v>2096</v>
      </c>
      <c r="J6013">
        <v>20240315</v>
      </c>
      <c r="K6013" t="s">
        <v>7816</v>
      </c>
      <c r="L6013" t="s">
        <v>7815</v>
      </c>
      <c r="M6013" t="s">
        <v>7617</v>
      </c>
      <c r="N6013">
        <v>13658</v>
      </c>
    </row>
    <row r="6014" spans="1:14" x14ac:dyDescent="0.25">
      <c r="A6014">
        <v>8439</v>
      </c>
      <c r="B6014" t="s">
        <v>7622</v>
      </c>
      <c r="C6014" t="s">
        <v>1346</v>
      </c>
      <c r="E6014" t="s">
        <v>7814</v>
      </c>
      <c r="F6014" t="s">
        <v>2021</v>
      </c>
      <c r="G6014" t="s">
        <v>2020</v>
      </c>
      <c r="H6014" t="s">
        <v>2019</v>
      </c>
      <c r="I6014" t="e">
        <f>-MTWTFSWeekly</f>
        <v>#NAME?</v>
      </c>
      <c r="J6014">
        <v>20240314</v>
      </c>
      <c r="K6014" t="s">
        <v>7813</v>
      </c>
      <c r="L6014" t="s">
        <v>7812</v>
      </c>
      <c r="M6014" t="s">
        <v>7617</v>
      </c>
      <c r="N6014">
        <v>3096</v>
      </c>
    </row>
    <row r="6015" spans="1:14" x14ac:dyDescent="0.25">
      <c r="A6015" t="s">
        <v>7811</v>
      </c>
      <c r="B6015" t="s">
        <v>7622</v>
      </c>
      <c r="C6015" t="s">
        <v>7810</v>
      </c>
      <c r="E6015" t="s">
        <v>7810</v>
      </c>
      <c r="F6015" t="s">
        <v>2078</v>
      </c>
      <c r="G6015" t="s">
        <v>7510</v>
      </c>
      <c r="H6015" t="s">
        <v>2052</v>
      </c>
      <c r="I6015" t="s">
        <v>2076</v>
      </c>
      <c r="J6015">
        <v>20240305</v>
      </c>
      <c r="K6015" t="s">
        <v>7809</v>
      </c>
      <c r="L6015" t="s">
        <v>7808</v>
      </c>
      <c r="M6015" t="s">
        <v>7617</v>
      </c>
      <c r="N6015">
        <v>50</v>
      </c>
    </row>
    <row r="6016" spans="1:14" x14ac:dyDescent="0.25">
      <c r="A6016" t="s">
        <v>7807</v>
      </c>
      <c r="B6016" t="s">
        <v>7622</v>
      </c>
      <c r="C6016" t="s">
        <v>7806</v>
      </c>
      <c r="E6016" t="s">
        <v>7805</v>
      </c>
      <c r="F6016" t="s">
        <v>2078</v>
      </c>
      <c r="G6016" t="s">
        <v>7510</v>
      </c>
      <c r="H6016" t="s">
        <v>2077</v>
      </c>
      <c r="I6016" t="s">
        <v>2088</v>
      </c>
      <c r="J6016">
        <v>20240301</v>
      </c>
      <c r="K6016" t="s">
        <v>7804</v>
      </c>
      <c r="L6016" t="s">
        <v>7803</v>
      </c>
      <c r="M6016" t="s">
        <v>7617</v>
      </c>
      <c r="N6016">
        <v>8</v>
      </c>
    </row>
    <row r="6017" spans="1:14" x14ac:dyDescent="0.25">
      <c r="A6017" t="s">
        <v>7802</v>
      </c>
      <c r="B6017" t="s">
        <v>7622</v>
      </c>
      <c r="C6017" t="s">
        <v>7798</v>
      </c>
      <c r="E6017" t="s">
        <v>7798</v>
      </c>
      <c r="F6017" t="s">
        <v>2078</v>
      </c>
      <c r="G6017" t="s">
        <v>2020</v>
      </c>
      <c r="H6017" t="s">
        <v>2052</v>
      </c>
      <c r="I6017" t="s">
        <v>2070</v>
      </c>
      <c r="J6017">
        <v>20240314</v>
      </c>
      <c r="K6017" t="s">
        <v>7801</v>
      </c>
      <c r="L6017" t="s">
        <v>7800</v>
      </c>
      <c r="M6017" t="s">
        <v>7617</v>
      </c>
      <c r="N6017">
        <v>128</v>
      </c>
    </row>
    <row r="6018" spans="1:14" x14ac:dyDescent="0.25">
      <c r="A6018" t="s">
        <v>7799</v>
      </c>
      <c r="B6018" t="s">
        <v>7622</v>
      </c>
      <c r="C6018" t="s">
        <v>7798</v>
      </c>
      <c r="E6018" t="s">
        <v>7797</v>
      </c>
      <c r="F6018" t="s">
        <v>2078</v>
      </c>
      <c r="G6018" t="s">
        <v>7510</v>
      </c>
      <c r="H6018" t="s">
        <v>2052</v>
      </c>
      <c r="I6018" t="s">
        <v>2070</v>
      </c>
      <c r="J6018">
        <v>20240314</v>
      </c>
      <c r="K6018" t="s">
        <v>7796</v>
      </c>
      <c r="L6018" t="s">
        <v>7795</v>
      </c>
      <c r="M6018" t="s">
        <v>7617</v>
      </c>
      <c r="N6018">
        <v>17</v>
      </c>
    </row>
    <row r="6019" spans="1:14" x14ac:dyDescent="0.25">
      <c r="A6019" t="s">
        <v>7794</v>
      </c>
      <c r="B6019" t="s">
        <v>7622</v>
      </c>
      <c r="C6019" t="s">
        <v>7793</v>
      </c>
      <c r="E6019" t="s">
        <v>7792</v>
      </c>
      <c r="F6019" t="s">
        <v>2078</v>
      </c>
      <c r="G6019" t="s">
        <v>7510</v>
      </c>
      <c r="H6019" t="s">
        <v>2089</v>
      </c>
      <c r="I6019" t="s">
        <v>2088</v>
      </c>
      <c r="J6019">
        <v>20220301</v>
      </c>
      <c r="K6019" t="s">
        <v>7791</v>
      </c>
      <c r="L6019" t="s">
        <v>7790</v>
      </c>
      <c r="M6019" t="s">
        <v>7617</v>
      </c>
      <c r="N6019">
        <v>66</v>
      </c>
    </row>
    <row r="6020" spans="1:14" x14ac:dyDescent="0.25">
      <c r="A6020" t="s">
        <v>7789</v>
      </c>
      <c r="B6020" t="s">
        <v>7622</v>
      </c>
      <c r="C6020" t="s">
        <v>7788</v>
      </c>
      <c r="E6020" t="s">
        <v>7787</v>
      </c>
      <c r="F6020" t="s">
        <v>2078</v>
      </c>
      <c r="G6020" t="s">
        <v>7642</v>
      </c>
      <c r="H6020" t="s">
        <v>4050</v>
      </c>
      <c r="I6020" t="s">
        <v>2076</v>
      </c>
      <c r="J6020">
        <v>20220101</v>
      </c>
      <c r="K6020" t="s">
        <v>7786</v>
      </c>
      <c r="L6020" t="s">
        <v>7785</v>
      </c>
      <c r="M6020" t="s">
        <v>7617</v>
      </c>
      <c r="N6020">
        <v>93</v>
      </c>
    </row>
    <row r="6021" spans="1:14" x14ac:dyDescent="0.25">
      <c r="A6021" t="s">
        <v>7784</v>
      </c>
      <c r="B6021" t="s">
        <v>7622</v>
      </c>
      <c r="C6021" t="s">
        <v>7783</v>
      </c>
      <c r="E6021" t="s">
        <v>7783</v>
      </c>
      <c r="F6021" t="s">
        <v>2078</v>
      </c>
      <c r="G6021" t="s">
        <v>2020</v>
      </c>
      <c r="H6021" t="s">
        <v>2316</v>
      </c>
      <c r="I6021" t="s">
        <v>2076</v>
      </c>
      <c r="J6021">
        <v>20231201</v>
      </c>
      <c r="K6021" t="s">
        <v>7782</v>
      </c>
      <c r="L6021" t="s">
        <v>7781</v>
      </c>
      <c r="M6021" t="s">
        <v>7617</v>
      </c>
      <c r="N6021">
        <v>70</v>
      </c>
    </row>
    <row r="6022" spans="1:14" x14ac:dyDescent="0.25">
      <c r="A6022">
        <v>4489</v>
      </c>
      <c r="B6022" t="s">
        <v>7622</v>
      </c>
      <c r="C6022" t="s">
        <v>7780</v>
      </c>
      <c r="E6022" t="s">
        <v>7779</v>
      </c>
      <c r="F6022" t="s">
        <v>2078</v>
      </c>
      <c r="G6022" t="s">
        <v>7510</v>
      </c>
      <c r="H6022" t="s">
        <v>2052</v>
      </c>
      <c r="I6022" t="s">
        <v>2315</v>
      </c>
      <c r="J6022">
        <v>20240301</v>
      </c>
      <c r="K6022" t="s">
        <v>7778</v>
      </c>
      <c r="L6022" t="s">
        <v>7777</v>
      </c>
      <c r="M6022" t="s">
        <v>7617</v>
      </c>
      <c r="N6022">
        <v>67</v>
      </c>
    </row>
    <row r="6023" spans="1:14" x14ac:dyDescent="0.25">
      <c r="A6023" t="s">
        <v>7776</v>
      </c>
      <c r="B6023" t="s">
        <v>7622</v>
      </c>
      <c r="C6023" t="s">
        <v>7775</v>
      </c>
      <c r="E6023" t="s">
        <v>7775</v>
      </c>
      <c r="F6023" t="s">
        <v>2078</v>
      </c>
      <c r="G6023" t="s">
        <v>7510</v>
      </c>
      <c r="H6023" t="s">
        <v>2323</v>
      </c>
      <c r="I6023" t="s">
        <v>2088</v>
      </c>
      <c r="J6023">
        <v>20181101</v>
      </c>
      <c r="K6023" t="s">
        <v>7774</v>
      </c>
      <c r="L6023" t="s">
        <v>7773</v>
      </c>
      <c r="M6023" t="s">
        <v>7617</v>
      </c>
      <c r="N6023">
        <v>73</v>
      </c>
    </row>
    <row r="6024" spans="1:14" x14ac:dyDescent="0.25">
      <c r="A6024">
        <v>4702</v>
      </c>
      <c r="B6024" t="s">
        <v>7622</v>
      </c>
      <c r="C6024" t="s">
        <v>7772</v>
      </c>
      <c r="E6024" t="s">
        <v>7772</v>
      </c>
      <c r="F6024" t="s">
        <v>2021</v>
      </c>
      <c r="G6024" t="s">
        <v>7510</v>
      </c>
      <c r="H6024" t="s">
        <v>2019</v>
      </c>
      <c r="I6024" t="s">
        <v>2096</v>
      </c>
      <c r="J6024">
        <v>20240315</v>
      </c>
      <c r="K6024" t="s">
        <v>7771</v>
      </c>
      <c r="L6024" t="s">
        <v>7770</v>
      </c>
      <c r="M6024" t="s">
        <v>7617</v>
      </c>
      <c r="N6024">
        <v>8435</v>
      </c>
    </row>
    <row r="6025" spans="1:14" x14ac:dyDescent="0.25">
      <c r="A6025" t="s">
        <v>7769</v>
      </c>
      <c r="B6025" t="s">
        <v>7622</v>
      </c>
      <c r="C6025" t="s">
        <v>1169</v>
      </c>
      <c r="E6025" t="s">
        <v>7768</v>
      </c>
      <c r="F6025" t="s">
        <v>2021</v>
      </c>
      <c r="G6025" t="s">
        <v>7510</v>
      </c>
      <c r="H6025" t="s">
        <v>2118</v>
      </c>
      <c r="I6025" t="s">
        <v>2145</v>
      </c>
      <c r="J6025">
        <v>20240313</v>
      </c>
      <c r="K6025" t="s">
        <v>7767</v>
      </c>
      <c r="L6025" t="s">
        <v>7766</v>
      </c>
      <c r="M6025" t="s">
        <v>7617</v>
      </c>
      <c r="N6025">
        <v>78</v>
      </c>
    </row>
    <row r="6026" spans="1:14" x14ac:dyDescent="0.25">
      <c r="A6026" t="s">
        <v>7765</v>
      </c>
      <c r="B6026" t="s">
        <v>7622</v>
      </c>
      <c r="C6026" t="s">
        <v>1169</v>
      </c>
      <c r="E6026" t="s">
        <v>7764</v>
      </c>
      <c r="F6026" t="s">
        <v>2021</v>
      </c>
      <c r="G6026" t="s">
        <v>7510</v>
      </c>
      <c r="H6026" t="s">
        <v>2118</v>
      </c>
      <c r="I6026" t="s">
        <v>2088</v>
      </c>
      <c r="J6026">
        <v>20240229</v>
      </c>
      <c r="K6026" t="s">
        <v>7763</v>
      </c>
      <c r="L6026" t="s">
        <v>7762</v>
      </c>
      <c r="M6026" t="s">
        <v>7617</v>
      </c>
      <c r="N6026">
        <v>13</v>
      </c>
    </row>
    <row r="6027" spans="1:14" x14ac:dyDescent="0.25">
      <c r="A6027">
        <v>4740</v>
      </c>
      <c r="B6027" t="s">
        <v>7622</v>
      </c>
      <c r="C6027" t="s">
        <v>1169</v>
      </c>
      <c r="E6027" t="s">
        <v>7761</v>
      </c>
      <c r="F6027" t="s">
        <v>2021</v>
      </c>
      <c r="G6027" t="s">
        <v>7510</v>
      </c>
      <c r="H6027" t="s">
        <v>7760</v>
      </c>
      <c r="I6027" t="s">
        <v>2088</v>
      </c>
      <c r="J6027">
        <v>20240312</v>
      </c>
      <c r="K6027" t="s">
        <v>7759</v>
      </c>
      <c r="L6027" t="s">
        <v>7758</v>
      </c>
      <c r="M6027" t="s">
        <v>7617</v>
      </c>
      <c r="N6027">
        <v>157</v>
      </c>
    </row>
    <row r="6028" spans="1:14" x14ac:dyDescent="0.25">
      <c r="A6028">
        <v>4736</v>
      </c>
      <c r="B6028" t="s">
        <v>7622</v>
      </c>
      <c r="C6028" t="s">
        <v>1169</v>
      </c>
      <c r="E6028" t="s">
        <v>7757</v>
      </c>
      <c r="F6028" t="s">
        <v>2021</v>
      </c>
      <c r="G6028" t="s">
        <v>7510</v>
      </c>
      <c r="H6028" t="s">
        <v>2118</v>
      </c>
      <c r="I6028" t="e">
        <f>-MTWTFSWeekly</f>
        <v>#NAME?</v>
      </c>
      <c r="J6028">
        <v>20240315</v>
      </c>
      <c r="K6028" t="s">
        <v>7756</v>
      </c>
      <c r="L6028" t="s">
        <v>7755</v>
      </c>
      <c r="M6028" t="s">
        <v>7617</v>
      </c>
      <c r="N6028">
        <v>2010</v>
      </c>
    </row>
    <row r="6029" spans="1:14" x14ac:dyDescent="0.25">
      <c r="A6029" t="s">
        <v>7754</v>
      </c>
      <c r="B6029" t="s">
        <v>7622</v>
      </c>
      <c r="C6029" t="s">
        <v>1169</v>
      </c>
      <c r="E6029" t="s">
        <v>7753</v>
      </c>
      <c r="F6029" t="s">
        <v>2021</v>
      </c>
      <c r="G6029" t="s">
        <v>7510</v>
      </c>
      <c r="H6029" t="s">
        <v>2118</v>
      </c>
      <c r="I6029" t="s">
        <v>2145</v>
      </c>
      <c r="J6029">
        <v>20240311</v>
      </c>
      <c r="K6029" t="s">
        <v>7752</v>
      </c>
      <c r="L6029" t="s">
        <v>7751</v>
      </c>
      <c r="M6029" t="s">
        <v>7617</v>
      </c>
      <c r="N6029">
        <v>95</v>
      </c>
    </row>
    <row r="6030" spans="1:14" x14ac:dyDescent="0.25">
      <c r="A6030" t="s">
        <v>7750</v>
      </c>
      <c r="B6030" t="s">
        <v>7622</v>
      </c>
      <c r="C6030" t="s">
        <v>1169</v>
      </c>
      <c r="E6030" t="s">
        <v>7749</v>
      </c>
      <c r="F6030" t="s">
        <v>2021</v>
      </c>
      <c r="G6030" t="s">
        <v>7510</v>
      </c>
      <c r="H6030" t="s">
        <v>2118</v>
      </c>
      <c r="I6030" t="s">
        <v>2145</v>
      </c>
      <c r="J6030">
        <v>20240307</v>
      </c>
      <c r="K6030" t="s">
        <v>7748</v>
      </c>
      <c r="L6030" t="s">
        <v>7747</v>
      </c>
      <c r="M6030" t="s">
        <v>7617</v>
      </c>
      <c r="N6030">
        <v>121</v>
      </c>
    </row>
    <row r="6031" spans="1:14" x14ac:dyDescent="0.25">
      <c r="A6031">
        <v>4475</v>
      </c>
      <c r="B6031" t="s">
        <v>7622</v>
      </c>
      <c r="C6031" t="s">
        <v>1169</v>
      </c>
      <c r="E6031" t="s">
        <v>7746</v>
      </c>
      <c r="F6031" t="s">
        <v>2078</v>
      </c>
      <c r="G6031" t="s">
        <v>2020</v>
      </c>
      <c r="H6031" t="s">
        <v>2052</v>
      </c>
      <c r="I6031" t="e">
        <f>------SWeekly</f>
        <v>#NAME?</v>
      </c>
      <c r="J6031">
        <v>20240309</v>
      </c>
      <c r="K6031" t="s">
        <v>7745</v>
      </c>
      <c r="L6031" t="s">
        <v>7744</v>
      </c>
      <c r="M6031" t="s">
        <v>7617</v>
      </c>
      <c r="N6031">
        <v>71</v>
      </c>
    </row>
    <row r="6032" spans="1:14" x14ac:dyDescent="0.25">
      <c r="A6032">
        <v>4948</v>
      </c>
      <c r="B6032" t="s">
        <v>7622</v>
      </c>
      <c r="C6032" t="s">
        <v>7743</v>
      </c>
      <c r="E6032" t="s">
        <v>7742</v>
      </c>
      <c r="F6032" t="s">
        <v>2078</v>
      </c>
      <c r="G6032" t="s">
        <v>7510</v>
      </c>
      <c r="H6032" t="s">
        <v>4042</v>
      </c>
      <c r="I6032" t="s">
        <v>2088</v>
      </c>
      <c r="J6032">
        <v>20240303</v>
      </c>
      <c r="K6032" t="s">
        <v>7741</v>
      </c>
      <c r="L6032" t="s">
        <v>7740</v>
      </c>
      <c r="M6032" t="s">
        <v>7617</v>
      </c>
      <c r="N6032">
        <v>181</v>
      </c>
    </row>
    <row r="6033" spans="1:14" x14ac:dyDescent="0.25">
      <c r="A6033" t="s">
        <v>7739</v>
      </c>
      <c r="B6033" t="s">
        <v>7622</v>
      </c>
      <c r="C6033" t="s">
        <v>1646</v>
      </c>
      <c r="E6033" t="s">
        <v>7738</v>
      </c>
      <c r="F6033" t="s">
        <v>2078</v>
      </c>
      <c r="G6033" t="s">
        <v>7510</v>
      </c>
      <c r="H6033" t="s">
        <v>2173</v>
      </c>
      <c r="I6033" t="s">
        <v>2088</v>
      </c>
      <c r="J6033">
        <v>20240301</v>
      </c>
      <c r="K6033" t="s">
        <v>7737</v>
      </c>
      <c r="L6033" t="s">
        <v>7736</v>
      </c>
      <c r="M6033" t="s">
        <v>7617</v>
      </c>
      <c r="N6033">
        <v>105</v>
      </c>
    </row>
    <row r="6034" spans="1:14" x14ac:dyDescent="0.25">
      <c r="A6034" t="s">
        <v>7735</v>
      </c>
      <c r="B6034" t="s">
        <v>7622</v>
      </c>
      <c r="C6034" t="s">
        <v>1646</v>
      </c>
      <c r="E6034" t="s">
        <v>7734</v>
      </c>
      <c r="F6034" t="s">
        <v>2078</v>
      </c>
      <c r="G6034" t="s">
        <v>7510</v>
      </c>
      <c r="H6034" t="s">
        <v>2779</v>
      </c>
      <c r="I6034" t="s">
        <v>2076</v>
      </c>
      <c r="J6034">
        <v>20240101</v>
      </c>
      <c r="K6034" t="s">
        <v>7733</v>
      </c>
      <c r="L6034" t="s">
        <v>7732</v>
      </c>
      <c r="M6034" t="s">
        <v>7617</v>
      </c>
      <c r="N6034">
        <v>50</v>
      </c>
    </row>
    <row r="6035" spans="1:14" x14ac:dyDescent="0.25">
      <c r="A6035" t="s">
        <v>7731</v>
      </c>
      <c r="B6035" t="s">
        <v>7622</v>
      </c>
      <c r="C6035" t="s">
        <v>1646</v>
      </c>
      <c r="E6035" t="s">
        <v>7730</v>
      </c>
      <c r="F6035" t="s">
        <v>2078</v>
      </c>
      <c r="G6035" t="s">
        <v>7510</v>
      </c>
      <c r="H6035" t="s">
        <v>2077</v>
      </c>
      <c r="I6035" t="s">
        <v>2088</v>
      </c>
      <c r="J6035">
        <v>20240301</v>
      </c>
      <c r="K6035" t="s">
        <v>7729</v>
      </c>
      <c r="L6035" t="s">
        <v>7728</v>
      </c>
      <c r="M6035" t="s">
        <v>7617</v>
      </c>
      <c r="N6035">
        <v>96</v>
      </c>
    </row>
    <row r="6036" spans="1:14" x14ac:dyDescent="0.25">
      <c r="A6036" t="s">
        <v>7727</v>
      </c>
      <c r="B6036" t="s">
        <v>7622</v>
      </c>
      <c r="C6036" t="s">
        <v>1646</v>
      </c>
      <c r="E6036" t="s">
        <v>1645</v>
      </c>
      <c r="F6036" t="s">
        <v>2078</v>
      </c>
      <c r="G6036" t="s">
        <v>7510</v>
      </c>
      <c r="H6036" t="s">
        <v>7726</v>
      </c>
      <c r="I6036" t="s">
        <v>2076</v>
      </c>
      <c r="J6036">
        <v>20240101</v>
      </c>
      <c r="K6036" t="s">
        <v>7725</v>
      </c>
      <c r="L6036" t="s">
        <v>7724</v>
      </c>
      <c r="M6036" t="s">
        <v>7617</v>
      </c>
      <c r="N6036">
        <v>80</v>
      </c>
    </row>
    <row r="6037" spans="1:14" x14ac:dyDescent="0.25">
      <c r="A6037" t="s">
        <v>7723</v>
      </c>
      <c r="B6037" t="s">
        <v>7622</v>
      </c>
      <c r="C6037" t="s">
        <v>1646</v>
      </c>
      <c r="E6037" t="s">
        <v>7722</v>
      </c>
      <c r="F6037" t="s">
        <v>2078</v>
      </c>
      <c r="G6037" t="s">
        <v>7510</v>
      </c>
      <c r="H6037" t="s">
        <v>3728</v>
      </c>
      <c r="I6037" t="s">
        <v>2076</v>
      </c>
      <c r="J6037">
        <v>20240101</v>
      </c>
      <c r="K6037" t="s">
        <v>7721</v>
      </c>
      <c r="L6037" t="s">
        <v>7720</v>
      </c>
      <c r="M6037" t="s">
        <v>7617</v>
      </c>
      <c r="N6037">
        <v>128</v>
      </c>
    </row>
    <row r="6038" spans="1:14" x14ac:dyDescent="0.25">
      <c r="A6038" t="s">
        <v>7719</v>
      </c>
      <c r="B6038" t="s">
        <v>7622</v>
      </c>
      <c r="C6038" t="s">
        <v>1646</v>
      </c>
      <c r="E6038" t="s">
        <v>7718</v>
      </c>
      <c r="F6038" t="s">
        <v>2078</v>
      </c>
      <c r="G6038" t="s">
        <v>7510</v>
      </c>
      <c r="H6038" t="s">
        <v>3479</v>
      </c>
      <c r="I6038" t="s">
        <v>2145</v>
      </c>
      <c r="J6038">
        <v>20240101</v>
      </c>
      <c r="K6038" t="s">
        <v>7717</v>
      </c>
      <c r="L6038" t="s">
        <v>7716</v>
      </c>
      <c r="M6038" t="s">
        <v>7617</v>
      </c>
      <c r="N6038">
        <v>19</v>
      </c>
    </row>
    <row r="6039" spans="1:14" x14ac:dyDescent="0.25">
      <c r="A6039" t="s">
        <v>7715</v>
      </c>
      <c r="B6039" t="s">
        <v>7622</v>
      </c>
      <c r="C6039" t="s">
        <v>1646</v>
      </c>
      <c r="E6039" t="s">
        <v>7714</v>
      </c>
      <c r="F6039" t="s">
        <v>2078</v>
      </c>
      <c r="G6039" t="s">
        <v>7510</v>
      </c>
      <c r="H6039" t="s">
        <v>2173</v>
      </c>
      <c r="I6039" t="s">
        <v>2108</v>
      </c>
      <c r="J6039">
        <v>20240101</v>
      </c>
      <c r="K6039" t="s">
        <v>7713</v>
      </c>
      <c r="L6039" t="s">
        <v>7712</v>
      </c>
      <c r="M6039" t="s">
        <v>7617</v>
      </c>
      <c r="N6039">
        <v>11</v>
      </c>
    </row>
    <row r="6040" spans="1:14" x14ac:dyDescent="0.25">
      <c r="A6040" t="s">
        <v>7711</v>
      </c>
      <c r="B6040" t="s">
        <v>7622</v>
      </c>
      <c r="C6040" t="s">
        <v>7710</v>
      </c>
      <c r="E6040" t="s">
        <v>7709</v>
      </c>
      <c r="F6040" t="s">
        <v>2078</v>
      </c>
      <c r="G6040" t="s">
        <v>7510</v>
      </c>
      <c r="H6040" t="s">
        <v>4042</v>
      </c>
      <c r="I6040" t="s">
        <v>2088</v>
      </c>
      <c r="J6040">
        <v>20240301</v>
      </c>
      <c r="K6040" t="s">
        <v>7708</v>
      </c>
      <c r="L6040" t="s">
        <v>7707</v>
      </c>
      <c r="M6040" t="s">
        <v>7617</v>
      </c>
      <c r="N6040">
        <v>46</v>
      </c>
    </row>
    <row r="6041" spans="1:14" x14ac:dyDescent="0.25">
      <c r="A6041">
        <v>4483</v>
      </c>
      <c r="B6041" t="s">
        <v>7622</v>
      </c>
      <c r="C6041" t="s">
        <v>7700</v>
      </c>
      <c r="E6041" t="s">
        <v>7706</v>
      </c>
      <c r="F6041" t="s">
        <v>2078</v>
      </c>
      <c r="G6041" t="s">
        <v>7510</v>
      </c>
      <c r="H6041" t="s">
        <v>2292</v>
      </c>
      <c r="I6041" t="s">
        <v>2070</v>
      </c>
      <c r="J6041">
        <v>20240207</v>
      </c>
      <c r="K6041" t="s">
        <v>7705</v>
      </c>
      <c r="L6041" t="s">
        <v>7704</v>
      </c>
      <c r="M6041" t="s">
        <v>7617</v>
      </c>
      <c r="N6041">
        <v>77</v>
      </c>
    </row>
    <row r="6042" spans="1:14" x14ac:dyDescent="0.25">
      <c r="A6042">
        <v>4484</v>
      </c>
      <c r="B6042" t="s">
        <v>7622</v>
      </c>
      <c r="C6042" t="s">
        <v>7700</v>
      </c>
      <c r="E6042" t="s">
        <v>7703</v>
      </c>
      <c r="F6042" t="s">
        <v>2078</v>
      </c>
      <c r="G6042" t="s">
        <v>7510</v>
      </c>
      <c r="H6042" t="s">
        <v>2292</v>
      </c>
      <c r="I6042" t="s">
        <v>2088</v>
      </c>
      <c r="J6042">
        <v>20231212</v>
      </c>
      <c r="K6042" t="s">
        <v>7702</v>
      </c>
      <c r="L6042" t="s">
        <v>7701</v>
      </c>
      <c r="M6042" t="s">
        <v>7617</v>
      </c>
      <c r="N6042">
        <v>106</v>
      </c>
    </row>
    <row r="6043" spans="1:14" x14ac:dyDescent="0.25">
      <c r="A6043">
        <v>4486</v>
      </c>
      <c r="B6043" t="s">
        <v>7622</v>
      </c>
      <c r="C6043" t="s">
        <v>7700</v>
      </c>
      <c r="E6043" t="s">
        <v>7699</v>
      </c>
      <c r="F6043" t="s">
        <v>2078</v>
      </c>
      <c r="G6043" t="s">
        <v>7510</v>
      </c>
      <c r="H6043" t="s">
        <v>2292</v>
      </c>
      <c r="I6043" t="s">
        <v>2070</v>
      </c>
      <c r="J6043">
        <v>20240213</v>
      </c>
      <c r="K6043" t="s">
        <v>7698</v>
      </c>
      <c r="L6043" t="s">
        <v>7697</v>
      </c>
      <c r="M6043" t="s">
        <v>7617</v>
      </c>
      <c r="N6043">
        <v>51</v>
      </c>
    </row>
    <row r="6044" spans="1:14" x14ac:dyDescent="0.25">
      <c r="A6044">
        <v>4715</v>
      </c>
      <c r="B6044" t="s">
        <v>7622</v>
      </c>
      <c r="C6044" t="s">
        <v>1039</v>
      </c>
      <c r="E6044" t="s">
        <v>1039</v>
      </c>
      <c r="F6044" t="s">
        <v>2021</v>
      </c>
      <c r="G6044" t="s">
        <v>7510</v>
      </c>
      <c r="H6044" t="s">
        <v>2019</v>
      </c>
      <c r="I6044" t="s">
        <v>2096</v>
      </c>
      <c r="J6044">
        <v>20240314</v>
      </c>
      <c r="K6044" t="s">
        <v>7696</v>
      </c>
      <c r="L6044" t="s">
        <v>7695</v>
      </c>
      <c r="M6044" t="s">
        <v>7617</v>
      </c>
      <c r="N6044">
        <v>9704</v>
      </c>
    </row>
    <row r="6045" spans="1:14" x14ac:dyDescent="0.25">
      <c r="A6045" t="s">
        <v>7694</v>
      </c>
      <c r="B6045" t="s">
        <v>7622</v>
      </c>
      <c r="C6045" t="s">
        <v>7693</v>
      </c>
      <c r="E6045" t="s">
        <v>7693</v>
      </c>
      <c r="F6045" t="s">
        <v>2078</v>
      </c>
      <c r="G6045" t="s">
        <v>7510</v>
      </c>
      <c r="H6045" t="s">
        <v>2019</v>
      </c>
      <c r="I6045" t="s">
        <v>2088</v>
      </c>
      <c r="J6045">
        <v>20240201</v>
      </c>
      <c r="K6045" t="s">
        <v>7692</v>
      </c>
      <c r="L6045" t="s">
        <v>7691</v>
      </c>
      <c r="M6045" t="s">
        <v>7617</v>
      </c>
      <c r="N6045">
        <v>7</v>
      </c>
    </row>
    <row r="6046" spans="1:14" x14ac:dyDescent="0.25">
      <c r="A6046" t="s">
        <v>7690</v>
      </c>
      <c r="B6046" t="s">
        <v>7622</v>
      </c>
      <c r="C6046" t="s">
        <v>7685</v>
      </c>
      <c r="E6046" t="s">
        <v>7689</v>
      </c>
      <c r="F6046" t="s">
        <v>2078</v>
      </c>
      <c r="G6046" t="s">
        <v>7642</v>
      </c>
      <c r="H6046" t="s">
        <v>4646</v>
      </c>
      <c r="I6046" t="s">
        <v>2076</v>
      </c>
      <c r="J6046">
        <v>20190701</v>
      </c>
      <c r="K6046" t="s">
        <v>7688</v>
      </c>
      <c r="L6046" t="s">
        <v>7687</v>
      </c>
      <c r="M6046" t="s">
        <v>7617</v>
      </c>
      <c r="N6046">
        <v>42</v>
      </c>
    </row>
    <row r="6047" spans="1:14" x14ac:dyDescent="0.25">
      <c r="A6047" t="s">
        <v>7686</v>
      </c>
      <c r="B6047" t="s">
        <v>7622</v>
      </c>
      <c r="C6047" t="s">
        <v>7685</v>
      </c>
      <c r="E6047" t="s">
        <v>7684</v>
      </c>
      <c r="F6047" t="s">
        <v>2078</v>
      </c>
      <c r="G6047" t="s">
        <v>7642</v>
      </c>
      <c r="H6047" t="s">
        <v>4646</v>
      </c>
      <c r="I6047" t="s">
        <v>2522</v>
      </c>
      <c r="J6047">
        <v>20240101</v>
      </c>
      <c r="K6047" t="s">
        <v>7683</v>
      </c>
      <c r="L6047" t="s">
        <v>7682</v>
      </c>
      <c r="M6047" t="s">
        <v>7617</v>
      </c>
      <c r="N6047">
        <v>34</v>
      </c>
    </row>
    <row r="6048" spans="1:14" x14ac:dyDescent="0.25">
      <c r="A6048" t="s">
        <v>7681</v>
      </c>
      <c r="B6048" t="s">
        <v>7622</v>
      </c>
      <c r="C6048" t="s">
        <v>7680</v>
      </c>
      <c r="E6048" t="s">
        <v>7679</v>
      </c>
      <c r="F6048" t="s">
        <v>2078</v>
      </c>
      <c r="G6048" t="s">
        <v>7510</v>
      </c>
      <c r="H6048" t="s">
        <v>2779</v>
      </c>
      <c r="I6048" t="s">
        <v>2161</v>
      </c>
      <c r="J6048">
        <v>20230701</v>
      </c>
      <c r="K6048" t="s">
        <v>7678</v>
      </c>
      <c r="L6048" t="s">
        <v>7677</v>
      </c>
      <c r="M6048" t="s">
        <v>7617</v>
      </c>
      <c r="N6048">
        <v>31</v>
      </c>
    </row>
    <row r="6049" spans="1:14" x14ac:dyDescent="0.25">
      <c r="A6049" t="s">
        <v>7676</v>
      </c>
      <c r="B6049" t="s">
        <v>7622</v>
      </c>
      <c r="C6049" t="s">
        <v>7675</v>
      </c>
      <c r="E6049" t="s">
        <v>1871</v>
      </c>
      <c r="F6049" t="s">
        <v>2078</v>
      </c>
      <c r="G6049" t="s">
        <v>7642</v>
      </c>
      <c r="H6049" t="s">
        <v>2316</v>
      </c>
      <c r="I6049" t="s">
        <v>2070</v>
      </c>
      <c r="J6049">
        <v>20231230</v>
      </c>
      <c r="K6049" t="s">
        <v>7674</v>
      </c>
      <c r="L6049" t="s">
        <v>7673</v>
      </c>
      <c r="M6049" t="s">
        <v>7617</v>
      </c>
      <c r="N6049">
        <v>16</v>
      </c>
    </row>
    <row r="6050" spans="1:14" x14ac:dyDescent="0.25">
      <c r="A6050" t="s">
        <v>7672</v>
      </c>
      <c r="B6050" t="s">
        <v>7622</v>
      </c>
      <c r="C6050" t="s">
        <v>7671</v>
      </c>
      <c r="E6050" t="s">
        <v>7671</v>
      </c>
      <c r="F6050" t="s">
        <v>2021</v>
      </c>
      <c r="G6050" t="s">
        <v>7510</v>
      </c>
      <c r="H6050" t="s">
        <v>2019</v>
      </c>
      <c r="I6050" t="s">
        <v>2088</v>
      </c>
      <c r="J6050">
        <v>20201231</v>
      </c>
      <c r="K6050" t="s">
        <v>7670</v>
      </c>
      <c r="L6050" t="s">
        <v>7669</v>
      </c>
      <c r="M6050" t="s">
        <v>7617</v>
      </c>
      <c r="N6050">
        <v>1505</v>
      </c>
    </row>
    <row r="6051" spans="1:14" x14ac:dyDescent="0.25">
      <c r="A6051" t="s">
        <v>7668</v>
      </c>
      <c r="B6051" t="s">
        <v>7622</v>
      </c>
      <c r="C6051" t="s">
        <v>7664</v>
      </c>
      <c r="E6051" t="s">
        <v>7664</v>
      </c>
      <c r="F6051" t="s">
        <v>2078</v>
      </c>
      <c r="G6051" t="s">
        <v>2020</v>
      </c>
      <c r="H6051" t="s">
        <v>2052</v>
      </c>
      <c r="I6051" t="s">
        <v>2145</v>
      </c>
      <c r="J6051">
        <v>20240229</v>
      </c>
      <c r="K6051" t="s">
        <v>7667</v>
      </c>
      <c r="L6051" t="s">
        <v>7666</v>
      </c>
      <c r="M6051" t="s">
        <v>7617</v>
      </c>
      <c r="N6051">
        <v>729</v>
      </c>
    </row>
    <row r="6052" spans="1:14" x14ac:dyDescent="0.25">
      <c r="A6052" t="s">
        <v>7665</v>
      </c>
      <c r="B6052" t="s">
        <v>7622</v>
      </c>
      <c r="C6052" t="s">
        <v>7664</v>
      </c>
      <c r="E6052" t="s">
        <v>7663</v>
      </c>
      <c r="F6052" t="s">
        <v>2078</v>
      </c>
      <c r="G6052" t="s">
        <v>2020</v>
      </c>
      <c r="H6052" t="s">
        <v>2052</v>
      </c>
      <c r="I6052" t="s">
        <v>2145</v>
      </c>
      <c r="J6052">
        <v>20231207</v>
      </c>
      <c r="K6052" t="s">
        <v>7662</v>
      </c>
      <c r="L6052" t="s">
        <v>7661</v>
      </c>
      <c r="M6052" t="s">
        <v>7617</v>
      </c>
      <c r="N6052">
        <v>537</v>
      </c>
    </row>
    <row r="6053" spans="1:14" x14ac:dyDescent="0.25">
      <c r="A6053" t="s">
        <v>7660</v>
      </c>
      <c r="B6053" t="s">
        <v>7622</v>
      </c>
      <c r="C6053" t="s">
        <v>7659</v>
      </c>
      <c r="E6053" t="s">
        <v>7659</v>
      </c>
      <c r="F6053" t="s">
        <v>2078</v>
      </c>
      <c r="G6053" t="s">
        <v>7510</v>
      </c>
      <c r="H6053" t="s">
        <v>2052</v>
      </c>
      <c r="I6053" t="s">
        <v>2088</v>
      </c>
      <c r="J6053">
        <v>20240301</v>
      </c>
      <c r="K6053" t="s">
        <v>7658</v>
      </c>
      <c r="L6053" t="s">
        <v>7657</v>
      </c>
      <c r="M6053" t="s">
        <v>7617</v>
      </c>
      <c r="N6053">
        <v>107</v>
      </c>
    </row>
    <row r="6054" spans="1:14" x14ac:dyDescent="0.25">
      <c r="A6054">
        <v>4706</v>
      </c>
      <c r="B6054" t="s">
        <v>7622</v>
      </c>
      <c r="C6054" t="s">
        <v>7656</v>
      </c>
      <c r="E6054" t="s">
        <v>7622</v>
      </c>
      <c r="F6054" t="s">
        <v>2021</v>
      </c>
      <c r="G6054" t="s">
        <v>7510</v>
      </c>
      <c r="H6054" t="s">
        <v>2019</v>
      </c>
      <c r="I6054" t="s">
        <v>2096</v>
      </c>
      <c r="J6054">
        <v>20240315</v>
      </c>
      <c r="K6054" t="s">
        <v>7655</v>
      </c>
      <c r="L6054" t="s">
        <v>7654</v>
      </c>
      <c r="M6054" t="s">
        <v>7617</v>
      </c>
      <c r="N6054">
        <v>4663</v>
      </c>
    </row>
    <row r="6055" spans="1:14" x14ac:dyDescent="0.25">
      <c r="A6055" t="s">
        <v>7653</v>
      </c>
      <c r="B6055" t="s">
        <v>7622</v>
      </c>
      <c r="C6055" t="s">
        <v>7652</v>
      </c>
      <c r="E6055" t="s">
        <v>7651</v>
      </c>
      <c r="F6055" t="s">
        <v>2078</v>
      </c>
      <c r="G6055" t="s">
        <v>7510</v>
      </c>
      <c r="H6055" t="s">
        <v>4579</v>
      </c>
      <c r="I6055" t="s">
        <v>2088</v>
      </c>
      <c r="J6055">
        <v>20240314</v>
      </c>
      <c r="K6055" t="s">
        <v>7650</v>
      </c>
      <c r="L6055" t="s">
        <v>7649</v>
      </c>
      <c r="M6055" t="s">
        <v>7617</v>
      </c>
      <c r="N6055">
        <v>3</v>
      </c>
    </row>
    <row r="6056" spans="1:14" x14ac:dyDescent="0.25">
      <c r="A6056" t="s">
        <v>7648</v>
      </c>
      <c r="B6056" t="s">
        <v>7622</v>
      </c>
      <c r="C6056" t="s">
        <v>7634</v>
      </c>
      <c r="E6056" t="s">
        <v>7647</v>
      </c>
      <c r="F6056" t="s">
        <v>2078</v>
      </c>
      <c r="G6056" t="s">
        <v>7510</v>
      </c>
      <c r="H6056" t="s">
        <v>2077</v>
      </c>
      <c r="I6056" t="s">
        <v>2088</v>
      </c>
      <c r="J6056">
        <v>20200301</v>
      </c>
      <c r="K6056" t="s">
        <v>7646</v>
      </c>
      <c r="L6056" t="s">
        <v>7645</v>
      </c>
      <c r="M6056" t="s">
        <v>7617</v>
      </c>
      <c r="N6056">
        <v>75</v>
      </c>
    </row>
    <row r="6057" spans="1:14" x14ac:dyDescent="0.25">
      <c r="A6057" t="s">
        <v>7644</v>
      </c>
      <c r="B6057" t="s">
        <v>7622</v>
      </c>
      <c r="C6057" t="s">
        <v>7634</v>
      </c>
      <c r="E6057" t="s">
        <v>7643</v>
      </c>
      <c r="F6057" t="s">
        <v>2078</v>
      </c>
      <c r="G6057" t="s">
        <v>7642</v>
      </c>
      <c r="H6057" t="s">
        <v>2077</v>
      </c>
      <c r="I6057" t="s">
        <v>2315</v>
      </c>
      <c r="J6057">
        <v>20200101</v>
      </c>
      <c r="K6057" t="s">
        <v>7641</v>
      </c>
      <c r="L6057" t="s">
        <v>7640</v>
      </c>
      <c r="M6057" t="s">
        <v>7617</v>
      </c>
      <c r="N6057">
        <v>49</v>
      </c>
    </row>
    <row r="6058" spans="1:14" x14ac:dyDescent="0.25">
      <c r="A6058" t="s">
        <v>7639</v>
      </c>
      <c r="B6058" t="s">
        <v>7622</v>
      </c>
      <c r="C6058" t="s">
        <v>7634</v>
      </c>
      <c r="E6058" t="s">
        <v>7638</v>
      </c>
      <c r="F6058" t="s">
        <v>2078</v>
      </c>
      <c r="G6058" t="s">
        <v>7510</v>
      </c>
      <c r="H6058" t="s">
        <v>2077</v>
      </c>
      <c r="I6058" t="s">
        <v>2088</v>
      </c>
      <c r="J6058">
        <v>20200301</v>
      </c>
      <c r="K6058" t="s">
        <v>7637</v>
      </c>
      <c r="L6058" t="s">
        <v>7636</v>
      </c>
      <c r="M6058" t="s">
        <v>7617</v>
      </c>
      <c r="N6058">
        <v>330</v>
      </c>
    </row>
    <row r="6059" spans="1:14" x14ac:dyDescent="0.25">
      <c r="A6059" t="s">
        <v>7635</v>
      </c>
      <c r="B6059" t="s">
        <v>7622</v>
      </c>
      <c r="C6059" t="s">
        <v>7634</v>
      </c>
      <c r="E6059" t="s">
        <v>7633</v>
      </c>
      <c r="F6059" t="s">
        <v>2078</v>
      </c>
      <c r="G6059" t="s">
        <v>7510</v>
      </c>
      <c r="H6059" t="s">
        <v>2077</v>
      </c>
      <c r="I6059" t="s">
        <v>2088</v>
      </c>
      <c r="J6059">
        <v>20200301</v>
      </c>
      <c r="K6059" t="s">
        <v>7632</v>
      </c>
      <c r="L6059" t="s">
        <v>7631</v>
      </c>
      <c r="M6059" t="s">
        <v>7617</v>
      </c>
      <c r="N6059">
        <v>190</v>
      </c>
    </row>
    <row r="6060" spans="1:14" x14ac:dyDescent="0.25">
      <c r="A6060" t="s">
        <v>7630</v>
      </c>
      <c r="B6060" t="s">
        <v>7622</v>
      </c>
      <c r="C6060" t="s">
        <v>1190</v>
      </c>
      <c r="E6060" t="s">
        <v>1190</v>
      </c>
      <c r="F6060" t="s">
        <v>2021</v>
      </c>
      <c r="G6060" t="s">
        <v>7510</v>
      </c>
      <c r="H6060" t="s">
        <v>2019</v>
      </c>
      <c r="I6060" t="s">
        <v>2096</v>
      </c>
      <c r="J6060">
        <v>20240315</v>
      </c>
      <c r="K6060" t="s">
        <v>7629</v>
      </c>
      <c r="L6060" t="s">
        <v>7628</v>
      </c>
      <c r="M6060" t="s">
        <v>7617</v>
      </c>
      <c r="N6060">
        <v>1583</v>
      </c>
    </row>
    <row r="6061" spans="1:14" x14ac:dyDescent="0.25">
      <c r="A6061" t="s">
        <v>7627</v>
      </c>
      <c r="B6061" t="s">
        <v>7622</v>
      </c>
      <c r="C6061" t="s">
        <v>7621</v>
      </c>
      <c r="E6061" t="s">
        <v>7626</v>
      </c>
      <c r="F6061" t="s">
        <v>2078</v>
      </c>
      <c r="G6061" t="s">
        <v>7510</v>
      </c>
      <c r="H6061" t="s">
        <v>3010</v>
      </c>
      <c r="I6061" t="s">
        <v>2070</v>
      </c>
      <c r="J6061">
        <v>20231115</v>
      </c>
      <c r="K6061" t="s">
        <v>7625</v>
      </c>
      <c r="L6061" t="s">
        <v>7624</v>
      </c>
      <c r="M6061" t="s">
        <v>7617</v>
      </c>
      <c r="N6061">
        <v>2</v>
      </c>
    </row>
    <row r="6062" spans="1:14" x14ac:dyDescent="0.25">
      <c r="A6062" t="s">
        <v>7623</v>
      </c>
      <c r="B6062" t="s">
        <v>7622</v>
      </c>
      <c r="C6062" t="s">
        <v>7621</v>
      </c>
      <c r="E6062" t="s">
        <v>7620</v>
      </c>
      <c r="F6062" t="s">
        <v>2078</v>
      </c>
      <c r="G6062" t="s">
        <v>7510</v>
      </c>
      <c r="H6062" t="s">
        <v>3668</v>
      </c>
      <c r="I6062" t="s">
        <v>2070</v>
      </c>
      <c r="J6062">
        <v>20231115</v>
      </c>
      <c r="K6062" t="s">
        <v>7619</v>
      </c>
      <c r="L6062" t="s">
        <v>7618</v>
      </c>
      <c r="M6062" t="s">
        <v>7617</v>
      </c>
      <c r="N6062">
        <v>2</v>
      </c>
    </row>
    <row r="6063" spans="1:14" x14ac:dyDescent="0.25">
      <c r="A6063" t="s">
        <v>7616</v>
      </c>
      <c r="B6063" t="s">
        <v>7615</v>
      </c>
      <c r="C6063" t="s">
        <v>7614</v>
      </c>
      <c r="E6063" t="s">
        <v>7613</v>
      </c>
      <c r="F6063" t="s">
        <v>2078</v>
      </c>
      <c r="G6063" t="s">
        <v>2020</v>
      </c>
      <c r="H6063" t="s">
        <v>2077</v>
      </c>
      <c r="I6063" t="s">
        <v>2076</v>
      </c>
      <c r="J6063">
        <v>20230701</v>
      </c>
      <c r="K6063" t="s">
        <v>7612</v>
      </c>
      <c r="L6063" t="s">
        <v>7611</v>
      </c>
      <c r="M6063" t="s">
        <v>7610</v>
      </c>
      <c r="N6063">
        <v>15</v>
      </c>
    </row>
    <row r="6064" spans="1:14" x14ac:dyDescent="0.25">
      <c r="A6064" t="s">
        <v>7609</v>
      </c>
      <c r="B6064" t="s">
        <v>7589</v>
      </c>
      <c r="C6064" t="s">
        <v>7588</v>
      </c>
      <c r="E6064" t="s">
        <v>7608</v>
      </c>
      <c r="F6064" t="s">
        <v>2078</v>
      </c>
      <c r="G6064" t="s">
        <v>7586</v>
      </c>
      <c r="H6064" t="s">
        <v>7607</v>
      </c>
      <c r="I6064" t="s">
        <v>2088</v>
      </c>
      <c r="J6064">
        <v>20240301</v>
      </c>
      <c r="K6064" t="s">
        <v>7606</v>
      </c>
      <c r="L6064" t="s">
        <v>7605</v>
      </c>
      <c r="M6064" t="s">
        <v>7583</v>
      </c>
      <c r="N6064">
        <v>22019</v>
      </c>
    </row>
    <row r="6065" spans="1:14" x14ac:dyDescent="0.25">
      <c r="A6065" t="s">
        <v>7604</v>
      </c>
      <c r="B6065" t="s">
        <v>7589</v>
      </c>
      <c r="C6065" t="s">
        <v>7588</v>
      </c>
      <c r="E6065" t="s">
        <v>7603</v>
      </c>
      <c r="F6065" t="s">
        <v>2078</v>
      </c>
      <c r="G6065" t="s">
        <v>2293</v>
      </c>
      <c r="H6065" t="s">
        <v>2323</v>
      </c>
      <c r="I6065" t="s">
        <v>2088</v>
      </c>
      <c r="J6065">
        <v>20240301</v>
      </c>
      <c r="K6065" t="s">
        <v>7602</v>
      </c>
      <c r="L6065" t="s">
        <v>7601</v>
      </c>
      <c r="M6065" t="s">
        <v>7583</v>
      </c>
      <c r="N6065">
        <v>7</v>
      </c>
    </row>
    <row r="6066" spans="1:14" x14ac:dyDescent="0.25">
      <c r="A6066" t="s">
        <v>7600</v>
      </c>
      <c r="B6066" t="s">
        <v>7589</v>
      </c>
      <c r="C6066" t="s">
        <v>7588</v>
      </c>
      <c r="E6066" t="s">
        <v>1977</v>
      </c>
      <c r="F6066" t="s">
        <v>2078</v>
      </c>
      <c r="G6066" t="s">
        <v>7586</v>
      </c>
      <c r="H6066" t="s">
        <v>2323</v>
      </c>
      <c r="I6066" t="s">
        <v>2088</v>
      </c>
      <c r="J6066">
        <v>20240301</v>
      </c>
      <c r="K6066" t="s">
        <v>7599</v>
      </c>
      <c r="L6066" t="s">
        <v>7598</v>
      </c>
      <c r="M6066" t="s">
        <v>7583</v>
      </c>
      <c r="N6066">
        <v>18873</v>
      </c>
    </row>
    <row r="6067" spans="1:14" x14ac:dyDescent="0.25">
      <c r="A6067" t="s">
        <v>7597</v>
      </c>
      <c r="B6067" t="s">
        <v>7589</v>
      </c>
      <c r="C6067" t="s">
        <v>7588</v>
      </c>
      <c r="E6067" t="s">
        <v>1560</v>
      </c>
      <c r="F6067" t="s">
        <v>2078</v>
      </c>
      <c r="G6067" t="s">
        <v>7586</v>
      </c>
      <c r="H6067" t="s">
        <v>3479</v>
      </c>
      <c r="I6067" t="s">
        <v>2076</v>
      </c>
      <c r="J6067">
        <v>20240308</v>
      </c>
      <c r="K6067" t="s">
        <v>7596</v>
      </c>
      <c r="L6067" t="s">
        <v>7595</v>
      </c>
      <c r="M6067" t="s">
        <v>7583</v>
      </c>
      <c r="N6067">
        <v>23592</v>
      </c>
    </row>
    <row r="6068" spans="1:14" x14ac:dyDescent="0.25">
      <c r="A6068" t="s">
        <v>7594</v>
      </c>
      <c r="B6068" t="s">
        <v>7589</v>
      </c>
      <c r="C6068" t="s">
        <v>7588</v>
      </c>
      <c r="E6068" t="s">
        <v>7593</v>
      </c>
      <c r="F6068" t="s">
        <v>2078</v>
      </c>
      <c r="G6068" t="s">
        <v>2293</v>
      </c>
      <c r="H6068" t="s">
        <v>2323</v>
      </c>
      <c r="I6068" t="s">
        <v>2088</v>
      </c>
      <c r="J6068">
        <v>20240401</v>
      </c>
      <c r="K6068" t="s">
        <v>7592</v>
      </c>
      <c r="L6068" t="s">
        <v>7591</v>
      </c>
      <c r="M6068" t="s">
        <v>7583</v>
      </c>
      <c r="N6068">
        <v>11</v>
      </c>
    </row>
    <row r="6069" spans="1:14" x14ac:dyDescent="0.25">
      <c r="A6069" t="s">
        <v>7590</v>
      </c>
      <c r="B6069" t="s">
        <v>7589</v>
      </c>
      <c r="C6069" t="s">
        <v>7588</v>
      </c>
      <c r="E6069" t="s">
        <v>7587</v>
      </c>
      <c r="F6069" t="s">
        <v>2078</v>
      </c>
      <c r="G6069" t="s">
        <v>7586</v>
      </c>
      <c r="H6069" t="s">
        <v>2323</v>
      </c>
      <c r="I6069" t="s">
        <v>2088</v>
      </c>
      <c r="J6069">
        <v>20240401</v>
      </c>
      <c r="K6069" t="s">
        <v>7585</v>
      </c>
      <c r="L6069" t="s">
        <v>7584</v>
      </c>
      <c r="M6069" t="s">
        <v>7583</v>
      </c>
      <c r="N6069">
        <v>20446</v>
      </c>
    </row>
    <row r="6070" spans="1:14" x14ac:dyDescent="0.25">
      <c r="A6070">
        <v>4275</v>
      </c>
      <c r="B6070" t="s">
        <v>7364</v>
      </c>
      <c r="C6070" t="s">
        <v>7565</v>
      </c>
      <c r="E6070" t="s">
        <v>7568</v>
      </c>
      <c r="F6070" t="s">
        <v>2021</v>
      </c>
      <c r="G6070" t="s">
        <v>5869</v>
      </c>
      <c r="H6070" t="s">
        <v>2019</v>
      </c>
      <c r="I6070" t="s">
        <v>2096</v>
      </c>
      <c r="J6070">
        <v>20240315</v>
      </c>
      <c r="K6070" t="s">
        <v>7582</v>
      </c>
      <c r="L6070" t="s">
        <v>7581</v>
      </c>
      <c r="M6070" t="s">
        <v>7358</v>
      </c>
      <c r="N6070">
        <v>2197</v>
      </c>
    </row>
    <row r="6071" spans="1:14" x14ac:dyDescent="0.25">
      <c r="A6071" t="s">
        <v>7580</v>
      </c>
      <c r="B6071" t="s">
        <v>7364</v>
      </c>
      <c r="C6071" t="s">
        <v>7565</v>
      </c>
      <c r="D6071" t="s">
        <v>7568</v>
      </c>
      <c r="E6071" t="s">
        <v>7579</v>
      </c>
      <c r="F6071" t="s">
        <v>2021</v>
      </c>
      <c r="G6071" t="s">
        <v>5869</v>
      </c>
      <c r="H6071" t="s">
        <v>2019</v>
      </c>
      <c r="I6071" t="e">
        <f>------SWeekly</f>
        <v>#NAME?</v>
      </c>
      <c r="J6071">
        <v>20231202</v>
      </c>
      <c r="K6071" t="s">
        <v>7578</v>
      </c>
      <c r="L6071" t="s">
        <v>7577</v>
      </c>
      <c r="M6071" t="s">
        <v>7358</v>
      </c>
      <c r="N6071">
        <v>1505</v>
      </c>
    </row>
    <row r="6072" spans="1:14" x14ac:dyDescent="0.25">
      <c r="A6072">
        <v>4286</v>
      </c>
      <c r="B6072" t="s">
        <v>7364</v>
      </c>
      <c r="C6072" t="s">
        <v>7565</v>
      </c>
      <c r="D6072" t="s">
        <v>7568</v>
      </c>
      <c r="E6072" t="s">
        <v>7576</v>
      </c>
      <c r="F6072" t="s">
        <v>2021</v>
      </c>
      <c r="G6072" t="s">
        <v>5869</v>
      </c>
      <c r="H6072" t="s">
        <v>2019</v>
      </c>
      <c r="I6072" t="e">
        <f>----T--Weekly</f>
        <v>#NAME?</v>
      </c>
      <c r="J6072">
        <v>20240307</v>
      </c>
      <c r="K6072" t="s">
        <v>7575</v>
      </c>
      <c r="L6072" t="s">
        <v>7574</v>
      </c>
      <c r="M6072" t="s">
        <v>7358</v>
      </c>
      <c r="N6072">
        <v>1637</v>
      </c>
    </row>
    <row r="6073" spans="1:14" x14ac:dyDescent="0.25">
      <c r="A6073">
        <v>4285</v>
      </c>
      <c r="B6073" t="s">
        <v>7364</v>
      </c>
      <c r="C6073" t="s">
        <v>7565</v>
      </c>
      <c r="D6073" t="s">
        <v>7568</v>
      </c>
      <c r="E6073" t="s">
        <v>7573</v>
      </c>
      <c r="F6073" t="s">
        <v>2021</v>
      </c>
      <c r="G6073" t="s">
        <v>5869</v>
      </c>
      <c r="H6073" t="s">
        <v>2019</v>
      </c>
      <c r="I6073" t="e">
        <f>-----F-Weekly</f>
        <v>#NAME?</v>
      </c>
      <c r="J6073">
        <v>20240315</v>
      </c>
      <c r="K6073" t="s">
        <v>7572</v>
      </c>
      <c r="L6073" t="s">
        <v>7571</v>
      </c>
      <c r="M6073" t="s">
        <v>7358</v>
      </c>
      <c r="N6073">
        <v>1635</v>
      </c>
    </row>
    <row r="6074" spans="1:14" x14ac:dyDescent="0.25">
      <c r="A6074">
        <v>4284</v>
      </c>
      <c r="B6074" t="s">
        <v>7364</v>
      </c>
      <c r="C6074" t="s">
        <v>7565</v>
      </c>
      <c r="D6074" t="s">
        <v>7568</v>
      </c>
      <c r="E6074" t="s">
        <v>7519</v>
      </c>
      <c r="F6074" t="s">
        <v>2021</v>
      </c>
      <c r="G6074" t="s">
        <v>5869</v>
      </c>
      <c r="H6074" t="s">
        <v>2019</v>
      </c>
      <c r="I6074" t="s">
        <v>2096</v>
      </c>
      <c r="J6074">
        <v>20240315</v>
      </c>
      <c r="K6074" t="s">
        <v>7570</v>
      </c>
      <c r="L6074" t="s">
        <v>7569</v>
      </c>
      <c r="M6074" t="s">
        <v>7358</v>
      </c>
      <c r="N6074">
        <v>1717</v>
      </c>
    </row>
    <row r="6075" spans="1:14" x14ac:dyDescent="0.25">
      <c r="A6075">
        <v>4283</v>
      </c>
      <c r="B6075" t="s">
        <v>7364</v>
      </c>
      <c r="C6075" t="s">
        <v>7565</v>
      </c>
      <c r="D6075" t="s">
        <v>7568</v>
      </c>
      <c r="E6075" t="s">
        <v>2333</v>
      </c>
      <c r="F6075" t="s">
        <v>2021</v>
      </c>
      <c r="G6075" t="s">
        <v>5869</v>
      </c>
      <c r="H6075" t="s">
        <v>2019</v>
      </c>
      <c r="I6075" t="s">
        <v>2096</v>
      </c>
      <c r="J6075">
        <v>20240315</v>
      </c>
      <c r="K6075" t="s">
        <v>7567</v>
      </c>
      <c r="L6075" t="s">
        <v>7566</v>
      </c>
      <c r="M6075" t="s">
        <v>7358</v>
      </c>
      <c r="N6075">
        <v>1684</v>
      </c>
    </row>
    <row r="6076" spans="1:14" x14ac:dyDescent="0.25">
      <c r="A6076">
        <v>8968</v>
      </c>
      <c r="B6076" t="s">
        <v>7364</v>
      </c>
      <c r="C6076" t="s">
        <v>7565</v>
      </c>
      <c r="D6076" t="s">
        <v>193</v>
      </c>
      <c r="E6076" t="s">
        <v>5605</v>
      </c>
      <c r="F6076" t="s">
        <v>2078</v>
      </c>
      <c r="G6076" t="s">
        <v>2020</v>
      </c>
      <c r="H6076" t="s">
        <v>2077</v>
      </c>
      <c r="I6076" t="s">
        <v>2076</v>
      </c>
      <c r="J6076">
        <v>20191107</v>
      </c>
      <c r="K6076" t="s">
        <v>7564</v>
      </c>
      <c r="L6076" t="s">
        <v>7563</v>
      </c>
      <c r="M6076" t="s">
        <v>7358</v>
      </c>
      <c r="N6076">
        <v>1721</v>
      </c>
    </row>
    <row r="6077" spans="1:14" x14ac:dyDescent="0.25">
      <c r="A6077">
        <v>4237</v>
      </c>
      <c r="B6077" t="s">
        <v>7364</v>
      </c>
      <c r="C6077" t="s">
        <v>7560</v>
      </c>
      <c r="E6077" t="s">
        <v>7560</v>
      </c>
      <c r="F6077" t="s">
        <v>2021</v>
      </c>
      <c r="G6077" t="s">
        <v>5869</v>
      </c>
      <c r="H6077" t="s">
        <v>2019</v>
      </c>
      <c r="I6077" t="e">
        <f>-MTWTFSWeekly</f>
        <v>#NAME?</v>
      </c>
      <c r="J6077">
        <v>20240315</v>
      </c>
      <c r="K6077" t="s">
        <v>7562</v>
      </c>
      <c r="L6077" t="s">
        <v>7561</v>
      </c>
      <c r="M6077" t="s">
        <v>7358</v>
      </c>
      <c r="N6077">
        <v>7984</v>
      </c>
    </row>
    <row r="6078" spans="1:14" x14ac:dyDescent="0.25">
      <c r="A6078">
        <v>4240</v>
      </c>
      <c r="B6078" t="s">
        <v>7364</v>
      </c>
      <c r="C6078" t="s">
        <v>7560</v>
      </c>
      <c r="E6078" t="s">
        <v>7559</v>
      </c>
      <c r="F6078" t="s">
        <v>2021</v>
      </c>
      <c r="G6078" t="s">
        <v>5869</v>
      </c>
      <c r="H6078" t="s">
        <v>2019</v>
      </c>
      <c r="I6078" t="s">
        <v>3049</v>
      </c>
      <c r="J6078">
        <v>20240315</v>
      </c>
      <c r="K6078" t="s">
        <v>7558</v>
      </c>
      <c r="L6078" t="s">
        <v>7557</v>
      </c>
      <c r="M6078" t="s">
        <v>7358</v>
      </c>
      <c r="N6078">
        <v>1572</v>
      </c>
    </row>
    <row r="6079" spans="1:14" x14ac:dyDescent="0.25">
      <c r="A6079">
        <v>9354</v>
      </c>
      <c r="B6079" t="s">
        <v>7364</v>
      </c>
      <c r="C6079" t="s">
        <v>272</v>
      </c>
      <c r="E6079" t="s">
        <v>7556</v>
      </c>
      <c r="F6079" t="s">
        <v>2078</v>
      </c>
      <c r="G6079" t="s">
        <v>2020</v>
      </c>
      <c r="H6079" t="s">
        <v>2323</v>
      </c>
      <c r="I6079" t="e">
        <f>-----F-Weekly</f>
        <v>#NAME?</v>
      </c>
      <c r="J6079">
        <v>20240126</v>
      </c>
      <c r="K6079" t="s">
        <v>7555</v>
      </c>
      <c r="L6079" t="s">
        <v>7554</v>
      </c>
      <c r="M6079" t="s">
        <v>7358</v>
      </c>
      <c r="N6079">
        <v>2284</v>
      </c>
    </row>
    <row r="6080" spans="1:14" x14ac:dyDescent="0.25">
      <c r="A6080">
        <v>1125</v>
      </c>
      <c r="B6080" t="s">
        <v>7364</v>
      </c>
      <c r="C6080" t="s">
        <v>272</v>
      </c>
      <c r="E6080" t="s">
        <v>271</v>
      </c>
      <c r="F6080" t="s">
        <v>2021</v>
      </c>
      <c r="G6080" t="s">
        <v>2020</v>
      </c>
      <c r="H6080" t="s">
        <v>2019</v>
      </c>
      <c r="I6080" t="e">
        <f>-MTWTF-Weekly</f>
        <v>#NAME?</v>
      </c>
      <c r="J6080">
        <v>20240315</v>
      </c>
      <c r="K6080" t="s">
        <v>7553</v>
      </c>
      <c r="L6080" t="s">
        <v>7552</v>
      </c>
      <c r="M6080" t="s">
        <v>7358</v>
      </c>
      <c r="N6080">
        <v>9551</v>
      </c>
    </row>
    <row r="6081" spans="1:14" x14ac:dyDescent="0.25">
      <c r="A6081" t="s">
        <v>7551</v>
      </c>
      <c r="B6081" t="s">
        <v>7364</v>
      </c>
      <c r="C6081" t="s">
        <v>1559</v>
      </c>
      <c r="E6081" t="s">
        <v>1558</v>
      </c>
      <c r="F6081" t="s">
        <v>2078</v>
      </c>
      <c r="G6081" t="s">
        <v>2020</v>
      </c>
      <c r="H6081" t="s">
        <v>2052</v>
      </c>
      <c r="I6081" t="s">
        <v>2088</v>
      </c>
      <c r="J6081">
        <v>20240201</v>
      </c>
      <c r="K6081" t="s">
        <v>7550</v>
      </c>
      <c r="L6081" t="s">
        <v>7549</v>
      </c>
      <c r="M6081" t="s">
        <v>7358</v>
      </c>
      <c r="N6081">
        <v>1827</v>
      </c>
    </row>
    <row r="6082" spans="1:14" x14ac:dyDescent="0.25">
      <c r="A6082" t="s">
        <v>7548</v>
      </c>
      <c r="B6082" t="s">
        <v>7364</v>
      </c>
      <c r="C6082" t="s">
        <v>1559</v>
      </c>
      <c r="E6082" t="s">
        <v>7547</v>
      </c>
      <c r="F6082" t="s">
        <v>2078</v>
      </c>
      <c r="G6082" t="s">
        <v>5869</v>
      </c>
      <c r="H6082" t="s">
        <v>2052</v>
      </c>
      <c r="I6082" t="s">
        <v>2088</v>
      </c>
      <c r="J6082">
        <v>20240201</v>
      </c>
      <c r="K6082" t="s">
        <v>7546</v>
      </c>
      <c r="L6082" t="s">
        <v>7545</v>
      </c>
      <c r="M6082" t="s">
        <v>7358</v>
      </c>
      <c r="N6082">
        <v>380</v>
      </c>
    </row>
    <row r="6083" spans="1:14" x14ac:dyDescent="0.25">
      <c r="A6083" t="s">
        <v>7544</v>
      </c>
      <c r="B6083" t="s">
        <v>7364</v>
      </c>
      <c r="C6083" t="s">
        <v>7535</v>
      </c>
      <c r="E6083" t="s">
        <v>7543</v>
      </c>
      <c r="F6083" t="s">
        <v>2078</v>
      </c>
      <c r="G6083" t="s">
        <v>2020</v>
      </c>
      <c r="H6083" t="s">
        <v>2052</v>
      </c>
      <c r="I6083" t="s">
        <v>2088</v>
      </c>
      <c r="J6083">
        <v>20240124</v>
      </c>
      <c r="K6083" t="s">
        <v>7542</v>
      </c>
      <c r="L6083" t="s">
        <v>7541</v>
      </c>
      <c r="M6083" t="s">
        <v>7358</v>
      </c>
      <c r="N6083">
        <v>6</v>
      </c>
    </row>
    <row r="6084" spans="1:14" x14ac:dyDescent="0.25">
      <c r="A6084" t="s">
        <v>7540</v>
      </c>
      <c r="B6084" t="s">
        <v>7364</v>
      </c>
      <c r="C6084" t="s">
        <v>7535</v>
      </c>
      <c r="E6084" t="s">
        <v>7539</v>
      </c>
      <c r="F6084" t="s">
        <v>2078</v>
      </c>
      <c r="G6084" t="s">
        <v>5869</v>
      </c>
      <c r="H6084" t="s">
        <v>2052</v>
      </c>
      <c r="I6084" t="s">
        <v>2088</v>
      </c>
      <c r="J6084">
        <v>20240120</v>
      </c>
      <c r="K6084" t="s">
        <v>7538</v>
      </c>
      <c r="L6084" t="s">
        <v>7537</v>
      </c>
      <c r="M6084" t="s">
        <v>7358</v>
      </c>
      <c r="N6084">
        <v>6</v>
      </c>
    </row>
    <row r="6085" spans="1:14" x14ac:dyDescent="0.25">
      <c r="A6085" t="s">
        <v>7536</v>
      </c>
      <c r="B6085" t="s">
        <v>7364</v>
      </c>
      <c r="C6085" t="s">
        <v>7535</v>
      </c>
      <c r="E6085" t="s">
        <v>7534</v>
      </c>
      <c r="F6085" t="s">
        <v>2078</v>
      </c>
      <c r="G6085" t="s">
        <v>5869</v>
      </c>
      <c r="H6085" t="s">
        <v>2173</v>
      </c>
      <c r="I6085" t="s">
        <v>2088</v>
      </c>
      <c r="J6085">
        <v>20240220</v>
      </c>
      <c r="K6085" t="s">
        <v>7533</v>
      </c>
      <c r="L6085" t="s">
        <v>7532</v>
      </c>
      <c r="M6085" t="s">
        <v>7358</v>
      </c>
      <c r="N6085">
        <v>8</v>
      </c>
    </row>
    <row r="6086" spans="1:14" x14ac:dyDescent="0.25">
      <c r="A6086" t="s">
        <v>7531</v>
      </c>
      <c r="B6086" t="s">
        <v>7364</v>
      </c>
      <c r="C6086" t="s">
        <v>581</v>
      </c>
      <c r="E6086" t="s">
        <v>7520</v>
      </c>
      <c r="F6086" t="s">
        <v>2021</v>
      </c>
      <c r="G6086" t="s">
        <v>5869</v>
      </c>
      <c r="H6086" t="s">
        <v>2019</v>
      </c>
      <c r="I6086" t="s">
        <v>2096</v>
      </c>
      <c r="J6086">
        <v>20240315</v>
      </c>
      <c r="K6086" t="s">
        <v>7530</v>
      </c>
      <c r="L6086" t="s">
        <v>7529</v>
      </c>
      <c r="M6086" t="s">
        <v>7358</v>
      </c>
      <c r="N6086">
        <v>14155</v>
      </c>
    </row>
    <row r="6087" spans="1:14" x14ac:dyDescent="0.25">
      <c r="A6087" t="s">
        <v>7528</v>
      </c>
      <c r="B6087" t="s">
        <v>7364</v>
      </c>
      <c r="C6087" t="s">
        <v>581</v>
      </c>
      <c r="E6087" t="s">
        <v>580</v>
      </c>
      <c r="F6087" t="s">
        <v>2021</v>
      </c>
      <c r="G6087" t="s">
        <v>2020</v>
      </c>
      <c r="H6087" t="s">
        <v>2019</v>
      </c>
      <c r="I6087" t="s">
        <v>2096</v>
      </c>
      <c r="J6087">
        <v>20240315</v>
      </c>
      <c r="K6087" t="s">
        <v>7527</v>
      </c>
      <c r="L6087" t="s">
        <v>7526</v>
      </c>
      <c r="M6087" t="s">
        <v>7358</v>
      </c>
      <c r="N6087">
        <v>15728</v>
      </c>
    </row>
    <row r="6088" spans="1:14" x14ac:dyDescent="0.25">
      <c r="A6088" t="s">
        <v>7525</v>
      </c>
      <c r="B6088" t="s">
        <v>7364</v>
      </c>
      <c r="C6088" t="s">
        <v>581</v>
      </c>
      <c r="E6088" t="s">
        <v>7524</v>
      </c>
      <c r="F6088" t="s">
        <v>2078</v>
      </c>
      <c r="G6088" t="s">
        <v>5869</v>
      </c>
      <c r="H6088" t="s">
        <v>2173</v>
      </c>
      <c r="I6088" t="s">
        <v>2088</v>
      </c>
      <c r="J6088">
        <v>20240301</v>
      </c>
      <c r="K6088" t="s">
        <v>7523</v>
      </c>
      <c r="L6088" t="s">
        <v>7522</v>
      </c>
      <c r="M6088" t="s">
        <v>7358</v>
      </c>
      <c r="N6088">
        <v>574</v>
      </c>
    </row>
    <row r="6089" spans="1:14" x14ac:dyDescent="0.25">
      <c r="A6089" t="s">
        <v>7521</v>
      </c>
      <c r="B6089" t="s">
        <v>7364</v>
      </c>
      <c r="C6089" t="s">
        <v>581</v>
      </c>
      <c r="D6089" t="s">
        <v>7520</v>
      </c>
      <c r="E6089" t="s">
        <v>7519</v>
      </c>
      <c r="F6089" t="s">
        <v>2021</v>
      </c>
      <c r="G6089" t="s">
        <v>5869</v>
      </c>
      <c r="H6089" t="s">
        <v>2019</v>
      </c>
      <c r="I6089" t="s">
        <v>2096</v>
      </c>
      <c r="J6089">
        <v>20240315</v>
      </c>
      <c r="K6089" t="s">
        <v>7518</v>
      </c>
      <c r="L6089" t="s">
        <v>7517</v>
      </c>
      <c r="M6089" t="s">
        <v>7358</v>
      </c>
      <c r="N6089">
        <v>1604</v>
      </c>
    </row>
    <row r="6090" spans="1:14" x14ac:dyDescent="0.25">
      <c r="A6090" t="s">
        <v>7516</v>
      </c>
      <c r="B6090" t="s">
        <v>7364</v>
      </c>
      <c r="C6090" t="s">
        <v>581</v>
      </c>
      <c r="D6090" t="s">
        <v>580</v>
      </c>
      <c r="E6090" t="s">
        <v>7515</v>
      </c>
      <c r="F6090" t="s">
        <v>2078</v>
      </c>
      <c r="G6090" t="s">
        <v>2020</v>
      </c>
      <c r="H6090" t="s">
        <v>2323</v>
      </c>
      <c r="I6090" t="e">
        <f>-----F-Weekly</f>
        <v>#NAME?</v>
      </c>
      <c r="J6090">
        <v>20240308</v>
      </c>
      <c r="K6090" t="s">
        <v>7514</v>
      </c>
      <c r="L6090" t="s">
        <v>7513</v>
      </c>
      <c r="M6090" t="s">
        <v>7358</v>
      </c>
      <c r="N6090">
        <v>103</v>
      </c>
    </row>
    <row r="6091" spans="1:14" x14ac:dyDescent="0.25">
      <c r="A6091" t="s">
        <v>7512</v>
      </c>
      <c r="B6091" t="s">
        <v>7364</v>
      </c>
      <c r="C6091" t="s">
        <v>966</v>
      </c>
      <c r="E6091" t="s">
        <v>7511</v>
      </c>
      <c r="F6091" t="s">
        <v>2078</v>
      </c>
      <c r="G6091" t="s">
        <v>7510</v>
      </c>
      <c r="H6091" t="s">
        <v>2300</v>
      </c>
      <c r="I6091" t="s">
        <v>2108</v>
      </c>
      <c r="J6091">
        <v>20240101</v>
      </c>
      <c r="K6091" t="s">
        <v>7509</v>
      </c>
      <c r="L6091" t="s">
        <v>7508</v>
      </c>
      <c r="M6091" t="s">
        <v>7358</v>
      </c>
      <c r="N6091">
        <v>0</v>
      </c>
    </row>
    <row r="6092" spans="1:14" x14ac:dyDescent="0.25">
      <c r="A6092" t="s">
        <v>7507</v>
      </c>
      <c r="B6092" t="s">
        <v>7364</v>
      </c>
      <c r="C6092" t="s">
        <v>7494</v>
      </c>
      <c r="E6092" t="s">
        <v>7506</v>
      </c>
      <c r="F6092" t="s">
        <v>2078</v>
      </c>
      <c r="G6092" t="s">
        <v>5869</v>
      </c>
      <c r="H6092" t="s">
        <v>2052</v>
      </c>
      <c r="I6092" t="s">
        <v>2070</v>
      </c>
      <c r="J6092">
        <v>20211101</v>
      </c>
      <c r="K6092" t="s">
        <v>7505</v>
      </c>
      <c r="L6092" t="s">
        <v>7504</v>
      </c>
      <c r="M6092" t="s">
        <v>7358</v>
      </c>
      <c r="N6092">
        <v>93</v>
      </c>
    </row>
    <row r="6093" spans="1:14" x14ac:dyDescent="0.25">
      <c r="A6093">
        <v>4930</v>
      </c>
      <c r="B6093" t="s">
        <v>7364</v>
      </c>
      <c r="C6093" t="s">
        <v>7494</v>
      </c>
      <c r="E6093" t="s">
        <v>7493</v>
      </c>
      <c r="F6093" t="s">
        <v>2078</v>
      </c>
      <c r="G6093" t="s">
        <v>5869</v>
      </c>
      <c r="H6093" t="s">
        <v>2292</v>
      </c>
      <c r="I6093" t="s">
        <v>2076</v>
      </c>
      <c r="J6093">
        <v>20201005</v>
      </c>
      <c r="K6093" t="s">
        <v>7503</v>
      </c>
      <c r="L6093" t="s">
        <v>7502</v>
      </c>
      <c r="M6093" t="s">
        <v>7358</v>
      </c>
      <c r="N6093">
        <v>145</v>
      </c>
    </row>
    <row r="6094" spans="1:14" x14ac:dyDescent="0.25">
      <c r="A6094">
        <v>4931</v>
      </c>
      <c r="B6094" t="s">
        <v>7364</v>
      </c>
      <c r="C6094" t="s">
        <v>7494</v>
      </c>
      <c r="D6094" t="s">
        <v>7493</v>
      </c>
      <c r="E6094" t="s">
        <v>7501</v>
      </c>
      <c r="F6094" t="s">
        <v>2078</v>
      </c>
      <c r="G6094" t="s">
        <v>5869</v>
      </c>
      <c r="H6094" t="s">
        <v>2292</v>
      </c>
      <c r="I6094" t="s">
        <v>2088</v>
      </c>
      <c r="J6094">
        <v>20201005</v>
      </c>
      <c r="K6094" t="s">
        <v>7500</v>
      </c>
      <c r="L6094" t="s">
        <v>7499</v>
      </c>
      <c r="M6094" t="s">
        <v>7358</v>
      </c>
      <c r="N6094">
        <v>41</v>
      </c>
    </row>
    <row r="6095" spans="1:14" x14ac:dyDescent="0.25">
      <c r="A6095" t="s">
        <v>7498</v>
      </c>
      <c r="B6095" t="s">
        <v>7364</v>
      </c>
      <c r="C6095" t="s">
        <v>7494</v>
      </c>
      <c r="D6095" t="s">
        <v>7493</v>
      </c>
      <c r="E6095" t="s">
        <v>7497</v>
      </c>
      <c r="F6095" t="s">
        <v>2078</v>
      </c>
      <c r="G6095" t="s">
        <v>5869</v>
      </c>
      <c r="H6095" t="s">
        <v>2019</v>
      </c>
      <c r="I6095" t="s">
        <v>2315</v>
      </c>
      <c r="J6095">
        <v>20200115</v>
      </c>
      <c r="K6095" t="s">
        <v>7496</v>
      </c>
      <c r="L6095" t="s">
        <v>7495</v>
      </c>
      <c r="M6095" t="s">
        <v>7358</v>
      </c>
      <c r="N6095">
        <v>9</v>
      </c>
    </row>
    <row r="6096" spans="1:14" x14ac:dyDescent="0.25">
      <c r="A6096">
        <v>4932</v>
      </c>
      <c r="B6096" t="s">
        <v>7364</v>
      </c>
      <c r="C6096" t="s">
        <v>7494</v>
      </c>
      <c r="D6096" t="s">
        <v>7493</v>
      </c>
      <c r="E6096" t="s">
        <v>7492</v>
      </c>
      <c r="F6096" t="s">
        <v>2078</v>
      </c>
      <c r="G6096" t="s">
        <v>5869</v>
      </c>
      <c r="H6096" t="s">
        <v>2292</v>
      </c>
      <c r="I6096" t="s">
        <v>2088</v>
      </c>
      <c r="J6096">
        <v>20201005</v>
      </c>
      <c r="K6096" t="s">
        <v>7491</v>
      </c>
      <c r="L6096" t="s">
        <v>7490</v>
      </c>
      <c r="M6096" t="s">
        <v>7358</v>
      </c>
      <c r="N6096">
        <v>29</v>
      </c>
    </row>
    <row r="6097" spans="1:14" x14ac:dyDescent="0.25">
      <c r="A6097" t="s">
        <v>7489</v>
      </c>
      <c r="B6097" t="s">
        <v>7364</v>
      </c>
      <c r="C6097" t="s">
        <v>7488</v>
      </c>
      <c r="E6097" t="s">
        <v>7487</v>
      </c>
      <c r="F6097" t="s">
        <v>2078</v>
      </c>
      <c r="G6097" t="s">
        <v>2020</v>
      </c>
      <c r="H6097" t="s">
        <v>2543</v>
      </c>
      <c r="I6097" t="s">
        <v>2088</v>
      </c>
      <c r="J6097">
        <v>20201101</v>
      </c>
      <c r="K6097" t="s">
        <v>7486</v>
      </c>
      <c r="L6097" t="s">
        <v>7485</v>
      </c>
      <c r="M6097" t="s">
        <v>7358</v>
      </c>
      <c r="N6097">
        <v>18</v>
      </c>
    </row>
    <row r="6098" spans="1:14" x14ac:dyDescent="0.25">
      <c r="A6098" t="s">
        <v>7484</v>
      </c>
      <c r="B6098" t="s">
        <v>7364</v>
      </c>
      <c r="C6098" t="s">
        <v>7483</v>
      </c>
      <c r="E6098" t="s">
        <v>7482</v>
      </c>
      <c r="F6098" t="s">
        <v>2078</v>
      </c>
      <c r="G6098" t="s">
        <v>2020</v>
      </c>
      <c r="H6098" t="s">
        <v>2779</v>
      </c>
      <c r="I6098" t="s">
        <v>2070</v>
      </c>
      <c r="J6098">
        <v>20230303</v>
      </c>
      <c r="K6098" t="s">
        <v>7481</v>
      </c>
      <c r="L6098" t="s">
        <v>7480</v>
      </c>
      <c r="M6098" t="s">
        <v>7358</v>
      </c>
      <c r="N6098">
        <v>373</v>
      </c>
    </row>
    <row r="6099" spans="1:14" x14ac:dyDescent="0.25">
      <c r="A6099" t="s">
        <v>7479</v>
      </c>
      <c r="B6099" t="s">
        <v>7364</v>
      </c>
      <c r="C6099" t="s">
        <v>7478</v>
      </c>
      <c r="E6099" t="s">
        <v>7477</v>
      </c>
      <c r="F6099" t="s">
        <v>2078</v>
      </c>
      <c r="G6099" t="s">
        <v>2020</v>
      </c>
      <c r="H6099" t="s">
        <v>2052</v>
      </c>
      <c r="I6099" t="s">
        <v>2088</v>
      </c>
      <c r="J6099">
        <v>20210601</v>
      </c>
      <c r="K6099" t="s">
        <v>7476</v>
      </c>
      <c r="L6099" t="s">
        <v>7475</v>
      </c>
      <c r="M6099" t="s">
        <v>7358</v>
      </c>
      <c r="N6099">
        <v>376</v>
      </c>
    </row>
    <row r="6100" spans="1:14" x14ac:dyDescent="0.25">
      <c r="A6100">
        <v>6094</v>
      </c>
      <c r="B6100" t="s">
        <v>7364</v>
      </c>
      <c r="C6100" t="s">
        <v>194</v>
      </c>
      <c r="E6100" t="s">
        <v>193</v>
      </c>
      <c r="F6100" t="s">
        <v>2021</v>
      </c>
      <c r="G6100" t="s">
        <v>2020</v>
      </c>
      <c r="H6100" t="s">
        <v>2019</v>
      </c>
      <c r="I6100" t="e">
        <f>-MTWTF-Weekly</f>
        <v>#NAME?</v>
      </c>
      <c r="J6100">
        <v>20240315</v>
      </c>
      <c r="K6100" t="s">
        <v>7474</v>
      </c>
      <c r="L6100" t="s">
        <v>7473</v>
      </c>
      <c r="M6100" t="s">
        <v>7358</v>
      </c>
      <c r="N6100">
        <v>3235</v>
      </c>
    </row>
    <row r="6101" spans="1:14" x14ac:dyDescent="0.25">
      <c r="A6101">
        <v>1218</v>
      </c>
      <c r="B6101" t="s">
        <v>7364</v>
      </c>
      <c r="C6101" t="s">
        <v>194</v>
      </c>
      <c r="D6101" t="s">
        <v>193</v>
      </c>
      <c r="E6101" t="s">
        <v>7472</v>
      </c>
      <c r="F6101" t="s">
        <v>2078</v>
      </c>
      <c r="G6101" t="s">
        <v>2020</v>
      </c>
      <c r="H6101" t="s">
        <v>2173</v>
      </c>
      <c r="I6101" t="s">
        <v>2145</v>
      </c>
      <c r="J6101">
        <v>20240208</v>
      </c>
      <c r="K6101" t="s">
        <v>7471</v>
      </c>
      <c r="L6101" t="s">
        <v>7470</v>
      </c>
      <c r="M6101" t="s">
        <v>7358</v>
      </c>
      <c r="N6101">
        <v>1819</v>
      </c>
    </row>
    <row r="6102" spans="1:14" x14ac:dyDescent="0.25">
      <c r="A6102">
        <v>9010</v>
      </c>
      <c r="B6102" t="s">
        <v>7364</v>
      </c>
      <c r="C6102" t="s">
        <v>194</v>
      </c>
      <c r="D6102" t="s">
        <v>193</v>
      </c>
      <c r="E6102" t="s">
        <v>1080</v>
      </c>
      <c r="F6102" t="s">
        <v>2021</v>
      </c>
      <c r="G6102" t="s">
        <v>2020</v>
      </c>
      <c r="H6102" t="s">
        <v>2019</v>
      </c>
      <c r="I6102" t="s">
        <v>7469</v>
      </c>
      <c r="J6102">
        <v>20200320</v>
      </c>
      <c r="K6102" t="s">
        <v>7468</v>
      </c>
      <c r="L6102" t="s">
        <v>7467</v>
      </c>
      <c r="M6102" t="s">
        <v>7358</v>
      </c>
      <c r="N6102">
        <v>1574</v>
      </c>
    </row>
    <row r="6103" spans="1:14" x14ac:dyDescent="0.25">
      <c r="A6103" t="s">
        <v>7466</v>
      </c>
      <c r="B6103" t="s">
        <v>7364</v>
      </c>
      <c r="C6103" t="s">
        <v>7465</v>
      </c>
      <c r="E6103" t="s">
        <v>7464</v>
      </c>
      <c r="F6103" t="s">
        <v>2078</v>
      </c>
      <c r="G6103" t="s">
        <v>2020</v>
      </c>
      <c r="H6103" t="s">
        <v>2052</v>
      </c>
      <c r="I6103" t="s">
        <v>2088</v>
      </c>
      <c r="J6103">
        <v>20240201</v>
      </c>
      <c r="K6103" t="s">
        <v>7463</v>
      </c>
      <c r="L6103" t="s">
        <v>7462</v>
      </c>
      <c r="M6103" t="s">
        <v>7358</v>
      </c>
      <c r="N6103">
        <v>85</v>
      </c>
    </row>
    <row r="6104" spans="1:14" x14ac:dyDescent="0.25">
      <c r="A6104">
        <v>7429</v>
      </c>
      <c r="B6104" t="s">
        <v>7364</v>
      </c>
      <c r="C6104" t="s">
        <v>350</v>
      </c>
      <c r="E6104" t="s">
        <v>612</v>
      </c>
      <c r="F6104" t="s">
        <v>2021</v>
      </c>
      <c r="G6104" t="s">
        <v>2020</v>
      </c>
      <c r="H6104" t="s">
        <v>2019</v>
      </c>
      <c r="I6104" t="e">
        <f>-MTWTF-Weekly</f>
        <v>#NAME?</v>
      </c>
      <c r="J6104">
        <v>20240315</v>
      </c>
      <c r="K6104" t="s">
        <v>7461</v>
      </c>
      <c r="L6104" t="s">
        <v>7460</v>
      </c>
      <c r="M6104" t="s">
        <v>7358</v>
      </c>
      <c r="N6104">
        <v>490</v>
      </c>
    </row>
    <row r="6105" spans="1:14" x14ac:dyDescent="0.25">
      <c r="A6105">
        <v>7393</v>
      </c>
      <c r="B6105" t="s">
        <v>7364</v>
      </c>
      <c r="C6105" t="s">
        <v>350</v>
      </c>
      <c r="E6105" t="s">
        <v>350</v>
      </c>
      <c r="F6105" t="s">
        <v>2021</v>
      </c>
      <c r="G6105" t="s">
        <v>2020</v>
      </c>
      <c r="H6105" t="s">
        <v>2019</v>
      </c>
      <c r="I6105" t="e">
        <f>-MTWTF-Weekly</f>
        <v>#NAME?</v>
      </c>
      <c r="J6105">
        <v>20240315</v>
      </c>
      <c r="K6105" t="s">
        <v>7459</v>
      </c>
      <c r="L6105" t="s">
        <v>7458</v>
      </c>
      <c r="M6105" t="s">
        <v>7358</v>
      </c>
      <c r="N6105">
        <v>15728</v>
      </c>
    </row>
    <row r="6106" spans="1:14" x14ac:dyDescent="0.25">
      <c r="A6106" t="s">
        <v>7457</v>
      </c>
      <c r="B6106" t="s">
        <v>7364</v>
      </c>
      <c r="C6106" t="s">
        <v>350</v>
      </c>
      <c r="E6106" t="s">
        <v>7456</v>
      </c>
      <c r="F6106" t="s">
        <v>2078</v>
      </c>
      <c r="G6106" t="s">
        <v>2020</v>
      </c>
      <c r="H6106" t="s">
        <v>2323</v>
      </c>
      <c r="I6106" t="e">
        <f>-----F-Weekly</f>
        <v>#NAME?</v>
      </c>
      <c r="J6106">
        <v>20240315</v>
      </c>
      <c r="K6106" t="s">
        <v>7455</v>
      </c>
      <c r="L6106" t="s">
        <v>7454</v>
      </c>
      <c r="M6106" t="s">
        <v>7358</v>
      </c>
      <c r="N6106">
        <v>556</v>
      </c>
    </row>
    <row r="6107" spans="1:14" x14ac:dyDescent="0.25">
      <c r="A6107" t="s">
        <v>7453</v>
      </c>
      <c r="B6107" t="s">
        <v>7364</v>
      </c>
      <c r="C6107" t="s">
        <v>7452</v>
      </c>
      <c r="E6107" t="s">
        <v>7451</v>
      </c>
      <c r="F6107" t="s">
        <v>2078</v>
      </c>
      <c r="G6107" t="s">
        <v>2020</v>
      </c>
      <c r="H6107" t="s">
        <v>2624</v>
      </c>
      <c r="I6107" t="s">
        <v>2088</v>
      </c>
      <c r="J6107">
        <v>20240301</v>
      </c>
      <c r="K6107" t="s">
        <v>7450</v>
      </c>
      <c r="L6107" t="s">
        <v>7449</v>
      </c>
      <c r="M6107" t="s">
        <v>7358</v>
      </c>
      <c r="N6107">
        <v>84</v>
      </c>
    </row>
    <row r="6108" spans="1:14" x14ac:dyDescent="0.25">
      <c r="A6108" t="s">
        <v>7448</v>
      </c>
      <c r="B6108" t="s">
        <v>7364</v>
      </c>
      <c r="C6108" t="s">
        <v>7438</v>
      </c>
      <c r="E6108" t="s">
        <v>7447</v>
      </c>
      <c r="F6108" t="s">
        <v>2078</v>
      </c>
      <c r="G6108" t="s">
        <v>2020</v>
      </c>
      <c r="H6108" t="s">
        <v>2052</v>
      </c>
      <c r="I6108" t="s">
        <v>2076</v>
      </c>
      <c r="J6108">
        <v>20230601</v>
      </c>
      <c r="K6108" t="s">
        <v>7446</v>
      </c>
      <c r="L6108" t="s">
        <v>7445</v>
      </c>
      <c r="M6108" t="s">
        <v>7358</v>
      </c>
      <c r="N6108">
        <v>129</v>
      </c>
    </row>
    <row r="6109" spans="1:14" x14ac:dyDescent="0.25">
      <c r="A6109">
        <v>4871</v>
      </c>
      <c r="B6109" t="s">
        <v>7364</v>
      </c>
      <c r="C6109" t="s">
        <v>7438</v>
      </c>
      <c r="E6109" t="s">
        <v>7444</v>
      </c>
      <c r="F6109" t="s">
        <v>2078</v>
      </c>
      <c r="G6109" t="s">
        <v>5869</v>
      </c>
      <c r="H6109" t="s">
        <v>3479</v>
      </c>
      <c r="I6109" t="e">
        <f>----T--Biweekly</f>
        <v>#NAME?</v>
      </c>
      <c r="J6109">
        <v>20240301</v>
      </c>
      <c r="K6109" t="s">
        <v>7443</v>
      </c>
      <c r="L6109" t="s">
        <v>7442</v>
      </c>
      <c r="M6109" t="s">
        <v>7358</v>
      </c>
      <c r="N6109">
        <v>214</v>
      </c>
    </row>
    <row r="6110" spans="1:14" x14ac:dyDescent="0.25">
      <c r="A6110">
        <v>4874</v>
      </c>
      <c r="B6110" t="s">
        <v>7364</v>
      </c>
      <c r="C6110" t="s">
        <v>7438</v>
      </c>
      <c r="E6110" t="s">
        <v>7441</v>
      </c>
      <c r="F6110" t="s">
        <v>2078</v>
      </c>
      <c r="G6110" t="s">
        <v>5869</v>
      </c>
      <c r="H6110" t="s">
        <v>2173</v>
      </c>
      <c r="I6110" t="s">
        <v>2088</v>
      </c>
      <c r="J6110">
        <v>20240301</v>
      </c>
      <c r="K6110" t="s">
        <v>7440</v>
      </c>
      <c r="L6110" t="s">
        <v>7439</v>
      </c>
      <c r="M6110" t="s">
        <v>7358</v>
      </c>
      <c r="N6110">
        <v>156</v>
      </c>
    </row>
    <row r="6111" spans="1:14" x14ac:dyDescent="0.25">
      <c r="A6111">
        <v>4875</v>
      </c>
      <c r="B6111" t="s">
        <v>7364</v>
      </c>
      <c r="C6111" t="s">
        <v>7438</v>
      </c>
      <c r="E6111" t="s">
        <v>7437</v>
      </c>
      <c r="F6111" t="s">
        <v>2078</v>
      </c>
      <c r="G6111" t="s">
        <v>5869</v>
      </c>
      <c r="H6111" t="s">
        <v>2173</v>
      </c>
      <c r="I6111" t="s">
        <v>2088</v>
      </c>
      <c r="J6111">
        <v>20240301</v>
      </c>
      <c r="K6111" t="s">
        <v>7436</v>
      </c>
      <c r="L6111" t="s">
        <v>7435</v>
      </c>
      <c r="M6111" t="s">
        <v>7358</v>
      </c>
      <c r="N6111">
        <v>169</v>
      </c>
    </row>
    <row r="6112" spans="1:14" x14ac:dyDescent="0.25">
      <c r="A6112" t="s">
        <v>7434</v>
      </c>
      <c r="B6112" t="s">
        <v>7364</v>
      </c>
      <c r="C6112" t="s">
        <v>7423</v>
      </c>
      <c r="E6112" t="s">
        <v>7422</v>
      </c>
      <c r="F6112" t="s">
        <v>2078</v>
      </c>
      <c r="G6112" t="s">
        <v>5869</v>
      </c>
      <c r="H6112" t="s">
        <v>2019</v>
      </c>
      <c r="I6112" t="s">
        <v>2088</v>
      </c>
      <c r="J6112">
        <v>20240301</v>
      </c>
      <c r="K6112" t="s">
        <v>7433</v>
      </c>
      <c r="L6112" t="s">
        <v>7432</v>
      </c>
      <c r="M6112" t="s">
        <v>7358</v>
      </c>
      <c r="N6112">
        <v>8</v>
      </c>
    </row>
    <row r="6113" spans="1:14" x14ac:dyDescent="0.25">
      <c r="A6113" t="s">
        <v>7431</v>
      </c>
      <c r="B6113" t="s">
        <v>7364</v>
      </c>
      <c r="C6113" t="s">
        <v>7423</v>
      </c>
      <c r="E6113" t="s">
        <v>2004</v>
      </c>
      <c r="F6113" t="s">
        <v>2078</v>
      </c>
      <c r="G6113" t="s">
        <v>2020</v>
      </c>
      <c r="H6113" t="s">
        <v>2019</v>
      </c>
      <c r="I6113" t="s">
        <v>2088</v>
      </c>
      <c r="J6113">
        <v>20240301</v>
      </c>
      <c r="K6113" t="s">
        <v>7430</v>
      </c>
      <c r="L6113" t="s">
        <v>7429</v>
      </c>
      <c r="M6113" t="s">
        <v>7358</v>
      </c>
      <c r="N6113">
        <v>9</v>
      </c>
    </row>
    <row r="6114" spans="1:14" x14ac:dyDescent="0.25">
      <c r="A6114" t="s">
        <v>7428</v>
      </c>
      <c r="B6114" t="s">
        <v>7364</v>
      </c>
      <c r="C6114" t="s">
        <v>7423</v>
      </c>
      <c r="E6114" t="s">
        <v>7427</v>
      </c>
      <c r="F6114" t="s">
        <v>2078</v>
      </c>
      <c r="G6114" t="s">
        <v>5869</v>
      </c>
      <c r="H6114" t="s">
        <v>3010</v>
      </c>
      <c r="I6114" t="s">
        <v>2088</v>
      </c>
      <c r="J6114">
        <v>20240301</v>
      </c>
      <c r="K6114" t="s">
        <v>7426</v>
      </c>
      <c r="L6114" t="s">
        <v>7425</v>
      </c>
      <c r="M6114" t="s">
        <v>7358</v>
      </c>
      <c r="N6114">
        <v>13</v>
      </c>
    </row>
    <row r="6115" spans="1:14" x14ac:dyDescent="0.25">
      <c r="A6115" t="s">
        <v>7424</v>
      </c>
      <c r="B6115" t="s">
        <v>7364</v>
      </c>
      <c r="C6115" t="s">
        <v>7423</v>
      </c>
      <c r="D6115" t="s">
        <v>7422</v>
      </c>
      <c r="E6115" t="s">
        <v>7421</v>
      </c>
      <c r="F6115" t="s">
        <v>2078</v>
      </c>
      <c r="G6115" t="s">
        <v>5869</v>
      </c>
      <c r="H6115" t="s">
        <v>2019</v>
      </c>
      <c r="I6115" t="s">
        <v>2088</v>
      </c>
      <c r="J6115">
        <v>20240301</v>
      </c>
      <c r="K6115" t="s">
        <v>7420</v>
      </c>
      <c r="L6115" t="s">
        <v>7419</v>
      </c>
      <c r="M6115" t="s">
        <v>7358</v>
      </c>
      <c r="N6115">
        <v>2</v>
      </c>
    </row>
    <row r="6116" spans="1:14" x14ac:dyDescent="0.25">
      <c r="A6116">
        <v>9691</v>
      </c>
      <c r="B6116" t="s">
        <v>7364</v>
      </c>
      <c r="C6116" t="s">
        <v>653</v>
      </c>
      <c r="E6116" t="s">
        <v>698</v>
      </c>
      <c r="F6116" t="s">
        <v>2078</v>
      </c>
      <c r="G6116" t="s">
        <v>2020</v>
      </c>
      <c r="H6116" t="s">
        <v>2077</v>
      </c>
      <c r="I6116" t="s">
        <v>2088</v>
      </c>
      <c r="J6116">
        <v>20240301</v>
      </c>
      <c r="K6116" t="s">
        <v>7418</v>
      </c>
      <c r="L6116" t="s">
        <v>7417</v>
      </c>
      <c r="M6116" t="s">
        <v>7358</v>
      </c>
      <c r="N6116">
        <v>2234</v>
      </c>
    </row>
    <row r="6117" spans="1:14" x14ac:dyDescent="0.25">
      <c r="A6117">
        <v>9692</v>
      </c>
      <c r="B6117" t="s">
        <v>7364</v>
      </c>
      <c r="C6117" t="s">
        <v>653</v>
      </c>
      <c r="E6117" t="s">
        <v>7416</v>
      </c>
      <c r="F6117" t="s">
        <v>2078</v>
      </c>
      <c r="G6117" t="s">
        <v>2020</v>
      </c>
      <c r="H6117" t="s">
        <v>2052</v>
      </c>
      <c r="I6117" t="s">
        <v>2088</v>
      </c>
      <c r="J6117">
        <v>20240301</v>
      </c>
      <c r="K6117" t="s">
        <v>7415</v>
      </c>
      <c r="L6117" t="s">
        <v>7414</v>
      </c>
      <c r="M6117" t="s">
        <v>7358</v>
      </c>
      <c r="N6117">
        <v>1922</v>
      </c>
    </row>
    <row r="6118" spans="1:14" x14ac:dyDescent="0.25">
      <c r="A6118">
        <v>9539</v>
      </c>
      <c r="B6118" t="s">
        <v>7364</v>
      </c>
      <c r="C6118" t="s">
        <v>653</v>
      </c>
      <c r="E6118" t="s">
        <v>7413</v>
      </c>
      <c r="F6118" t="s">
        <v>2078</v>
      </c>
      <c r="G6118" t="s">
        <v>2020</v>
      </c>
      <c r="H6118" t="s">
        <v>3733</v>
      </c>
      <c r="I6118" t="s">
        <v>2076</v>
      </c>
      <c r="J6118">
        <v>20240301</v>
      </c>
      <c r="K6118" t="s">
        <v>7412</v>
      </c>
      <c r="L6118" t="s">
        <v>7411</v>
      </c>
      <c r="M6118" t="s">
        <v>7358</v>
      </c>
      <c r="N6118">
        <v>1702</v>
      </c>
    </row>
    <row r="6119" spans="1:14" x14ac:dyDescent="0.25">
      <c r="A6119">
        <v>9679</v>
      </c>
      <c r="B6119" t="s">
        <v>7364</v>
      </c>
      <c r="C6119" t="s">
        <v>653</v>
      </c>
      <c r="E6119" t="s">
        <v>732</v>
      </c>
      <c r="F6119" t="s">
        <v>2078</v>
      </c>
      <c r="G6119" t="s">
        <v>2020</v>
      </c>
      <c r="H6119" t="s">
        <v>2089</v>
      </c>
      <c r="I6119" t="s">
        <v>7410</v>
      </c>
      <c r="J6119">
        <v>20240301</v>
      </c>
      <c r="K6119" t="s">
        <v>7409</v>
      </c>
      <c r="L6119" t="s">
        <v>7408</v>
      </c>
      <c r="M6119" t="s">
        <v>7358</v>
      </c>
      <c r="N6119">
        <v>2264</v>
      </c>
    </row>
    <row r="6120" spans="1:14" x14ac:dyDescent="0.25">
      <c r="A6120">
        <v>9681</v>
      </c>
      <c r="B6120" t="s">
        <v>7364</v>
      </c>
      <c r="C6120" t="s">
        <v>653</v>
      </c>
      <c r="E6120" t="s">
        <v>7407</v>
      </c>
      <c r="F6120" t="s">
        <v>2078</v>
      </c>
      <c r="G6120" t="s">
        <v>2020</v>
      </c>
      <c r="H6120" t="s">
        <v>2333</v>
      </c>
      <c r="I6120" t="s">
        <v>2088</v>
      </c>
      <c r="J6120">
        <v>20240301</v>
      </c>
      <c r="K6120" t="s">
        <v>7406</v>
      </c>
      <c r="L6120" t="s">
        <v>7405</v>
      </c>
      <c r="M6120" t="s">
        <v>7358</v>
      </c>
      <c r="N6120">
        <v>20446</v>
      </c>
    </row>
    <row r="6121" spans="1:14" x14ac:dyDescent="0.25">
      <c r="A6121">
        <v>9680</v>
      </c>
      <c r="B6121" t="s">
        <v>7364</v>
      </c>
      <c r="C6121" t="s">
        <v>653</v>
      </c>
      <c r="E6121" t="s">
        <v>7404</v>
      </c>
      <c r="F6121" t="s">
        <v>2078</v>
      </c>
      <c r="G6121" t="s">
        <v>2020</v>
      </c>
      <c r="H6121" t="s">
        <v>2052</v>
      </c>
      <c r="I6121" t="s">
        <v>2088</v>
      </c>
      <c r="J6121">
        <v>20240301</v>
      </c>
      <c r="K6121" t="s">
        <v>7403</v>
      </c>
      <c r="L6121" t="s">
        <v>7402</v>
      </c>
      <c r="M6121" t="s">
        <v>7358</v>
      </c>
      <c r="N6121">
        <v>2794</v>
      </c>
    </row>
    <row r="6122" spans="1:14" x14ac:dyDescent="0.25">
      <c r="A6122" t="s">
        <v>7401</v>
      </c>
      <c r="B6122" t="s">
        <v>7364</v>
      </c>
      <c r="C6122" t="s">
        <v>653</v>
      </c>
      <c r="E6122" t="s">
        <v>7400</v>
      </c>
      <c r="F6122" t="s">
        <v>2078</v>
      </c>
      <c r="G6122" t="s">
        <v>2020</v>
      </c>
      <c r="H6122" t="s">
        <v>2052</v>
      </c>
      <c r="I6122" t="s">
        <v>2522</v>
      </c>
      <c r="J6122">
        <v>20220201</v>
      </c>
      <c r="K6122" t="s">
        <v>7399</v>
      </c>
      <c r="L6122" t="s">
        <v>7398</v>
      </c>
      <c r="M6122" t="s">
        <v>7358</v>
      </c>
      <c r="N6122">
        <v>59</v>
      </c>
    </row>
    <row r="6123" spans="1:14" x14ac:dyDescent="0.25">
      <c r="A6123">
        <v>9685</v>
      </c>
      <c r="B6123" t="s">
        <v>7364</v>
      </c>
      <c r="C6123" t="s">
        <v>653</v>
      </c>
      <c r="E6123" t="s">
        <v>652</v>
      </c>
      <c r="F6123" t="s">
        <v>2078</v>
      </c>
      <c r="G6123" t="s">
        <v>2020</v>
      </c>
      <c r="H6123" t="s">
        <v>4646</v>
      </c>
      <c r="I6123" t="s">
        <v>2088</v>
      </c>
      <c r="J6123">
        <v>20240301</v>
      </c>
      <c r="K6123" t="s">
        <v>7397</v>
      </c>
      <c r="L6123" t="s">
        <v>7396</v>
      </c>
      <c r="M6123" t="s">
        <v>7358</v>
      </c>
      <c r="N6123">
        <v>3227</v>
      </c>
    </row>
    <row r="6124" spans="1:14" x14ac:dyDescent="0.25">
      <c r="A6124">
        <v>9689</v>
      </c>
      <c r="B6124" t="s">
        <v>7364</v>
      </c>
      <c r="C6124" t="s">
        <v>653</v>
      </c>
      <c r="E6124" t="s">
        <v>7395</v>
      </c>
      <c r="F6124" t="s">
        <v>2078</v>
      </c>
      <c r="G6124" t="s">
        <v>2020</v>
      </c>
      <c r="H6124" t="s">
        <v>2323</v>
      </c>
      <c r="I6124" t="s">
        <v>2088</v>
      </c>
      <c r="J6124">
        <v>20240201</v>
      </c>
      <c r="K6124" t="s">
        <v>7394</v>
      </c>
      <c r="L6124" t="s">
        <v>7393</v>
      </c>
      <c r="M6124" t="s">
        <v>7358</v>
      </c>
      <c r="N6124">
        <v>1817</v>
      </c>
    </row>
    <row r="6125" spans="1:14" x14ac:dyDescent="0.25">
      <c r="A6125">
        <v>9688</v>
      </c>
      <c r="B6125" t="s">
        <v>7364</v>
      </c>
      <c r="C6125" t="s">
        <v>653</v>
      </c>
      <c r="E6125" t="s">
        <v>7392</v>
      </c>
      <c r="F6125" t="s">
        <v>2078</v>
      </c>
      <c r="G6125" t="s">
        <v>2020</v>
      </c>
      <c r="H6125" t="s">
        <v>2323</v>
      </c>
      <c r="I6125" t="s">
        <v>2088</v>
      </c>
      <c r="J6125">
        <v>20240301</v>
      </c>
      <c r="K6125" t="s">
        <v>7391</v>
      </c>
      <c r="L6125" t="s">
        <v>7390</v>
      </c>
      <c r="M6125" t="s">
        <v>7358</v>
      </c>
      <c r="N6125">
        <v>407</v>
      </c>
    </row>
    <row r="6126" spans="1:14" x14ac:dyDescent="0.25">
      <c r="A6126" t="s">
        <v>7389</v>
      </c>
      <c r="B6126" t="s">
        <v>7364</v>
      </c>
      <c r="C6126" t="s">
        <v>7384</v>
      </c>
      <c r="E6126" t="s">
        <v>7388</v>
      </c>
      <c r="F6126" t="s">
        <v>2078</v>
      </c>
      <c r="G6126" t="s">
        <v>2020</v>
      </c>
      <c r="H6126" t="s">
        <v>2173</v>
      </c>
      <c r="I6126" t="s">
        <v>4734</v>
      </c>
      <c r="J6126">
        <v>20210301</v>
      </c>
      <c r="K6126" t="s">
        <v>7387</v>
      </c>
      <c r="L6126" t="s">
        <v>7386</v>
      </c>
      <c r="M6126" t="s">
        <v>7358</v>
      </c>
      <c r="N6126">
        <v>126</v>
      </c>
    </row>
    <row r="6127" spans="1:14" x14ac:dyDescent="0.25">
      <c r="A6127" t="s">
        <v>7385</v>
      </c>
      <c r="B6127" t="s">
        <v>7364</v>
      </c>
      <c r="C6127" t="s">
        <v>7384</v>
      </c>
      <c r="E6127" t="s">
        <v>7383</v>
      </c>
      <c r="F6127" t="s">
        <v>2078</v>
      </c>
      <c r="G6127" t="s">
        <v>2020</v>
      </c>
      <c r="H6127" t="s">
        <v>2077</v>
      </c>
      <c r="I6127" t="s">
        <v>2108</v>
      </c>
      <c r="J6127">
        <v>20220118</v>
      </c>
      <c r="K6127" t="s">
        <v>7382</v>
      </c>
      <c r="L6127" t="s">
        <v>7381</v>
      </c>
      <c r="M6127" t="s">
        <v>7358</v>
      </c>
      <c r="N6127">
        <v>24</v>
      </c>
    </row>
    <row r="6128" spans="1:14" x14ac:dyDescent="0.25">
      <c r="A6128" t="s">
        <v>7380</v>
      </c>
      <c r="B6128" t="s">
        <v>7364</v>
      </c>
      <c r="C6128" t="s">
        <v>7379</v>
      </c>
      <c r="E6128" t="s">
        <v>7378</v>
      </c>
      <c r="F6128" t="s">
        <v>2078</v>
      </c>
      <c r="G6128" t="s">
        <v>2020</v>
      </c>
      <c r="H6128" t="s">
        <v>2052</v>
      </c>
      <c r="I6128" t="s">
        <v>2088</v>
      </c>
      <c r="J6128">
        <v>20230801</v>
      </c>
      <c r="K6128" t="s">
        <v>7377</v>
      </c>
      <c r="L6128" t="s">
        <v>7376</v>
      </c>
      <c r="M6128" t="s">
        <v>7358</v>
      </c>
      <c r="N6128">
        <v>33</v>
      </c>
    </row>
    <row r="6129" spans="1:14" x14ac:dyDescent="0.25">
      <c r="A6129" t="s">
        <v>7375</v>
      </c>
      <c r="B6129" t="s">
        <v>7364</v>
      </c>
      <c r="C6129" t="s">
        <v>7374</v>
      </c>
      <c r="E6129" t="s">
        <v>7373</v>
      </c>
      <c r="F6129" t="s">
        <v>2078</v>
      </c>
      <c r="G6129" t="s">
        <v>7372</v>
      </c>
      <c r="H6129" t="s">
        <v>2300</v>
      </c>
      <c r="I6129" t="s">
        <v>2070</v>
      </c>
      <c r="J6129">
        <v>20240101</v>
      </c>
      <c r="K6129" t="s">
        <v>7371</v>
      </c>
      <c r="L6129" t="s">
        <v>7370</v>
      </c>
      <c r="M6129" t="s">
        <v>7358</v>
      </c>
      <c r="N6129">
        <v>65</v>
      </c>
    </row>
    <row r="6130" spans="1:14" x14ac:dyDescent="0.25">
      <c r="A6130">
        <v>9363</v>
      </c>
      <c r="B6130" t="s">
        <v>7364</v>
      </c>
      <c r="C6130" t="s">
        <v>7369</v>
      </c>
      <c r="E6130" t="s">
        <v>7368</v>
      </c>
      <c r="F6130" t="s">
        <v>2078</v>
      </c>
      <c r="G6130" t="s">
        <v>2020</v>
      </c>
      <c r="H6130" t="s">
        <v>2077</v>
      </c>
      <c r="I6130" t="s">
        <v>2088</v>
      </c>
      <c r="J6130">
        <v>20240301</v>
      </c>
      <c r="K6130" t="s">
        <v>7367</v>
      </c>
      <c r="L6130" t="s">
        <v>7366</v>
      </c>
      <c r="M6130" t="s">
        <v>7358</v>
      </c>
      <c r="N6130">
        <v>2800</v>
      </c>
    </row>
    <row r="6131" spans="1:14" x14ac:dyDescent="0.25">
      <c r="A6131" t="s">
        <v>7365</v>
      </c>
      <c r="B6131" t="s">
        <v>7364</v>
      </c>
      <c r="C6131" t="s">
        <v>7363</v>
      </c>
      <c r="E6131" t="s">
        <v>7362</v>
      </c>
      <c r="F6131" t="s">
        <v>2078</v>
      </c>
      <c r="G6131" t="s">
        <v>2020</v>
      </c>
      <c r="H6131" t="s">
        <v>7361</v>
      </c>
      <c r="I6131" t="s">
        <v>2088</v>
      </c>
      <c r="J6131">
        <v>20230911</v>
      </c>
      <c r="K6131" t="s">
        <v>7360</v>
      </c>
      <c r="L6131" t="s">
        <v>7359</v>
      </c>
      <c r="M6131" t="s">
        <v>7358</v>
      </c>
      <c r="N6131">
        <v>181</v>
      </c>
    </row>
    <row r="6132" spans="1:14" x14ac:dyDescent="0.25">
      <c r="A6132" t="s">
        <v>7357</v>
      </c>
      <c r="B6132" t="s">
        <v>4767</v>
      </c>
      <c r="E6132" t="s">
        <v>179</v>
      </c>
      <c r="F6132" t="s">
        <v>2021</v>
      </c>
      <c r="G6132" t="s">
        <v>2020</v>
      </c>
      <c r="H6132" t="s">
        <v>2019</v>
      </c>
      <c r="I6132" t="e">
        <f>---W---Weekly</f>
        <v>#NAME?</v>
      </c>
      <c r="J6132">
        <v>20240313</v>
      </c>
      <c r="K6132" t="s">
        <v>7356</v>
      </c>
      <c r="L6132" t="s">
        <v>7355</v>
      </c>
      <c r="M6132" t="s">
        <v>4762</v>
      </c>
      <c r="N6132">
        <v>2922</v>
      </c>
    </row>
    <row r="6133" spans="1:14" x14ac:dyDescent="0.25">
      <c r="A6133" t="s">
        <v>7354</v>
      </c>
      <c r="B6133" t="s">
        <v>4767</v>
      </c>
      <c r="E6133" t="s">
        <v>7353</v>
      </c>
      <c r="F6133" t="s">
        <v>2021</v>
      </c>
      <c r="G6133" t="s">
        <v>2020</v>
      </c>
      <c r="H6133" t="s">
        <v>2019</v>
      </c>
      <c r="I6133" t="e">
        <f>---W---Weekly</f>
        <v>#NAME?</v>
      </c>
      <c r="J6133">
        <v>20240313</v>
      </c>
      <c r="K6133" t="s">
        <v>7352</v>
      </c>
      <c r="L6133" t="s">
        <v>7351</v>
      </c>
      <c r="M6133" t="s">
        <v>4762</v>
      </c>
      <c r="N6133">
        <v>1835</v>
      </c>
    </row>
    <row r="6134" spans="1:14" x14ac:dyDescent="0.25">
      <c r="A6134" t="s">
        <v>7350</v>
      </c>
      <c r="B6134" t="s">
        <v>4767</v>
      </c>
      <c r="E6134" t="s">
        <v>7349</v>
      </c>
      <c r="F6134" t="s">
        <v>2021</v>
      </c>
      <c r="G6134" t="s">
        <v>2020</v>
      </c>
      <c r="H6134" t="s">
        <v>2019</v>
      </c>
      <c r="I6134" t="e">
        <f>---W---Weekly</f>
        <v>#NAME?</v>
      </c>
      <c r="J6134">
        <v>20240313</v>
      </c>
      <c r="K6134" t="s">
        <v>7348</v>
      </c>
      <c r="L6134" t="s">
        <v>7347</v>
      </c>
      <c r="M6134" t="s">
        <v>4762</v>
      </c>
      <c r="N6134">
        <v>216</v>
      </c>
    </row>
    <row r="6135" spans="1:14" x14ac:dyDescent="0.25">
      <c r="A6135" t="s">
        <v>7346</v>
      </c>
      <c r="B6135" t="s">
        <v>4767</v>
      </c>
      <c r="E6135" t="s">
        <v>7345</v>
      </c>
      <c r="F6135" t="s">
        <v>2021</v>
      </c>
      <c r="G6135" t="s">
        <v>2020</v>
      </c>
      <c r="H6135" t="s">
        <v>2019</v>
      </c>
      <c r="I6135" t="e">
        <f>-MTWTFSWeekly</f>
        <v>#NAME?</v>
      </c>
      <c r="J6135">
        <v>20240315</v>
      </c>
      <c r="K6135" t="s">
        <v>7344</v>
      </c>
      <c r="L6135" t="s">
        <v>7343</v>
      </c>
      <c r="M6135" t="s">
        <v>4762</v>
      </c>
      <c r="N6135">
        <v>2006</v>
      </c>
    </row>
    <row r="6136" spans="1:14" x14ac:dyDescent="0.25">
      <c r="A6136" t="s">
        <v>7342</v>
      </c>
      <c r="B6136" t="s">
        <v>4767</v>
      </c>
      <c r="E6136" t="s">
        <v>56</v>
      </c>
      <c r="F6136" t="s">
        <v>2021</v>
      </c>
      <c r="G6136" t="s">
        <v>2020</v>
      </c>
      <c r="H6136" t="s">
        <v>2019</v>
      </c>
      <c r="I6136" t="e">
        <f>-MTWTFSWeekly</f>
        <v>#NAME?</v>
      </c>
      <c r="J6136">
        <v>20240315</v>
      </c>
      <c r="K6136" t="s">
        <v>7341</v>
      </c>
      <c r="L6136" t="s">
        <v>7340</v>
      </c>
      <c r="M6136" t="s">
        <v>4762</v>
      </c>
      <c r="N6136">
        <v>2369</v>
      </c>
    </row>
    <row r="6137" spans="1:14" x14ac:dyDescent="0.25">
      <c r="A6137" t="s">
        <v>7339</v>
      </c>
      <c r="B6137" t="s">
        <v>4767</v>
      </c>
      <c r="C6137" t="s">
        <v>7338</v>
      </c>
      <c r="E6137" t="s">
        <v>7337</v>
      </c>
      <c r="F6137" t="s">
        <v>2021</v>
      </c>
      <c r="G6137" t="s">
        <v>2020</v>
      </c>
      <c r="H6137" t="s">
        <v>7336</v>
      </c>
      <c r="I6137" t="s">
        <v>2070</v>
      </c>
      <c r="J6137">
        <v>20240214</v>
      </c>
      <c r="K6137" t="s">
        <v>7335</v>
      </c>
      <c r="L6137" t="s">
        <v>7334</v>
      </c>
      <c r="M6137" t="s">
        <v>4762</v>
      </c>
      <c r="N6137">
        <v>1539</v>
      </c>
    </row>
    <row r="6138" spans="1:14" x14ac:dyDescent="0.25">
      <c r="A6138" t="s">
        <v>7333</v>
      </c>
      <c r="B6138" t="s">
        <v>4767</v>
      </c>
      <c r="C6138" t="s">
        <v>7332</v>
      </c>
      <c r="E6138" t="s">
        <v>7331</v>
      </c>
      <c r="F6138" t="s">
        <v>2021</v>
      </c>
      <c r="G6138" t="s">
        <v>5869</v>
      </c>
      <c r="H6138" t="s">
        <v>2019</v>
      </c>
      <c r="I6138" t="s">
        <v>2096</v>
      </c>
      <c r="J6138">
        <v>20240315</v>
      </c>
      <c r="K6138" t="s">
        <v>7330</v>
      </c>
      <c r="L6138" t="s">
        <v>7329</v>
      </c>
      <c r="M6138" t="s">
        <v>4762</v>
      </c>
      <c r="N6138">
        <v>1803</v>
      </c>
    </row>
    <row r="6139" spans="1:14" x14ac:dyDescent="0.25">
      <c r="A6139" t="s">
        <v>7328</v>
      </c>
      <c r="B6139" t="s">
        <v>4767</v>
      </c>
      <c r="C6139" t="s">
        <v>7287</v>
      </c>
      <c r="E6139" t="s">
        <v>7327</v>
      </c>
      <c r="F6139" t="s">
        <v>2078</v>
      </c>
      <c r="G6139" t="s">
        <v>2020</v>
      </c>
      <c r="H6139" t="s">
        <v>4050</v>
      </c>
      <c r="I6139" t="s">
        <v>2070</v>
      </c>
      <c r="J6139">
        <v>20240215</v>
      </c>
      <c r="K6139" t="s">
        <v>7326</v>
      </c>
      <c r="L6139" t="s">
        <v>7325</v>
      </c>
      <c r="M6139" t="s">
        <v>4762</v>
      </c>
      <c r="N6139">
        <v>88</v>
      </c>
    </row>
    <row r="6140" spans="1:14" x14ac:dyDescent="0.25">
      <c r="A6140" t="s">
        <v>7324</v>
      </c>
      <c r="B6140" t="s">
        <v>4767</v>
      </c>
      <c r="C6140" t="s">
        <v>7287</v>
      </c>
      <c r="E6140" t="s">
        <v>7323</v>
      </c>
      <c r="F6140" t="s">
        <v>2078</v>
      </c>
      <c r="G6140" t="s">
        <v>2020</v>
      </c>
      <c r="H6140" t="s">
        <v>4050</v>
      </c>
      <c r="I6140" t="s">
        <v>2076</v>
      </c>
      <c r="J6140">
        <v>20240125</v>
      </c>
      <c r="K6140" t="s">
        <v>7322</v>
      </c>
      <c r="L6140" t="s">
        <v>7321</v>
      </c>
      <c r="M6140" t="s">
        <v>4762</v>
      </c>
      <c r="N6140">
        <v>34</v>
      </c>
    </row>
    <row r="6141" spans="1:14" x14ac:dyDescent="0.25">
      <c r="A6141" t="s">
        <v>7320</v>
      </c>
      <c r="B6141" t="s">
        <v>4767</v>
      </c>
      <c r="C6141" t="s">
        <v>7287</v>
      </c>
      <c r="E6141" t="s">
        <v>7319</v>
      </c>
      <c r="F6141" t="s">
        <v>2078</v>
      </c>
      <c r="G6141" t="s">
        <v>2020</v>
      </c>
      <c r="H6141" t="s">
        <v>2456</v>
      </c>
      <c r="I6141" t="s">
        <v>2088</v>
      </c>
      <c r="J6141">
        <v>20231220</v>
      </c>
      <c r="K6141" t="s">
        <v>7318</v>
      </c>
      <c r="L6141" t="s">
        <v>7317</v>
      </c>
      <c r="M6141" t="s">
        <v>4762</v>
      </c>
      <c r="N6141">
        <v>178</v>
      </c>
    </row>
    <row r="6142" spans="1:14" x14ac:dyDescent="0.25">
      <c r="A6142" t="s">
        <v>7316</v>
      </c>
      <c r="B6142" t="s">
        <v>4767</v>
      </c>
      <c r="C6142" t="s">
        <v>7287</v>
      </c>
      <c r="E6142" t="s">
        <v>7315</v>
      </c>
      <c r="F6142" t="s">
        <v>2078</v>
      </c>
      <c r="G6142" t="s">
        <v>2020</v>
      </c>
      <c r="H6142" t="s">
        <v>2077</v>
      </c>
      <c r="I6142" t="s">
        <v>2145</v>
      </c>
      <c r="J6142">
        <v>20231207</v>
      </c>
      <c r="K6142" t="s">
        <v>7314</v>
      </c>
      <c r="L6142" t="s">
        <v>7313</v>
      </c>
      <c r="M6142" t="s">
        <v>4762</v>
      </c>
      <c r="N6142">
        <v>43</v>
      </c>
    </row>
    <row r="6143" spans="1:14" x14ac:dyDescent="0.25">
      <c r="A6143" t="s">
        <v>7312</v>
      </c>
      <c r="B6143" t="s">
        <v>4767</v>
      </c>
      <c r="C6143" t="s">
        <v>7287</v>
      </c>
      <c r="E6143" t="s">
        <v>7311</v>
      </c>
      <c r="F6143" t="s">
        <v>2078</v>
      </c>
      <c r="G6143" t="s">
        <v>2020</v>
      </c>
      <c r="H6143" t="s">
        <v>2077</v>
      </c>
      <c r="I6143" t="s">
        <v>2070</v>
      </c>
      <c r="J6143">
        <v>20240307</v>
      </c>
      <c r="K6143" t="s">
        <v>7310</v>
      </c>
      <c r="L6143" t="s">
        <v>7309</v>
      </c>
      <c r="M6143" t="s">
        <v>4762</v>
      </c>
      <c r="N6143">
        <v>68</v>
      </c>
    </row>
    <row r="6144" spans="1:14" x14ac:dyDescent="0.25">
      <c r="A6144" t="s">
        <v>7308</v>
      </c>
      <c r="B6144" t="s">
        <v>4767</v>
      </c>
      <c r="C6144" t="s">
        <v>7287</v>
      </c>
      <c r="E6144" t="s">
        <v>7307</v>
      </c>
      <c r="F6144" t="s">
        <v>2078</v>
      </c>
      <c r="G6144" t="s">
        <v>2020</v>
      </c>
      <c r="H6144" t="s">
        <v>4050</v>
      </c>
      <c r="I6144" t="s">
        <v>2145</v>
      </c>
      <c r="J6144">
        <v>20240214</v>
      </c>
      <c r="K6144" t="s">
        <v>7306</v>
      </c>
      <c r="L6144" t="s">
        <v>7305</v>
      </c>
      <c r="M6144" t="s">
        <v>4762</v>
      </c>
      <c r="N6144">
        <v>14</v>
      </c>
    </row>
    <row r="6145" spans="1:14" x14ac:dyDescent="0.25">
      <c r="A6145" t="s">
        <v>7304</v>
      </c>
      <c r="B6145" t="s">
        <v>4767</v>
      </c>
      <c r="C6145" t="s">
        <v>7287</v>
      </c>
      <c r="E6145" t="s">
        <v>7303</v>
      </c>
      <c r="F6145" t="s">
        <v>2078</v>
      </c>
      <c r="G6145" t="s">
        <v>2020</v>
      </c>
      <c r="H6145" t="s">
        <v>2323</v>
      </c>
      <c r="I6145" t="s">
        <v>2145</v>
      </c>
      <c r="J6145">
        <v>20231004</v>
      </c>
      <c r="K6145" t="s">
        <v>7302</v>
      </c>
      <c r="L6145" t="s">
        <v>7301</v>
      </c>
      <c r="M6145" t="s">
        <v>4762</v>
      </c>
      <c r="N6145">
        <v>7</v>
      </c>
    </row>
    <row r="6146" spans="1:14" x14ac:dyDescent="0.25">
      <c r="A6146" t="s">
        <v>7300</v>
      </c>
      <c r="B6146" t="s">
        <v>4767</v>
      </c>
      <c r="C6146" t="s">
        <v>7287</v>
      </c>
      <c r="E6146" t="s">
        <v>7299</v>
      </c>
      <c r="F6146" t="s">
        <v>2078</v>
      </c>
      <c r="G6146" t="s">
        <v>2020</v>
      </c>
      <c r="H6146" t="s">
        <v>2300</v>
      </c>
      <c r="I6146" t="s">
        <v>2088</v>
      </c>
      <c r="J6146">
        <v>20240313</v>
      </c>
      <c r="K6146" t="s">
        <v>7298</v>
      </c>
      <c r="L6146" t="s">
        <v>7297</v>
      </c>
      <c r="M6146" t="s">
        <v>4762</v>
      </c>
      <c r="N6146">
        <v>211</v>
      </c>
    </row>
    <row r="6147" spans="1:14" x14ac:dyDescent="0.25">
      <c r="A6147" t="s">
        <v>7296</v>
      </c>
      <c r="B6147" t="s">
        <v>4767</v>
      </c>
      <c r="C6147" t="s">
        <v>7287</v>
      </c>
      <c r="E6147" t="s">
        <v>7295</v>
      </c>
      <c r="F6147" t="s">
        <v>2078</v>
      </c>
      <c r="G6147" t="s">
        <v>2020</v>
      </c>
      <c r="H6147" t="s">
        <v>4050</v>
      </c>
      <c r="I6147" t="s">
        <v>2070</v>
      </c>
      <c r="J6147">
        <v>20240314</v>
      </c>
      <c r="K6147" t="s">
        <v>7294</v>
      </c>
      <c r="L6147" t="s">
        <v>7293</v>
      </c>
      <c r="M6147" t="s">
        <v>4762</v>
      </c>
      <c r="N6147">
        <v>61</v>
      </c>
    </row>
    <row r="6148" spans="1:14" x14ac:dyDescent="0.25">
      <c r="A6148" t="s">
        <v>7292</v>
      </c>
      <c r="B6148" t="s">
        <v>4767</v>
      </c>
      <c r="C6148" t="s">
        <v>7287</v>
      </c>
      <c r="E6148" t="s">
        <v>7291</v>
      </c>
      <c r="F6148" t="s">
        <v>2078</v>
      </c>
      <c r="G6148" t="s">
        <v>2020</v>
      </c>
      <c r="H6148" t="s">
        <v>4050</v>
      </c>
      <c r="I6148" t="s">
        <v>2076</v>
      </c>
      <c r="J6148">
        <v>20240201</v>
      </c>
      <c r="K6148" t="s">
        <v>7290</v>
      </c>
      <c r="L6148" t="s">
        <v>7289</v>
      </c>
      <c r="M6148" t="s">
        <v>4762</v>
      </c>
      <c r="N6148">
        <v>29</v>
      </c>
    </row>
    <row r="6149" spans="1:14" x14ac:dyDescent="0.25">
      <c r="A6149" t="s">
        <v>7288</v>
      </c>
      <c r="B6149" t="s">
        <v>4767</v>
      </c>
      <c r="C6149" t="s">
        <v>7287</v>
      </c>
      <c r="E6149" t="s">
        <v>7286</v>
      </c>
      <c r="F6149" t="s">
        <v>2078</v>
      </c>
      <c r="G6149" t="s">
        <v>2020</v>
      </c>
      <c r="H6149" t="s">
        <v>2300</v>
      </c>
      <c r="I6149" t="s">
        <v>2088</v>
      </c>
      <c r="J6149">
        <v>20240229</v>
      </c>
      <c r="K6149" t="s">
        <v>7285</v>
      </c>
      <c r="L6149" t="s">
        <v>7284</v>
      </c>
      <c r="M6149" t="s">
        <v>4762</v>
      </c>
      <c r="N6149">
        <v>141</v>
      </c>
    </row>
    <row r="6150" spans="1:14" x14ac:dyDescent="0.25">
      <c r="A6150" t="s">
        <v>7283</v>
      </c>
      <c r="B6150" t="s">
        <v>4767</v>
      </c>
      <c r="C6150" t="s">
        <v>640</v>
      </c>
      <c r="E6150" t="s">
        <v>639</v>
      </c>
      <c r="F6150" t="s">
        <v>2078</v>
      </c>
      <c r="G6150" t="s">
        <v>2020</v>
      </c>
      <c r="H6150" t="s">
        <v>2077</v>
      </c>
      <c r="I6150" t="s">
        <v>2088</v>
      </c>
      <c r="J6150">
        <v>20240307</v>
      </c>
      <c r="K6150" t="s">
        <v>7282</v>
      </c>
      <c r="L6150" t="s">
        <v>7281</v>
      </c>
      <c r="M6150" t="s">
        <v>4762</v>
      </c>
      <c r="N6150">
        <v>24843</v>
      </c>
    </row>
    <row r="6151" spans="1:14" x14ac:dyDescent="0.25">
      <c r="A6151" t="s">
        <v>7280</v>
      </c>
      <c r="B6151" t="s">
        <v>4767</v>
      </c>
      <c r="C6151" t="s">
        <v>640</v>
      </c>
      <c r="E6151" t="s">
        <v>1694</v>
      </c>
      <c r="F6151" t="s">
        <v>2078</v>
      </c>
      <c r="G6151" t="s">
        <v>2020</v>
      </c>
      <c r="H6151" t="s">
        <v>2456</v>
      </c>
      <c r="I6151" t="s">
        <v>2145</v>
      </c>
      <c r="J6151">
        <v>20240307</v>
      </c>
      <c r="K6151" t="s">
        <v>7279</v>
      </c>
      <c r="L6151" t="s">
        <v>7278</v>
      </c>
      <c r="M6151" t="s">
        <v>4762</v>
      </c>
      <c r="N6151">
        <v>5001</v>
      </c>
    </row>
    <row r="6152" spans="1:14" x14ac:dyDescent="0.25">
      <c r="A6152" t="s">
        <v>7277</v>
      </c>
      <c r="B6152" t="s">
        <v>4767</v>
      </c>
      <c r="C6152" t="s">
        <v>7276</v>
      </c>
      <c r="E6152" t="s">
        <v>7276</v>
      </c>
      <c r="F6152" t="s">
        <v>2078</v>
      </c>
      <c r="G6152" t="s">
        <v>2020</v>
      </c>
      <c r="H6152" t="s">
        <v>2077</v>
      </c>
      <c r="I6152" t="s">
        <v>2076</v>
      </c>
      <c r="J6152">
        <v>20221101</v>
      </c>
      <c r="K6152" t="s">
        <v>7275</v>
      </c>
      <c r="L6152" t="s">
        <v>7274</v>
      </c>
      <c r="M6152" t="s">
        <v>4762</v>
      </c>
      <c r="N6152">
        <v>21</v>
      </c>
    </row>
    <row r="6153" spans="1:14" x14ac:dyDescent="0.25">
      <c r="A6153" t="s">
        <v>7273</v>
      </c>
      <c r="B6153" t="s">
        <v>4767</v>
      </c>
      <c r="C6153" t="s">
        <v>7268</v>
      </c>
      <c r="E6153" t="s">
        <v>1863</v>
      </c>
      <c r="F6153" t="s">
        <v>2078</v>
      </c>
      <c r="G6153" t="s">
        <v>2020</v>
      </c>
      <c r="H6153" t="s">
        <v>2624</v>
      </c>
      <c r="I6153" t="s">
        <v>7272</v>
      </c>
      <c r="J6153">
        <v>20240205</v>
      </c>
      <c r="K6153" t="s">
        <v>7271</v>
      </c>
      <c r="L6153" t="s">
        <v>7270</v>
      </c>
      <c r="M6153" t="s">
        <v>4762</v>
      </c>
      <c r="N6153">
        <v>953</v>
      </c>
    </row>
    <row r="6154" spans="1:14" x14ac:dyDescent="0.25">
      <c r="A6154" t="s">
        <v>7269</v>
      </c>
      <c r="B6154" t="s">
        <v>4767</v>
      </c>
      <c r="C6154" t="s">
        <v>7268</v>
      </c>
      <c r="E6154" t="s">
        <v>7267</v>
      </c>
      <c r="F6154" t="s">
        <v>2078</v>
      </c>
      <c r="G6154" t="s">
        <v>2020</v>
      </c>
      <c r="H6154" t="s">
        <v>2624</v>
      </c>
      <c r="I6154" t="s">
        <v>2076</v>
      </c>
      <c r="J6154">
        <v>20231108</v>
      </c>
      <c r="K6154" t="s">
        <v>7266</v>
      </c>
      <c r="L6154" t="s">
        <v>7265</v>
      </c>
      <c r="M6154" t="s">
        <v>4762</v>
      </c>
      <c r="N6154">
        <v>169</v>
      </c>
    </row>
    <row r="6155" spans="1:14" x14ac:dyDescent="0.25">
      <c r="A6155" t="s">
        <v>7264</v>
      </c>
      <c r="B6155" t="s">
        <v>4767</v>
      </c>
      <c r="C6155" t="s">
        <v>7259</v>
      </c>
      <c r="E6155" t="s">
        <v>7263</v>
      </c>
      <c r="F6155" t="s">
        <v>2078</v>
      </c>
      <c r="G6155" t="s">
        <v>2020</v>
      </c>
      <c r="H6155" t="s">
        <v>2602</v>
      </c>
      <c r="I6155" t="e">
        <f>----T--Weekly</f>
        <v>#NAME?</v>
      </c>
      <c r="J6155">
        <v>20240314</v>
      </c>
      <c r="K6155" t="s">
        <v>7262</v>
      </c>
      <c r="L6155" t="s">
        <v>7261</v>
      </c>
      <c r="M6155" t="s">
        <v>4762</v>
      </c>
      <c r="N6155">
        <v>3911</v>
      </c>
    </row>
    <row r="6156" spans="1:14" x14ac:dyDescent="0.25">
      <c r="A6156" t="s">
        <v>7260</v>
      </c>
      <c r="B6156" t="s">
        <v>4767</v>
      </c>
      <c r="C6156" t="s">
        <v>7259</v>
      </c>
      <c r="E6156" t="s">
        <v>7258</v>
      </c>
      <c r="F6156" t="s">
        <v>2078</v>
      </c>
      <c r="G6156" t="s">
        <v>2020</v>
      </c>
      <c r="H6156" t="s">
        <v>2602</v>
      </c>
      <c r="I6156" t="s">
        <v>2088</v>
      </c>
      <c r="J6156">
        <v>20240301</v>
      </c>
      <c r="K6156" t="s">
        <v>7257</v>
      </c>
      <c r="L6156" t="s">
        <v>7256</v>
      </c>
      <c r="M6156" t="s">
        <v>4762</v>
      </c>
      <c r="N6156">
        <v>2890</v>
      </c>
    </row>
    <row r="6157" spans="1:14" x14ac:dyDescent="0.25">
      <c r="A6157" t="s">
        <v>7255</v>
      </c>
      <c r="B6157" t="s">
        <v>4767</v>
      </c>
      <c r="C6157" t="s">
        <v>572</v>
      </c>
      <c r="E6157" t="s">
        <v>7254</v>
      </c>
      <c r="F6157" t="s">
        <v>2078</v>
      </c>
      <c r="G6157" t="s">
        <v>2020</v>
      </c>
      <c r="H6157" t="s">
        <v>2602</v>
      </c>
      <c r="I6157" t="s">
        <v>2700</v>
      </c>
      <c r="J6157">
        <v>20220928</v>
      </c>
      <c r="K6157" t="s">
        <v>7253</v>
      </c>
      <c r="L6157" t="s">
        <v>7252</v>
      </c>
      <c r="M6157" t="s">
        <v>4762</v>
      </c>
      <c r="N6157">
        <v>91</v>
      </c>
    </row>
    <row r="6158" spans="1:14" x14ac:dyDescent="0.25">
      <c r="A6158" t="s">
        <v>7251</v>
      </c>
      <c r="B6158" t="s">
        <v>4767</v>
      </c>
      <c r="C6158" t="s">
        <v>572</v>
      </c>
      <c r="E6158" t="s">
        <v>7250</v>
      </c>
      <c r="F6158" t="s">
        <v>2078</v>
      </c>
      <c r="G6158" t="s">
        <v>2020</v>
      </c>
      <c r="H6158" t="s">
        <v>2602</v>
      </c>
      <c r="I6158" t="s">
        <v>2700</v>
      </c>
      <c r="J6158">
        <v>20220427</v>
      </c>
      <c r="K6158" t="s">
        <v>7249</v>
      </c>
      <c r="L6158" t="s">
        <v>7248</v>
      </c>
      <c r="M6158" t="s">
        <v>4762</v>
      </c>
      <c r="N6158">
        <v>67</v>
      </c>
    </row>
    <row r="6159" spans="1:14" x14ac:dyDescent="0.25">
      <c r="A6159" t="s">
        <v>7247</v>
      </c>
      <c r="B6159" t="s">
        <v>4767</v>
      </c>
      <c r="C6159" t="s">
        <v>572</v>
      </c>
      <c r="E6159" t="s">
        <v>7246</v>
      </c>
      <c r="F6159" t="s">
        <v>2078</v>
      </c>
      <c r="G6159" t="s">
        <v>2020</v>
      </c>
      <c r="H6159" t="s">
        <v>2602</v>
      </c>
      <c r="I6159" t="s">
        <v>2700</v>
      </c>
      <c r="J6159">
        <v>20211117</v>
      </c>
      <c r="K6159" t="s">
        <v>7245</v>
      </c>
      <c r="L6159" t="s">
        <v>7244</v>
      </c>
      <c r="M6159" t="s">
        <v>4762</v>
      </c>
      <c r="N6159">
        <v>111</v>
      </c>
    </row>
    <row r="6160" spans="1:14" x14ac:dyDescent="0.25">
      <c r="A6160" t="s">
        <v>7243</v>
      </c>
      <c r="B6160" t="s">
        <v>4767</v>
      </c>
      <c r="C6160" t="s">
        <v>572</v>
      </c>
      <c r="E6160" t="s">
        <v>7242</v>
      </c>
      <c r="F6160" t="s">
        <v>2078</v>
      </c>
      <c r="G6160" t="s">
        <v>2020</v>
      </c>
      <c r="H6160" t="s">
        <v>2602</v>
      </c>
      <c r="I6160" t="e">
        <f>----T--Weekly</f>
        <v>#NAME?</v>
      </c>
      <c r="J6160">
        <v>20240314</v>
      </c>
      <c r="K6160" t="s">
        <v>7241</v>
      </c>
      <c r="L6160" t="s">
        <v>7240</v>
      </c>
      <c r="M6160" t="s">
        <v>4762</v>
      </c>
      <c r="N6160">
        <v>8015</v>
      </c>
    </row>
    <row r="6161" spans="1:14" x14ac:dyDescent="0.25">
      <c r="A6161" t="s">
        <v>7239</v>
      </c>
      <c r="B6161" t="s">
        <v>4767</v>
      </c>
      <c r="C6161" t="s">
        <v>572</v>
      </c>
      <c r="E6161" t="s">
        <v>7238</v>
      </c>
      <c r="F6161" t="s">
        <v>2078</v>
      </c>
      <c r="G6161" t="s">
        <v>2020</v>
      </c>
      <c r="H6161" t="s">
        <v>2602</v>
      </c>
      <c r="I6161" t="s">
        <v>2088</v>
      </c>
      <c r="J6161">
        <v>20240401</v>
      </c>
      <c r="K6161" t="s">
        <v>7237</v>
      </c>
      <c r="L6161" t="s">
        <v>7236</v>
      </c>
      <c r="M6161" t="s">
        <v>4762</v>
      </c>
      <c r="N6161">
        <v>4537</v>
      </c>
    </row>
    <row r="6162" spans="1:14" x14ac:dyDescent="0.25">
      <c r="A6162" t="s">
        <v>7235</v>
      </c>
      <c r="B6162" t="s">
        <v>4767</v>
      </c>
      <c r="C6162" t="s">
        <v>572</v>
      </c>
      <c r="E6162" t="s">
        <v>571</v>
      </c>
      <c r="F6162" t="s">
        <v>2078</v>
      </c>
      <c r="G6162" t="s">
        <v>2020</v>
      </c>
      <c r="H6162" t="s">
        <v>2602</v>
      </c>
      <c r="I6162" t="s">
        <v>2088</v>
      </c>
      <c r="J6162">
        <v>20240301</v>
      </c>
      <c r="K6162" t="s">
        <v>7234</v>
      </c>
      <c r="L6162" t="s">
        <v>7233</v>
      </c>
      <c r="M6162" t="s">
        <v>4762</v>
      </c>
      <c r="N6162">
        <v>1503</v>
      </c>
    </row>
    <row r="6163" spans="1:14" x14ac:dyDescent="0.25">
      <c r="A6163" t="s">
        <v>7232</v>
      </c>
      <c r="B6163" t="s">
        <v>4767</v>
      </c>
      <c r="C6163" t="s">
        <v>572</v>
      </c>
      <c r="E6163" t="s">
        <v>7231</v>
      </c>
      <c r="F6163" t="s">
        <v>2078</v>
      </c>
      <c r="G6163" t="s">
        <v>2020</v>
      </c>
      <c r="H6163" t="s">
        <v>2602</v>
      </c>
      <c r="I6163" t="s">
        <v>2108</v>
      </c>
      <c r="J6163">
        <v>20230607</v>
      </c>
      <c r="K6163" t="s">
        <v>7230</v>
      </c>
      <c r="L6163" t="s">
        <v>7229</v>
      </c>
      <c r="M6163" t="s">
        <v>4762</v>
      </c>
      <c r="N6163">
        <v>92</v>
      </c>
    </row>
    <row r="6164" spans="1:14" x14ac:dyDescent="0.25">
      <c r="A6164" t="s">
        <v>7228</v>
      </c>
      <c r="B6164" t="s">
        <v>4767</v>
      </c>
      <c r="C6164" t="s">
        <v>7227</v>
      </c>
      <c r="E6164" t="s">
        <v>7226</v>
      </c>
      <c r="F6164" t="s">
        <v>2078</v>
      </c>
      <c r="G6164" t="s">
        <v>2020</v>
      </c>
      <c r="H6164" t="s">
        <v>2077</v>
      </c>
      <c r="I6164" t="s">
        <v>2076</v>
      </c>
      <c r="J6164">
        <v>20221101</v>
      </c>
      <c r="K6164" t="s">
        <v>7225</v>
      </c>
      <c r="L6164" t="s">
        <v>7224</v>
      </c>
      <c r="M6164" t="s">
        <v>4762</v>
      </c>
      <c r="N6164">
        <v>50</v>
      </c>
    </row>
    <row r="6165" spans="1:14" x14ac:dyDescent="0.25">
      <c r="A6165" t="s">
        <v>7223</v>
      </c>
      <c r="B6165" t="s">
        <v>4767</v>
      </c>
      <c r="C6165" t="s">
        <v>104</v>
      </c>
      <c r="E6165" t="s">
        <v>7222</v>
      </c>
      <c r="F6165" t="s">
        <v>2078</v>
      </c>
      <c r="G6165" t="s">
        <v>2020</v>
      </c>
      <c r="H6165" t="s">
        <v>4037</v>
      </c>
      <c r="I6165" t="e">
        <f>--T----Weekly</f>
        <v>#NAME?</v>
      </c>
      <c r="J6165">
        <v>20240312</v>
      </c>
      <c r="K6165" t="s">
        <v>7221</v>
      </c>
      <c r="L6165" t="s">
        <v>7220</v>
      </c>
      <c r="M6165" t="s">
        <v>4762</v>
      </c>
      <c r="N6165">
        <v>743</v>
      </c>
    </row>
    <row r="6166" spans="1:14" x14ac:dyDescent="0.25">
      <c r="A6166" t="s">
        <v>7219</v>
      </c>
      <c r="B6166" t="s">
        <v>4767</v>
      </c>
      <c r="C6166" t="s">
        <v>104</v>
      </c>
      <c r="E6166" t="s">
        <v>1677</v>
      </c>
      <c r="F6166" t="s">
        <v>2078</v>
      </c>
      <c r="G6166" t="s">
        <v>2020</v>
      </c>
      <c r="H6166" t="s">
        <v>2323</v>
      </c>
      <c r="I6166" t="e">
        <f>--T----Weekly</f>
        <v>#NAME?</v>
      </c>
      <c r="J6166">
        <v>20240312</v>
      </c>
      <c r="K6166" t="s">
        <v>7218</v>
      </c>
      <c r="L6166" t="s">
        <v>7217</v>
      </c>
      <c r="M6166" t="s">
        <v>4762</v>
      </c>
      <c r="N6166">
        <v>962</v>
      </c>
    </row>
    <row r="6167" spans="1:14" x14ac:dyDescent="0.25">
      <c r="A6167" t="s">
        <v>7216</v>
      </c>
      <c r="B6167" t="s">
        <v>4767</v>
      </c>
      <c r="C6167" t="s">
        <v>104</v>
      </c>
      <c r="E6167" t="s">
        <v>494</v>
      </c>
      <c r="F6167" t="s">
        <v>2078</v>
      </c>
      <c r="G6167" t="s">
        <v>2020</v>
      </c>
      <c r="H6167" t="s">
        <v>2602</v>
      </c>
      <c r="I6167" t="s">
        <v>2088</v>
      </c>
      <c r="J6167">
        <v>20240401</v>
      </c>
      <c r="K6167" t="s">
        <v>7215</v>
      </c>
      <c r="L6167" t="s">
        <v>7214</v>
      </c>
      <c r="M6167" t="s">
        <v>4762</v>
      </c>
      <c r="N6167">
        <v>2110</v>
      </c>
    </row>
    <row r="6168" spans="1:14" x14ac:dyDescent="0.25">
      <c r="A6168" t="s">
        <v>7213</v>
      </c>
      <c r="B6168" t="s">
        <v>4767</v>
      </c>
      <c r="C6168" t="s">
        <v>104</v>
      </c>
      <c r="E6168" t="s">
        <v>343</v>
      </c>
      <c r="F6168" t="s">
        <v>2078</v>
      </c>
      <c r="G6168" t="s">
        <v>2020</v>
      </c>
      <c r="H6168" t="s">
        <v>4037</v>
      </c>
      <c r="I6168" t="s">
        <v>2088</v>
      </c>
      <c r="J6168">
        <v>20240401</v>
      </c>
      <c r="K6168" t="s">
        <v>7212</v>
      </c>
      <c r="L6168" t="s">
        <v>7211</v>
      </c>
      <c r="M6168" t="s">
        <v>4762</v>
      </c>
      <c r="N6168">
        <v>3816</v>
      </c>
    </row>
    <row r="6169" spans="1:14" x14ac:dyDescent="0.25">
      <c r="A6169" t="s">
        <v>7210</v>
      </c>
      <c r="B6169" t="s">
        <v>4767</v>
      </c>
      <c r="C6169" t="s">
        <v>104</v>
      </c>
      <c r="E6169" t="s">
        <v>7209</v>
      </c>
      <c r="F6169" t="s">
        <v>2078</v>
      </c>
      <c r="G6169" t="s">
        <v>2020</v>
      </c>
      <c r="H6169" t="s">
        <v>2602</v>
      </c>
      <c r="I6169" t="s">
        <v>2088</v>
      </c>
      <c r="J6169">
        <v>20240401</v>
      </c>
      <c r="K6169" t="s">
        <v>7208</v>
      </c>
      <c r="L6169" t="s">
        <v>7207</v>
      </c>
      <c r="M6169" t="s">
        <v>4762</v>
      </c>
      <c r="N6169">
        <v>6523</v>
      </c>
    </row>
    <row r="6170" spans="1:14" x14ac:dyDescent="0.25">
      <c r="A6170" t="s">
        <v>7206</v>
      </c>
      <c r="B6170" t="s">
        <v>4767</v>
      </c>
      <c r="C6170" t="s">
        <v>104</v>
      </c>
      <c r="E6170" t="s">
        <v>7205</v>
      </c>
      <c r="F6170" t="s">
        <v>2078</v>
      </c>
      <c r="G6170" t="s">
        <v>2020</v>
      </c>
      <c r="H6170" t="s">
        <v>2602</v>
      </c>
      <c r="I6170" t="s">
        <v>2088</v>
      </c>
      <c r="J6170">
        <v>20240301</v>
      </c>
      <c r="K6170" t="s">
        <v>7204</v>
      </c>
      <c r="L6170" t="s">
        <v>7203</v>
      </c>
      <c r="M6170" t="s">
        <v>4762</v>
      </c>
      <c r="N6170">
        <v>1134</v>
      </c>
    </row>
    <row r="6171" spans="1:14" x14ac:dyDescent="0.25">
      <c r="A6171" t="s">
        <v>7202</v>
      </c>
      <c r="B6171" t="s">
        <v>4767</v>
      </c>
      <c r="C6171" t="s">
        <v>104</v>
      </c>
      <c r="E6171" t="s">
        <v>7201</v>
      </c>
      <c r="F6171" t="s">
        <v>2078</v>
      </c>
      <c r="G6171" t="s">
        <v>2020</v>
      </c>
      <c r="H6171" t="s">
        <v>2602</v>
      </c>
      <c r="I6171" t="e">
        <f>---W---Weekly</f>
        <v>#NAME?</v>
      </c>
      <c r="J6171">
        <v>20240313</v>
      </c>
      <c r="K6171" t="s">
        <v>7200</v>
      </c>
      <c r="L6171" t="s">
        <v>7199</v>
      </c>
      <c r="M6171" t="s">
        <v>4762</v>
      </c>
      <c r="N6171">
        <v>803</v>
      </c>
    </row>
    <row r="6172" spans="1:14" x14ac:dyDescent="0.25">
      <c r="A6172" t="s">
        <v>7198</v>
      </c>
      <c r="B6172" t="s">
        <v>4767</v>
      </c>
      <c r="C6172" t="s">
        <v>104</v>
      </c>
      <c r="E6172" t="s">
        <v>103</v>
      </c>
      <c r="F6172" t="s">
        <v>2078</v>
      </c>
      <c r="G6172" t="s">
        <v>2020</v>
      </c>
      <c r="H6172" t="s">
        <v>2602</v>
      </c>
      <c r="I6172" t="s">
        <v>2088</v>
      </c>
      <c r="J6172">
        <v>20240501</v>
      </c>
      <c r="K6172" t="s">
        <v>7197</v>
      </c>
      <c r="L6172" t="s">
        <v>7196</v>
      </c>
      <c r="M6172" t="s">
        <v>4762</v>
      </c>
      <c r="N6172">
        <v>2400</v>
      </c>
    </row>
    <row r="6173" spans="1:14" x14ac:dyDescent="0.25">
      <c r="A6173" t="s">
        <v>7195</v>
      </c>
      <c r="B6173" t="s">
        <v>4767</v>
      </c>
      <c r="C6173" t="s">
        <v>104</v>
      </c>
      <c r="E6173" t="s">
        <v>409</v>
      </c>
      <c r="F6173" t="s">
        <v>2078</v>
      </c>
      <c r="G6173" t="s">
        <v>2020</v>
      </c>
      <c r="H6173" t="s">
        <v>2323</v>
      </c>
      <c r="I6173" t="e">
        <f>--T----Weekly</f>
        <v>#NAME?</v>
      </c>
      <c r="J6173">
        <v>20240312</v>
      </c>
      <c r="K6173" t="s">
        <v>7194</v>
      </c>
      <c r="L6173" t="s">
        <v>7193</v>
      </c>
      <c r="M6173" t="s">
        <v>4762</v>
      </c>
      <c r="N6173">
        <v>5260</v>
      </c>
    </row>
    <row r="6174" spans="1:14" x14ac:dyDescent="0.25">
      <c r="A6174" t="s">
        <v>7192</v>
      </c>
      <c r="B6174" t="s">
        <v>4767</v>
      </c>
      <c r="C6174" t="s">
        <v>104</v>
      </c>
      <c r="E6174" t="s">
        <v>342</v>
      </c>
      <c r="F6174" t="s">
        <v>2078</v>
      </c>
      <c r="G6174" t="s">
        <v>2020</v>
      </c>
      <c r="H6174" t="s">
        <v>4037</v>
      </c>
      <c r="I6174" t="s">
        <v>2088</v>
      </c>
      <c r="J6174">
        <v>20240315</v>
      </c>
      <c r="K6174" t="s">
        <v>7191</v>
      </c>
      <c r="L6174" t="s">
        <v>7190</v>
      </c>
      <c r="M6174" t="s">
        <v>4762</v>
      </c>
      <c r="N6174">
        <v>4127</v>
      </c>
    </row>
    <row r="6175" spans="1:14" x14ac:dyDescent="0.25">
      <c r="A6175" t="s">
        <v>7189</v>
      </c>
      <c r="B6175" t="s">
        <v>4767</v>
      </c>
      <c r="C6175" t="s">
        <v>104</v>
      </c>
      <c r="E6175" t="s">
        <v>7188</v>
      </c>
      <c r="F6175" t="s">
        <v>2078</v>
      </c>
      <c r="G6175" t="s">
        <v>2020</v>
      </c>
      <c r="H6175" t="s">
        <v>2292</v>
      </c>
      <c r="I6175" t="s">
        <v>2088</v>
      </c>
      <c r="J6175">
        <v>20240301</v>
      </c>
      <c r="K6175" t="s">
        <v>7187</v>
      </c>
      <c r="L6175" t="s">
        <v>7186</v>
      </c>
      <c r="M6175" t="s">
        <v>4762</v>
      </c>
      <c r="N6175">
        <v>1175</v>
      </c>
    </row>
    <row r="6176" spans="1:14" x14ac:dyDescent="0.25">
      <c r="A6176" t="s">
        <v>7185</v>
      </c>
      <c r="B6176" t="s">
        <v>4767</v>
      </c>
      <c r="C6176" t="s">
        <v>104</v>
      </c>
      <c r="E6176" t="s">
        <v>421</v>
      </c>
      <c r="F6176" t="s">
        <v>2078</v>
      </c>
      <c r="G6176" t="s">
        <v>2020</v>
      </c>
      <c r="H6176" t="s">
        <v>2323</v>
      </c>
      <c r="I6176" t="s">
        <v>2088</v>
      </c>
      <c r="J6176">
        <v>20240501</v>
      </c>
      <c r="K6176" t="s">
        <v>7184</v>
      </c>
      <c r="L6176" t="s">
        <v>7183</v>
      </c>
      <c r="M6176" t="s">
        <v>4762</v>
      </c>
      <c r="N6176">
        <v>11738</v>
      </c>
    </row>
    <row r="6177" spans="1:14" x14ac:dyDescent="0.25">
      <c r="A6177" t="s">
        <v>7182</v>
      </c>
      <c r="B6177" t="s">
        <v>4767</v>
      </c>
      <c r="C6177" t="s">
        <v>104</v>
      </c>
      <c r="E6177" t="s">
        <v>371</v>
      </c>
      <c r="F6177" t="s">
        <v>2078</v>
      </c>
      <c r="G6177" t="s">
        <v>2020</v>
      </c>
      <c r="H6177" t="s">
        <v>2779</v>
      </c>
      <c r="I6177" t="s">
        <v>2088</v>
      </c>
      <c r="J6177">
        <v>20240315</v>
      </c>
      <c r="K6177" t="s">
        <v>7181</v>
      </c>
      <c r="L6177" t="s">
        <v>7180</v>
      </c>
      <c r="M6177" t="s">
        <v>4762</v>
      </c>
      <c r="N6177">
        <v>2544</v>
      </c>
    </row>
    <row r="6178" spans="1:14" x14ac:dyDescent="0.25">
      <c r="A6178" t="s">
        <v>7179</v>
      </c>
      <c r="B6178" t="s">
        <v>4767</v>
      </c>
      <c r="C6178" t="s">
        <v>104</v>
      </c>
      <c r="E6178" t="s">
        <v>7178</v>
      </c>
      <c r="F6178" t="s">
        <v>2078</v>
      </c>
      <c r="G6178" t="s">
        <v>2020</v>
      </c>
      <c r="H6178" t="s">
        <v>2779</v>
      </c>
      <c r="I6178" t="e">
        <f>--T----Weekly</f>
        <v>#NAME?</v>
      </c>
      <c r="J6178">
        <v>20240312</v>
      </c>
      <c r="K6178" t="s">
        <v>7177</v>
      </c>
      <c r="L6178" t="s">
        <v>7176</v>
      </c>
      <c r="M6178" t="s">
        <v>4762</v>
      </c>
      <c r="N6178">
        <v>1578</v>
      </c>
    </row>
    <row r="6179" spans="1:14" x14ac:dyDescent="0.25">
      <c r="A6179" t="s">
        <v>7175</v>
      </c>
      <c r="B6179" t="s">
        <v>4767</v>
      </c>
      <c r="C6179" t="s">
        <v>104</v>
      </c>
      <c r="E6179" t="s">
        <v>261</v>
      </c>
      <c r="F6179" t="s">
        <v>2078</v>
      </c>
      <c r="G6179" t="s">
        <v>2020</v>
      </c>
      <c r="H6179" t="s">
        <v>3479</v>
      </c>
      <c r="I6179" t="e">
        <f>--T----Biweekly</f>
        <v>#NAME?</v>
      </c>
      <c r="J6179">
        <v>20240305</v>
      </c>
      <c r="K6179" t="s">
        <v>7174</v>
      </c>
      <c r="L6179" t="s">
        <v>7173</v>
      </c>
      <c r="M6179" t="s">
        <v>4762</v>
      </c>
      <c r="N6179">
        <v>7535</v>
      </c>
    </row>
    <row r="6180" spans="1:14" x14ac:dyDescent="0.25">
      <c r="A6180" t="s">
        <v>7172</v>
      </c>
      <c r="B6180" t="s">
        <v>4767</v>
      </c>
      <c r="C6180" t="s">
        <v>104</v>
      </c>
      <c r="E6180" t="s">
        <v>302</v>
      </c>
      <c r="F6180" t="s">
        <v>2078</v>
      </c>
      <c r="G6180" t="s">
        <v>2020</v>
      </c>
      <c r="H6180" t="s">
        <v>2323</v>
      </c>
      <c r="I6180" t="e">
        <f>--T----Weekly</f>
        <v>#NAME?</v>
      </c>
      <c r="J6180">
        <v>20240312</v>
      </c>
      <c r="K6180" t="s">
        <v>7171</v>
      </c>
      <c r="L6180" t="s">
        <v>7170</v>
      </c>
      <c r="M6180" t="s">
        <v>4762</v>
      </c>
      <c r="N6180">
        <v>5770</v>
      </c>
    </row>
    <row r="6181" spans="1:14" x14ac:dyDescent="0.25">
      <c r="A6181" t="s">
        <v>7169</v>
      </c>
      <c r="B6181" t="s">
        <v>4767</v>
      </c>
      <c r="C6181" t="s">
        <v>104</v>
      </c>
      <c r="E6181" t="s">
        <v>7168</v>
      </c>
      <c r="F6181" t="s">
        <v>2078</v>
      </c>
      <c r="G6181" t="s">
        <v>2020</v>
      </c>
      <c r="H6181" t="s">
        <v>4037</v>
      </c>
      <c r="I6181" t="s">
        <v>2088</v>
      </c>
      <c r="J6181">
        <v>20240312</v>
      </c>
      <c r="K6181" t="s">
        <v>7167</v>
      </c>
      <c r="L6181" t="s">
        <v>7166</v>
      </c>
      <c r="M6181" t="s">
        <v>4762</v>
      </c>
      <c r="N6181">
        <v>471</v>
      </c>
    </row>
    <row r="6182" spans="1:14" x14ac:dyDescent="0.25">
      <c r="A6182" t="s">
        <v>7165</v>
      </c>
      <c r="B6182" t="s">
        <v>4767</v>
      </c>
      <c r="C6182" t="s">
        <v>104</v>
      </c>
      <c r="E6182" t="s">
        <v>7164</v>
      </c>
      <c r="F6182" t="s">
        <v>2078</v>
      </c>
      <c r="G6182" t="s">
        <v>2020</v>
      </c>
      <c r="H6182" t="s">
        <v>2779</v>
      </c>
      <c r="I6182" t="s">
        <v>2088</v>
      </c>
      <c r="J6182">
        <v>20240401</v>
      </c>
      <c r="K6182" t="s">
        <v>7163</v>
      </c>
      <c r="L6182" t="s">
        <v>7162</v>
      </c>
      <c r="M6182" t="s">
        <v>4762</v>
      </c>
      <c r="N6182">
        <v>1723</v>
      </c>
    </row>
    <row r="6183" spans="1:14" x14ac:dyDescent="0.25">
      <c r="A6183" t="s">
        <v>7161</v>
      </c>
      <c r="B6183" t="s">
        <v>4767</v>
      </c>
      <c r="C6183" t="s">
        <v>104</v>
      </c>
      <c r="E6183" t="s">
        <v>7160</v>
      </c>
      <c r="F6183" t="s">
        <v>2078</v>
      </c>
      <c r="G6183" t="s">
        <v>2020</v>
      </c>
      <c r="H6183" t="s">
        <v>7159</v>
      </c>
      <c r="I6183" t="e">
        <f>---W---Weekly</f>
        <v>#NAME?</v>
      </c>
      <c r="J6183">
        <v>20240313</v>
      </c>
      <c r="K6183" t="s">
        <v>7158</v>
      </c>
      <c r="L6183" t="s">
        <v>7157</v>
      </c>
      <c r="M6183" t="s">
        <v>4762</v>
      </c>
      <c r="N6183">
        <v>1910</v>
      </c>
    </row>
    <row r="6184" spans="1:14" x14ac:dyDescent="0.25">
      <c r="A6184" t="s">
        <v>7156</v>
      </c>
      <c r="B6184" t="s">
        <v>4767</v>
      </c>
      <c r="C6184" t="s">
        <v>104</v>
      </c>
      <c r="E6184" t="s">
        <v>370</v>
      </c>
      <c r="F6184" t="s">
        <v>2078</v>
      </c>
      <c r="G6184" t="s">
        <v>2020</v>
      </c>
      <c r="H6184" t="s">
        <v>2602</v>
      </c>
      <c r="I6184" t="s">
        <v>2088</v>
      </c>
      <c r="J6184">
        <v>20240401</v>
      </c>
      <c r="K6184" t="s">
        <v>7155</v>
      </c>
      <c r="L6184" t="s">
        <v>7154</v>
      </c>
      <c r="M6184" t="s">
        <v>4762</v>
      </c>
      <c r="N6184">
        <v>1128</v>
      </c>
    </row>
    <row r="6185" spans="1:14" x14ac:dyDescent="0.25">
      <c r="A6185" t="s">
        <v>7153</v>
      </c>
      <c r="B6185" t="s">
        <v>4767</v>
      </c>
      <c r="C6185" t="s">
        <v>104</v>
      </c>
      <c r="E6185" t="s">
        <v>346</v>
      </c>
      <c r="F6185" t="s">
        <v>2078</v>
      </c>
      <c r="G6185" t="s">
        <v>2020</v>
      </c>
      <c r="H6185" t="s">
        <v>4050</v>
      </c>
      <c r="I6185" t="s">
        <v>2088</v>
      </c>
      <c r="J6185">
        <v>20240401</v>
      </c>
      <c r="K6185" t="s">
        <v>7152</v>
      </c>
      <c r="L6185" t="s">
        <v>7151</v>
      </c>
      <c r="M6185" t="s">
        <v>4762</v>
      </c>
      <c r="N6185">
        <v>6981</v>
      </c>
    </row>
    <row r="6186" spans="1:14" x14ac:dyDescent="0.25">
      <c r="A6186" t="s">
        <v>7150</v>
      </c>
      <c r="B6186" t="s">
        <v>4767</v>
      </c>
      <c r="C6186" t="s">
        <v>104</v>
      </c>
      <c r="E6186" t="s">
        <v>380</v>
      </c>
      <c r="F6186" t="s">
        <v>2078</v>
      </c>
      <c r="G6186" t="s">
        <v>2020</v>
      </c>
      <c r="H6186" t="s">
        <v>2602</v>
      </c>
      <c r="I6186" t="s">
        <v>2088</v>
      </c>
      <c r="J6186">
        <v>20240415</v>
      </c>
      <c r="K6186" t="s">
        <v>7149</v>
      </c>
      <c r="L6186" t="s">
        <v>7148</v>
      </c>
      <c r="M6186" t="s">
        <v>4762</v>
      </c>
      <c r="N6186">
        <v>1484</v>
      </c>
    </row>
    <row r="6187" spans="1:14" x14ac:dyDescent="0.25">
      <c r="A6187" t="s">
        <v>7147</v>
      </c>
      <c r="B6187" t="s">
        <v>4767</v>
      </c>
      <c r="C6187" t="s">
        <v>104</v>
      </c>
      <c r="E6187" t="s">
        <v>365</v>
      </c>
      <c r="F6187" t="s">
        <v>2078</v>
      </c>
      <c r="G6187" t="s">
        <v>2020</v>
      </c>
      <c r="H6187" t="s">
        <v>2602</v>
      </c>
      <c r="I6187" t="e">
        <f>---W---Biweekly</f>
        <v>#NAME?</v>
      </c>
      <c r="J6187">
        <v>20240306</v>
      </c>
      <c r="K6187" t="s">
        <v>7146</v>
      </c>
      <c r="L6187" t="s">
        <v>7145</v>
      </c>
      <c r="M6187" t="s">
        <v>4762</v>
      </c>
      <c r="N6187">
        <v>1613</v>
      </c>
    </row>
    <row r="6188" spans="1:14" x14ac:dyDescent="0.25">
      <c r="A6188" t="s">
        <v>7144</v>
      </c>
      <c r="B6188" t="s">
        <v>4767</v>
      </c>
      <c r="C6188" t="s">
        <v>104</v>
      </c>
      <c r="E6188" t="s">
        <v>7143</v>
      </c>
      <c r="F6188" t="s">
        <v>2078</v>
      </c>
      <c r="G6188" t="s">
        <v>2020</v>
      </c>
      <c r="H6188" t="s">
        <v>2602</v>
      </c>
      <c r="I6188" t="s">
        <v>2088</v>
      </c>
      <c r="J6188">
        <v>20240401</v>
      </c>
      <c r="K6188" t="s">
        <v>7142</v>
      </c>
      <c r="L6188" t="s">
        <v>7141</v>
      </c>
      <c r="M6188" t="s">
        <v>4762</v>
      </c>
      <c r="N6188">
        <v>1400</v>
      </c>
    </row>
    <row r="6189" spans="1:14" x14ac:dyDescent="0.25">
      <c r="A6189" t="s">
        <v>7140</v>
      </c>
      <c r="B6189" t="s">
        <v>4767</v>
      </c>
      <c r="C6189" t="s">
        <v>104</v>
      </c>
      <c r="E6189" t="s">
        <v>483</v>
      </c>
      <c r="F6189" t="s">
        <v>2078</v>
      </c>
      <c r="G6189" t="s">
        <v>2020</v>
      </c>
      <c r="H6189" t="s">
        <v>2602</v>
      </c>
      <c r="I6189" t="s">
        <v>2088</v>
      </c>
      <c r="J6189">
        <v>20240501</v>
      </c>
      <c r="K6189" t="s">
        <v>7139</v>
      </c>
      <c r="L6189" t="s">
        <v>7138</v>
      </c>
      <c r="M6189" t="s">
        <v>4762</v>
      </c>
      <c r="N6189">
        <v>864</v>
      </c>
    </row>
    <row r="6190" spans="1:14" x14ac:dyDescent="0.25">
      <c r="A6190" t="s">
        <v>7137</v>
      </c>
      <c r="B6190" t="s">
        <v>4767</v>
      </c>
      <c r="C6190" t="s">
        <v>104</v>
      </c>
      <c r="E6190" t="s">
        <v>1681</v>
      </c>
      <c r="F6190" t="s">
        <v>2078</v>
      </c>
      <c r="G6190" t="s">
        <v>2020</v>
      </c>
      <c r="H6190" t="s">
        <v>2323</v>
      </c>
      <c r="I6190" t="s">
        <v>2088</v>
      </c>
      <c r="J6190">
        <v>20240401</v>
      </c>
      <c r="K6190" t="s">
        <v>7136</v>
      </c>
      <c r="L6190" t="s">
        <v>7135</v>
      </c>
      <c r="M6190" t="s">
        <v>4762</v>
      </c>
      <c r="N6190">
        <v>434</v>
      </c>
    </row>
    <row r="6191" spans="1:14" x14ac:dyDescent="0.25">
      <c r="A6191" t="s">
        <v>7134</v>
      </c>
      <c r="B6191" t="s">
        <v>4767</v>
      </c>
      <c r="C6191" t="s">
        <v>104</v>
      </c>
      <c r="E6191" t="s">
        <v>7133</v>
      </c>
      <c r="F6191" t="s">
        <v>2078</v>
      </c>
      <c r="G6191" t="s">
        <v>2020</v>
      </c>
      <c r="H6191" t="s">
        <v>2323</v>
      </c>
      <c r="I6191" t="s">
        <v>2088</v>
      </c>
      <c r="J6191">
        <v>20240401</v>
      </c>
      <c r="K6191" t="s">
        <v>7132</v>
      </c>
      <c r="L6191" t="s">
        <v>7131</v>
      </c>
      <c r="M6191" t="s">
        <v>4762</v>
      </c>
      <c r="N6191">
        <v>301</v>
      </c>
    </row>
    <row r="6192" spans="1:14" x14ac:dyDescent="0.25">
      <c r="A6192" t="s">
        <v>7130</v>
      </c>
      <c r="B6192" t="s">
        <v>4767</v>
      </c>
      <c r="C6192" t="s">
        <v>104</v>
      </c>
      <c r="E6192" t="s">
        <v>7129</v>
      </c>
      <c r="F6192" t="s">
        <v>2078</v>
      </c>
      <c r="G6192" t="s">
        <v>2020</v>
      </c>
      <c r="H6192" t="s">
        <v>2333</v>
      </c>
      <c r="I6192" t="s">
        <v>2088</v>
      </c>
      <c r="J6192">
        <v>20240401</v>
      </c>
      <c r="K6192" t="s">
        <v>7128</v>
      </c>
      <c r="L6192" t="s">
        <v>7127</v>
      </c>
      <c r="M6192" t="s">
        <v>4762</v>
      </c>
      <c r="N6192">
        <v>2154</v>
      </c>
    </row>
    <row r="6193" spans="1:14" x14ac:dyDescent="0.25">
      <c r="A6193" t="s">
        <v>7126</v>
      </c>
      <c r="B6193" t="s">
        <v>4767</v>
      </c>
      <c r="C6193" t="s">
        <v>104</v>
      </c>
      <c r="E6193" t="s">
        <v>491</v>
      </c>
      <c r="F6193" t="s">
        <v>2078</v>
      </c>
      <c r="G6193" t="s">
        <v>2020</v>
      </c>
      <c r="H6193" t="s">
        <v>4037</v>
      </c>
      <c r="I6193" t="s">
        <v>2088</v>
      </c>
      <c r="J6193">
        <v>20240401</v>
      </c>
      <c r="K6193" t="s">
        <v>7125</v>
      </c>
      <c r="L6193" t="s">
        <v>7124</v>
      </c>
      <c r="M6193" t="s">
        <v>4762</v>
      </c>
      <c r="N6193">
        <v>3230</v>
      </c>
    </row>
    <row r="6194" spans="1:14" x14ac:dyDescent="0.25">
      <c r="A6194" t="s">
        <v>7123</v>
      </c>
      <c r="B6194" t="s">
        <v>4767</v>
      </c>
      <c r="C6194" t="s">
        <v>104</v>
      </c>
      <c r="E6194" t="s">
        <v>7122</v>
      </c>
      <c r="F6194" t="s">
        <v>2078</v>
      </c>
      <c r="G6194" t="s">
        <v>2020</v>
      </c>
      <c r="H6194" t="s">
        <v>2456</v>
      </c>
      <c r="I6194" t="e">
        <f>--T----Biweekly</f>
        <v>#NAME?</v>
      </c>
      <c r="J6194">
        <v>20240312</v>
      </c>
      <c r="K6194" t="s">
        <v>7121</v>
      </c>
      <c r="L6194" t="s">
        <v>7120</v>
      </c>
      <c r="M6194" t="s">
        <v>4762</v>
      </c>
      <c r="N6194">
        <v>1110</v>
      </c>
    </row>
    <row r="6195" spans="1:14" x14ac:dyDescent="0.25">
      <c r="A6195" t="s">
        <v>7119</v>
      </c>
      <c r="B6195" t="s">
        <v>4767</v>
      </c>
      <c r="C6195" t="s">
        <v>7110</v>
      </c>
      <c r="E6195" t="s">
        <v>7118</v>
      </c>
      <c r="F6195" t="s">
        <v>2021</v>
      </c>
      <c r="G6195" t="s">
        <v>2020</v>
      </c>
      <c r="H6195" t="s">
        <v>2019</v>
      </c>
      <c r="I6195" t="e">
        <f>-----F-Weekly</f>
        <v>#NAME?</v>
      </c>
      <c r="J6195">
        <v>20240315</v>
      </c>
      <c r="K6195" t="s">
        <v>7117</v>
      </c>
      <c r="L6195" t="s">
        <v>7116</v>
      </c>
      <c r="M6195" t="s">
        <v>4762</v>
      </c>
      <c r="N6195">
        <v>1759</v>
      </c>
    </row>
    <row r="6196" spans="1:14" x14ac:dyDescent="0.25">
      <c r="A6196" t="s">
        <v>7115</v>
      </c>
      <c r="B6196" t="s">
        <v>4767</v>
      </c>
      <c r="C6196" t="s">
        <v>7110</v>
      </c>
      <c r="E6196" t="s">
        <v>7114</v>
      </c>
      <c r="F6196" t="s">
        <v>2021</v>
      </c>
      <c r="G6196" t="s">
        <v>2020</v>
      </c>
      <c r="H6196" t="s">
        <v>2019</v>
      </c>
      <c r="I6196" t="e">
        <f>-----F-Weekly</f>
        <v>#NAME?</v>
      </c>
      <c r="J6196">
        <v>20240315</v>
      </c>
      <c r="K6196" t="s">
        <v>7113</v>
      </c>
      <c r="L6196" t="s">
        <v>7112</v>
      </c>
      <c r="M6196" t="s">
        <v>4762</v>
      </c>
      <c r="N6196">
        <v>1594</v>
      </c>
    </row>
    <row r="6197" spans="1:14" x14ac:dyDescent="0.25">
      <c r="A6197" t="s">
        <v>7111</v>
      </c>
      <c r="B6197" t="s">
        <v>4767</v>
      </c>
      <c r="C6197" t="s">
        <v>7110</v>
      </c>
      <c r="E6197" t="s">
        <v>7109</v>
      </c>
      <c r="F6197" t="s">
        <v>2021</v>
      </c>
      <c r="G6197" t="s">
        <v>2020</v>
      </c>
      <c r="H6197" t="s">
        <v>2019</v>
      </c>
      <c r="I6197" t="e">
        <f>-----F-Weekly</f>
        <v>#NAME?</v>
      </c>
      <c r="J6197">
        <v>20240315</v>
      </c>
      <c r="K6197" t="s">
        <v>7108</v>
      </c>
      <c r="L6197" t="s">
        <v>7107</v>
      </c>
      <c r="M6197" t="s">
        <v>4762</v>
      </c>
      <c r="N6197">
        <v>1626</v>
      </c>
    </row>
    <row r="6198" spans="1:14" x14ac:dyDescent="0.25">
      <c r="A6198" t="s">
        <v>7106</v>
      </c>
      <c r="B6198" t="s">
        <v>4767</v>
      </c>
      <c r="C6198" t="s">
        <v>7105</v>
      </c>
      <c r="E6198" t="s">
        <v>7104</v>
      </c>
      <c r="F6198" t="s">
        <v>2078</v>
      </c>
      <c r="G6198" t="s">
        <v>2020</v>
      </c>
      <c r="H6198" t="s">
        <v>2089</v>
      </c>
      <c r="I6198" t="s">
        <v>2076</v>
      </c>
      <c r="J6198">
        <v>20231222</v>
      </c>
      <c r="K6198" t="s">
        <v>7103</v>
      </c>
      <c r="L6198" t="s">
        <v>7102</v>
      </c>
      <c r="M6198" t="s">
        <v>4762</v>
      </c>
      <c r="N6198">
        <v>9</v>
      </c>
    </row>
    <row r="6199" spans="1:14" x14ac:dyDescent="0.25">
      <c r="A6199" t="s">
        <v>7101</v>
      </c>
      <c r="B6199" t="s">
        <v>4767</v>
      </c>
      <c r="C6199" t="s">
        <v>445</v>
      </c>
      <c r="E6199" t="s">
        <v>7100</v>
      </c>
      <c r="F6199" t="s">
        <v>2078</v>
      </c>
      <c r="G6199" t="s">
        <v>2020</v>
      </c>
      <c r="H6199" t="s">
        <v>2077</v>
      </c>
      <c r="I6199" t="s">
        <v>2088</v>
      </c>
      <c r="J6199">
        <v>20230901</v>
      </c>
      <c r="K6199" t="s">
        <v>7099</v>
      </c>
      <c r="L6199" t="s">
        <v>7098</v>
      </c>
      <c r="M6199" t="s">
        <v>4762</v>
      </c>
      <c r="N6199">
        <v>255</v>
      </c>
    </row>
    <row r="6200" spans="1:14" x14ac:dyDescent="0.25">
      <c r="A6200" t="s">
        <v>7097</v>
      </c>
      <c r="B6200" t="s">
        <v>4767</v>
      </c>
      <c r="C6200" t="s">
        <v>445</v>
      </c>
      <c r="E6200" t="s">
        <v>7078</v>
      </c>
      <c r="F6200" t="s">
        <v>2078</v>
      </c>
      <c r="G6200" t="s">
        <v>2020</v>
      </c>
      <c r="H6200" t="s">
        <v>2077</v>
      </c>
      <c r="I6200" t="s">
        <v>2088</v>
      </c>
      <c r="J6200">
        <v>20240101</v>
      </c>
      <c r="K6200" t="s">
        <v>7096</v>
      </c>
      <c r="L6200" t="s">
        <v>7095</v>
      </c>
      <c r="M6200" t="s">
        <v>4762</v>
      </c>
      <c r="N6200">
        <v>388</v>
      </c>
    </row>
    <row r="6201" spans="1:14" x14ac:dyDescent="0.25">
      <c r="A6201" t="s">
        <v>7094</v>
      </c>
      <c r="B6201" t="s">
        <v>4767</v>
      </c>
      <c r="C6201" t="s">
        <v>445</v>
      </c>
      <c r="E6201" t="s">
        <v>444</v>
      </c>
      <c r="F6201" t="s">
        <v>2078</v>
      </c>
      <c r="G6201" t="s">
        <v>2020</v>
      </c>
      <c r="H6201" t="s">
        <v>2077</v>
      </c>
      <c r="I6201" t="s">
        <v>2070</v>
      </c>
      <c r="J6201">
        <v>20240201</v>
      </c>
      <c r="K6201" t="s">
        <v>7093</v>
      </c>
      <c r="L6201" t="s">
        <v>7092</v>
      </c>
      <c r="M6201" t="s">
        <v>4762</v>
      </c>
      <c r="N6201">
        <v>3870</v>
      </c>
    </row>
    <row r="6202" spans="1:14" x14ac:dyDescent="0.25">
      <c r="A6202" t="s">
        <v>7091</v>
      </c>
      <c r="B6202" t="s">
        <v>4767</v>
      </c>
      <c r="C6202" t="s">
        <v>445</v>
      </c>
      <c r="E6202" t="s">
        <v>7090</v>
      </c>
      <c r="F6202" t="s">
        <v>2078</v>
      </c>
      <c r="G6202" t="s">
        <v>2020</v>
      </c>
      <c r="H6202" t="s">
        <v>2077</v>
      </c>
      <c r="I6202" t="s">
        <v>2108</v>
      </c>
      <c r="J6202">
        <v>20220101</v>
      </c>
      <c r="K6202" t="s">
        <v>7089</v>
      </c>
      <c r="L6202" t="s">
        <v>7088</v>
      </c>
      <c r="M6202" t="s">
        <v>4762</v>
      </c>
      <c r="N6202">
        <v>81</v>
      </c>
    </row>
    <row r="6203" spans="1:14" x14ac:dyDescent="0.25">
      <c r="A6203" t="s">
        <v>7087</v>
      </c>
      <c r="B6203" t="s">
        <v>4767</v>
      </c>
      <c r="C6203" t="s">
        <v>445</v>
      </c>
      <c r="E6203" t="s">
        <v>7086</v>
      </c>
      <c r="F6203" t="s">
        <v>2078</v>
      </c>
      <c r="G6203" t="s">
        <v>2020</v>
      </c>
      <c r="H6203" t="s">
        <v>2077</v>
      </c>
      <c r="I6203" t="s">
        <v>2108</v>
      </c>
      <c r="J6203">
        <v>20220101</v>
      </c>
      <c r="K6203" t="s">
        <v>7085</v>
      </c>
      <c r="L6203" t="s">
        <v>7084</v>
      </c>
      <c r="M6203" t="s">
        <v>4762</v>
      </c>
      <c r="N6203">
        <v>384</v>
      </c>
    </row>
    <row r="6204" spans="1:14" x14ac:dyDescent="0.25">
      <c r="A6204" t="s">
        <v>7083</v>
      </c>
      <c r="B6204" t="s">
        <v>4767</v>
      </c>
      <c r="C6204" t="s">
        <v>445</v>
      </c>
      <c r="E6204" t="s">
        <v>7082</v>
      </c>
      <c r="F6204" t="s">
        <v>2078</v>
      </c>
      <c r="G6204" t="s">
        <v>2020</v>
      </c>
      <c r="H6204" t="s">
        <v>2077</v>
      </c>
      <c r="I6204" t="s">
        <v>2108</v>
      </c>
      <c r="J6204">
        <v>20220101</v>
      </c>
      <c r="K6204" t="s">
        <v>7081</v>
      </c>
      <c r="L6204" t="s">
        <v>7080</v>
      </c>
      <c r="M6204" t="s">
        <v>4762</v>
      </c>
      <c r="N6204">
        <v>223</v>
      </c>
    </row>
    <row r="6205" spans="1:14" x14ac:dyDescent="0.25">
      <c r="A6205" t="s">
        <v>7079</v>
      </c>
      <c r="B6205" t="s">
        <v>4767</v>
      </c>
      <c r="C6205" t="s">
        <v>445</v>
      </c>
      <c r="D6205" t="s">
        <v>7078</v>
      </c>
      <c r="E6205" t="s">
        <v>7077</v>
      </c>
      <c r="F6205" t="s">
        <v>2078</v>
      </c>
      <c r="G6205" t="s">
        <v>2020</v>
      </c>
      <c r="H6205" t="s">
        <v>2077</v>
      </c>
      <c r="I6205" t="s">
        <v>2522</v>
      </c>
      <c r="J6205">
        <v>20231101</v>
      </c>
      <c r="K6205" t="s">
        <v>7076</v>
      </c>
      <c r="L6205" t="s">
        <v>7075</v>
      </c>
      <c r="M6205" t="s">
        <v>4762</v>
      </c>
      <c r="N6205">
        <v>14</v>
      </c>
    </row>
    <row r="6206" spans="1:14" x14ac:dyDescent="0.25">
      <c r="A6206" t="s">
        <v>7074</v>
      </c>
      <c r="B6206" t="s">
        <v>4767</v>
      </c>
      <c r="C6206" t="s">
        <v>7073</v>
      </c>
      <c r="E6206" t="s">
        <v>7072</v>
      </c>
      <c r="F6206" t="s">
        <v>2078</v>
      </c>
      <c r="G6206" t="s">
        <v>2020</v>
      </c>
      <c r="H6206" t="s">
        <v>4042</v>
      </c>
      <c r="I6206" t="s">
        <v>2088</v>
      </c>
      <c r="J6206">
        <v>20240301</v>
      </c>
      <c r="K6206" t="s">
        <v>7071</v>
      </c>
      <c r="L6206" t="s">
        <v>7070</v>
      </c>
      <c r="M6206" t="s">
        <v>4762</v>
      </c>
      <c r="N6206">
        <v>23</v>
      </c>
    </row>
    <row r="6207" spans="1:14" x14ac:dyDescent="0.25">
      <c r="A6207" t="s">
        <v>7069</v>
      </c>
      <c r="B6207" t="s">
        <v>4767</v>
      </c>
      <c r="C6207" t="s">
        <v>7068</v>
      </c>
      <c r="E6207" t="s">
        <v>7068</v>
      </c>
      <c r="F6207" t="s">
        <v>2078</v>
      </c>
      <c r="G6207" t="s">
        <v>2020</v>
      </c>
      <c r="H6207" t="s">
        <v>2052</v>
      </c>
      <c r="I6207" t="s">
        <v>2070</v>
      </c>
      <c r="J6207">
        <v>20211006</v>
      </c>
      <c r="K6207" t="s">
        <v>7067</v>
      </c>
      <c r="L6207" t="s">
        <v>7066</v>
      </c>
      <c r="M6207" t="s">
        <v>4762</v>
      </c>
      <c r="N6207">
        <v>1456</v>
      </c>
    </row>
    <row r="6208" spans="1:14" x14ac:dyDescent="0.25">
      <c r="A6208" t="s">
        <v>7065</v>
      </c>
      <c r="B6208" t="s">
        <v>4767</v>
      </c>
      <c r="C6208" t="s">
        <v>7060</v>
      </c>
      <c r="E6208" t="s">
        <v>7064</v>
      </c>
      <c r="F6208" t="s">
        <v>2078</v>
      </c>
      <c r="G6208" t="s">
        <v>2020</v>
      </c>
      <c r="H6208" t="s">
        <v>2690</v>
      </c>
      <c r="I6208" t="s">
        <v>2076</v>
      </c>
      <c r="J6208">
        <v>20240220</v>
      </c>
      <c r="K6208" t="s">
        <v>7063</v>
      </c>
      <c r="L6208" t="s">
        <v>7062</v>
      </c>
      <c r="M6208" t="s">
        <v>4762</v>
      </c>
      <c r="N6208">
        <v>270</v>
      </c>
    </row>
    <row r="6209" spans="1:14" x14ac:dyDescent="0.25">
      <c r="A6209" t="s">
        <v>7061</v>
      </c>
      <c r="B6209" t="s">
        <v>4767</v>
      </c>
      <c r="C6209" t="s">
        <v>7060</v>
      </c>
      <c r="E6209" t="s">
        <v>7059</v>
      </c>
      <c r="F6209" t="s">
        <v>2078</v>
      </c>
      <c r="G6209" t="s">
        <v>2020</v>
      </c>
      <c r="H6209" t="s">
        <v>2624</v>
      </c>
      <c r="I6209" t="s">
        <v>4734</v>
      </c>
      <c r="J6209">
        <v>20240122</v>
      </c>
      <c r="K6209" t="s">
        <v>7058</v>
      </c>
      <c r="L6209" t="s">
        <v>7057</v>
      </c>
      <c r="M6209" t="s">
        <v>4762</v>
      </c>
      <c r="N6209">
        <v>132</v>
      </c>
    </row>
    <row r="6210" spans="1:14" x14ac:dyDescent="0.25">
      <c r="A6210" t="s">
        <v>7056</v>
      </c>
      <c r="B6210" t="s">
        <v>4767</v>
      </c>
      <c r="C6210" t="s">
        <v>554</v>
      </c>
      <c r="E6210" t="s">
        <v>553</v>
      </c>
      <c r="F6210" t="s">
        <v>2078</v>
      </c>
      <c r="G6210" t="s">
        <v>2020</v>
      </c>
      <c r="H6210" t="s">
        <v>2779</v>
      </c>
      <c r="I6210" t="s">
        <v>2088</v>
      </c>
      <c r="J6210">
        <v>20210825</v>
      </c>
      <c r="K6210" t="s">
        <v>7055</v>
      </c>
      <c r="L6210" t="s">
        <v>7054</v>
      </c>
      <c r="M6210" t="s">
        <v>4762</v>
      </c>
      <c r="N6210">
        <v>1588</v>
      </c>
    </row>
    <row r="6211" spans="1:14" x14ac:dyDescent="0.25">
      <c r="A6211" t="s">
        <v>7053</v>
      </c>
      <c r="B6211" t="s">
        <v>4767</v>
      </c>
      <c r="C6211" t="s">
        <v>6976</v>
      </c>
      <c r="E6211" t="s">
        <v>1870</v>
      </c>
      <c r="F6211" t="s">
        <v>2078</v>
      </c>
      <c r="G6211" t="s">
        <v>2020</v>
      </c>
      <c r="H6211" t="s">
        <v>2779</v>
      </c>
      <c r="I6211" t="s">
        <v>2108</v>
      </c>
      <c r="J6211">
        <v>20230412</v>
      </c>
      <c r="K6211" t="s">
        <v>7052</v>
      </c>
      <c r="L6211" t="s">
        <v>7051</v>
      </c>
      <c r="M6211" t="s">
        <v>4762</v>
      </c>
      <c r="N6211">
        <v>285</v>
      </c>
    </row>
    <row r="6212" spans="1:14" x14ac:dyDescent="0.25">
      <c r="A6212" t="s">
        <v>7050</v>
      </c>
      <c r="B6212" t="s">
        <v>4767</v>
      </c>
      <c r="C6212" t="s">
        <v>6976</v>
      </c>
      <c r="E6212" t="s">
        <v>1855</v>
      </c>
      <c r="F6212" t="s">
        <v>2078</v>
      </c>
      <c r="G6212" t="s">
        <v>2020</v>
      </c>
      <c r="H6212" t="s">
        <v>2624</v>
      </c>
      <c r="I6212" t="s">
        <v>2088</v>
      </c>
      <c r="J6212">
        <v>20240501</v>
      </c>
      <c r="K6212" t="s">
        <v>7049</v>
      </c>
      <c r="L6212" t="s">
        <v>7048</v>
      </c>
      <c r="M6212" t="s">
        <v>4762</v>
      </c>
      <c r="N6212">
        <v>1383</v>
      </c>
    </row>
    <row r="6213" spans="1:14" x14ac:dyDescent="0.25">
      <c r="A6213" t="s">
        <v>7047</v>
      </c>
      <c r="B6213" t="s">
        <v>4767</v>
      </c>
      <c r="C6213" t="s">
        <v>6976</v>
      </c>
      <c r="E6213" t="s">
        <v>7046</v>
      </c>
      <c r="F6213" t="s">
        <v>2078</v>
      </c>
      <c r="G6213" t="s">
        <v>2020</v>
      </c>
      <c r="H6213" t="s">
        <v>2077</v>
      </c>
      <c r="I6213" t="s">
        <v>2070</v>
      </c>
      <c r="J6213">
        <v>20240301</v>
      </c>
      <c r="K6213" t="s">
        <v>7045</v>
      </c>
      <c r="L6213" t="s">
        <v>7044</v>
      </c>
      <c r="M6213" t="s">
        <v>4762</v>
      </c>
      <c r="N6213">
        <v>581</v>
      </c>
    </row>
    <row r="6214" spans="1:14" x14ac:dyDescent="0.25">
      <c r="A6214" t="s">
        <v>7043</v>
      </c>
      <c r="B6214" t="s">
        <v>4767</v>
      </c>
      <c r="C6214" t="s">
        <v>6976</v>
      </c>
      <c r="E6214" t="s">
        <v>1856</v>
      </c>
      <c r="F6214" t="s">
        <v>2078</v>
      </c>
      <c r="G6214" t="s">
        <v>2020</v>
      </c>
      <c r="H6214" t="s">
        <v>4042</v>
      </c>
      <c r="I6214" t="s">
        <v>2088</v>
      </c>
      <c r="J6214">
        <v>20240401</v>
      </c>
      <c r="K6214" t="s">
        <v>7042</v>
      </c>
      <c r="L6214" t="s">
        <v>7041</v>
      </c>
      <c r="M6214" t="s">
        <v>4762</v>
      </c>
      <c r="N6214">
        <v>262</v>
      </c>
    </row>
    <row r="6215" spans="1:14" x14ac:dyDescent="0.25">
      <c r="A6215" t="s">
        <v>7040</v>
      </c>
      <c r="B6215" t="s">
        <v>4767</v>
      </c>
      <c r="C6215" t="s">
        <v>6976</v>
      </c>
      <c r="E6215" t="s">
        <v>7039</v>
      </c>
      <c r="F6215" t="s">
        <v>2078</v>
      </c>
      <c r="G6215" t="s">
        <v>2020</v>
      </c>
      <c r="H6215" t="s">
        <v>4042</v>
      </c>
      <c r="I6215" t="s">
        <v>2108</v>
      </c>
      <c r="J6215">
        <v>20230728</v>
      </c>
      <c r="K6215" t="s">
        <v>7038</v>
      </c>
      <c r="L6215" t="s">
        <v>7037</v>
      </c>
      <c r="M6215" t="s">
        <v>4762</v>
      </c>
      <c r="N6215">
        <v>54</v>
      </c>
    </row>
    <row r="6216" spans="1:14" x14ac:dyDescent="0.25">
      <c r="A6216" t="s">
        <v>7036</v>
      </c>
      <c r="B6216" t="s">
        <v>4767</v>
      </c>
      <c r="C6216" t="s">
        <v>6976</v>
      </c>
      <c r="E6216" t="s">
        <v>7035</v>
      </c>
      <c r="F6216" t="s">
        <v>2078</v>
      </c>
      <c r="G6216" t="s">
        <v>2020</v>
      </c>
      <c r="H6216" t="s">
        <v>5335</v>
      </c>
      <c r="I6216" t="s">
        <v>2700</v>
      </c>
      <c r="J6216">
        <v>20230405</v>
      </c>
      <c r="K6216" t="s">
        <v>7034</v>
      </c>
      <c r="L6216" t="s">
        <v>7033</v>
      </c>
      <c r="M6216" t="s">
        <v>4762</v>
      </c>
      <c r="N6216">
        <v>44</v>
      </c>
    </row>
    <row r="6217" spans="1:14" x14ac:dyDescent="0.25">
      <c r="A6217" t="s">
        <v>7032</v>
      </c>
      <c r="B6217" t="s">
        <v>4767</v>
      </c>
      <c r="C6217" t="s">
        <v>6976</v>
      </c>
      <c r="E6217" t="s">
        <v>7031</v>
      </c>
      <c r="F6217" t="s">
        <v>2078</v>
      </c>
      <c r="G6217" t="s">
        <v>2020</v>
      </c>
      <c r="H6217" t="s">
        <v>2077</v>
      </c>
      <c r="I6217" t="s">
        <v>2070</v>
      </c>
      <c r="J6217">
        <v>20240201</v>
      </c>
      <c r="K6217" t="s">
        <v>7030</v>
      </c>
      <c r="L6217" t="s">
        <v>7029</v>
      </c>
      <c r="M6217" t="s">
        <v>4762</v>
      </c>
      <c r="N6217">
        <v>289</v>
      </c>
    </row>
    <row r="6218" spans="1:14" x14ac:dyDescent="0.25">
      <c r="A6218" t="s">
        <v>7028</v>
      </c>
      <c r="B6218" t="s">
        <v>4767</v>
      </c>
      <c r="C6218" t="s">
        <v>6976</v>
      </c>
      <c r="E6218" t="s">
        <v>7027</v>
      </c>
      <c r="F6218" t="s">
        <v>2078</v>
      </c>
      <c r="G6218" t="s">
        <v>2020</v>
      </c>
      <c r="H6218" t="s">
        <v>6991</v>
      </c>
      <c r="I6218" t="s">
        <v>2070</v>
      </c>
      <c r="J6218">
        <v>20240401</v>
      </c>
      <c r="K6218" t="s">
        <v>7026</v>
      </c>
      <c r="L6218" t="s">
        <v>7025</v>
      </c>
      <c r="M6218" t="s">
        <v>4762</v>
      </c>
      <c r="N6218">
        <v>1225</v>
      </c>
    </row>
    <row r="6219" spans="1:14" x14ac:dyDescent="0.25">
      <c r="A6219" t="s">
        <v>7024</v>
      </c>
      <c r="B6219" t="s">
        <v>4767</v>
      </c>
      <c r="C6219" t="s">
        <v>6976</v>
      </c>
      <c r="E6219" t="s">
        <v>7023</v>
      </c>
      <c r="F6219" t="s">
        <v>2078</v>
      </c>
      <c r="G6219" t="s">
        <v>2020</v>
      </c>
      <c r="H6219" t="s">
        <v>2602</v>
      </c>
      <c r="I6219" t="s">
        <v>2108</v>
      </c>
      <c r="J6219">
        <v>20230101</v>
      </c>
      <c r="K6219" t="s">
        <v>7022</v>
      </c>
      <c r="L6219" t="s">
        <v>7021</v>
      </c>
      <c r="M6219" t="s">
        <v>4762</v>
      </c>
      <c r="N6219">
        <v>24</v>
      </c>
    </row>
    <row r="6220" spans="1:14" x14ac:dyDescent="0.25">
      <c r="A6220" t="s">
        <v>7020</v>
      </c>
      <c r="B6220" t="s">
        <v>4767</v>
      </c>
      <c r="C6220" t="s">
        <v>6976</v>
      </c>
      <c r="E6220" t="s">
        <v>7019</v>
      </c>
      <c r="F6220" t="s">
        <v>2078</v>
      </c>
      <c r="G6220" t="s">
        <v>2020</v>
      </c>
      <c r="H6220" t="s">
        <v>2323</v>
      </c>
      <c r="I6220" t="s">
        <v>2145</v>
      </c>
      <c r="J6220">
        <v>20220323</v>
      </c>
      <c r="K6220" t="s">
        <v>7018</v>
      </c>
      <c r="L6220" t="s">
        <v>7017</v>
      </c>
      <c r="M6220" t="s">
        <v>4762</v>
      </c>
      <c r="N6220">
        <v>41</v>
      </c>
    </row>
    <row r="6221" spans="1:14" x14ac:dyDescent="0.25">
      <c r="A6221" t="s">
        <v>7016</v>
      </c>
      <c r="B6221" t="s">
        <v>4767</v>
      </c>
      <c r="C6221" t="s">
        <v>6976</v>
      </c>
      <c r="E6221" t="s">
        <v>7015</v>
      </c>
      <c r="F6221" t="s">
        <v>2078</v>
      </c>
      <c r="G6221" t="s">
        <v>2020</v>
      </c>
      <c r="H6221" t="s">
        <v>3057</v>
      </c>
      <c r="I6221" t="s">
        <v>2145</v>
      </c>
      <c r="J6221">
        <v>20240301</v>
      </c>
      <c r="K6221" t="s">
        <v>7014</v>
      </c>
      <c r="L6221" t="s">
        <v>7013</v>
      </c>
      <c r="M6221" t="s">
        <v>4762</v>
      </c>
      <c r="N6221">
        <v>80</v>
      </c>
    </row>
    <row r="6222" spans="1:14" x14ac:dyDescent="0.25">
      <c r="A6222" t="s">
        <v>7012</v>
      </c>
      <c r="B6222" t="s">
        <v>4767</v>
      </c>
      <c r="C6222" t="s">
        <v>6976</v>
      </c>
      <c r="E6222" t="s">
        <v>7011</v>
      </c>
      <c r="F6222" t="s">
        <v>2078</v>
      </c>
      <c r="G6222" t="s">
        <v>2020</v>
      </c>
      <c r="H6222" t="s">
        <v>2779</v>
      </c>
      <c r="I6222" t="s">
        <v>2145</v>
      </c>
      <c r="J6222">
        <v>20240101</v>
      </c>
      <c r="K6222" t="s">
        <v>7010</v>
      </c>
      <c r="L6222" t="s">
        <v>7009</v>
      </c>
      <c r="M6222" t="s">
        <v>4762</v>
      </c>
      <c r="N6222">
        <v>134</v>
      </c>
    </row>
    <row r="6223" spans="1:14" x14ac:dyDescent="0.25">
      <c r="A6223" t="s">
        <v>7008</v>
      </c>
      <c r="B6223" t="s">
        <v>4767</v>
      </c>
      <c r="C6223" t="s">
        <v>6976</v>
      </c>
      <c r="E6223" t="s">
        <v>7007</v>
      </c>
      <c r="F6223" t="s">
        <v>2078</v>
      </c>
      <c r="G6223" t="s">
        <v>2020</v>
      </c>
      <c r="H6223" t="s">
        <v>2077</v>
      </c>
      <c r="I6223" t="s">
        <v>2108</v>
      </c>
      <c r="J6223">
        <v>20230101</v>
      </c>
      <c r="K6223" t="s">
        <v>7006</v>
      </c>
      <c r="L6223" t="s">
        <v>7005</v>
      </c>
      <c r="M6223" t="s">
        <v>4762</v>
      </c>
      <c r="N6223">
        <v>200</v>
      </c>
    </row>
    <row r="6224" spans="1:14" x14ac:dyDescent="0.25">
      <c r="A6224" t="s">
        <v>7004</v>
      </c>
      <c r="B6224" t="s">
        <v>4767</v>
      </c>
      <c r="C6224" t="s">
        <v>6976</v>
      </c>
      <c r="E6224" t="s">
        <v>7003</v>
      </c>
      <c r="F6224" t="s">
        <v>2078</v>
      </c>
      <c r="G6224" t="s">
        <v>2020</v>
      </c>
      <c r="H6224" t="s">
        <v>2624</v>
      </c>
      <c r="I6224" t="s">
        <v>2108</v>
      </c>
      <c r="J6224">
        <v>20230721</v>
      </c>
      <c r="K6224" t="s">
        <v>7002</v>
      </c>
      <c r="L6224" t="s">
        <v>7001</v>
      </c>
      <c r="M6224" t="s">
        <v>4762</v>
      </c>
      <c r="N6224">
        <v>282</v>
      </c>
    </row>
    <row r="6225" spans="1:14" x14ac:dyDescent="0.25">
      <c r="A6225" t="s">
        <v>7000</v>
      </c>
      <c r="B6225" t="s">
        <v>4767</v>
      </c>
      <c r="C6225" t="s">
        <v>6976</v>
      </c>
      <c r="E6225" t="s">
        <v>6999</v>
      </c>
      <c r="F6225" t="s">
        <v>2078</v>
      </c>
      <c r="G6225" t="s">
        <v>2020</v>
      </c>
      <c r="H6225" t="s">
        <v>2602</v>
      </c>
      <c r="I6225" t="s">
        <v>2088</v>
      </c>
      <c r="J6225">
        <v>20240401</v>
      </c>
      <c r="K6225" t="s">
        <v>6998</v>
      </c>
      <c r="L6225" t="s">
        <v>6997</v>
      </c>
      <c r="M6225" t="s">
        <v>4762</v>
      </c>
      <c r="N6225">
        <v>253</v>
      </c>
    </row>
    <row r="6226" spans="1:14" x14ac:dyDescent="0.25">
      <c r="A6226" t="s">
        <v>6996</v>
      </c>
      <c r="B6226" t="s">
        <v>4767</v>
      </c>
      <c r="C6226" t="s">
        <v>6976</v>
      </c>
      <c r="E6226" t="s">
        <v>6995</v>
      </c>
      <c r="F6226" t="s">
        <v>2078</v>
      </c>
      <c r="G6226" t="s">
        <v>2020</v>
      </c>
      <c r="H6226" t="s">
        <v>4042</v>
      </c>
      <c r="I6226" t="s">
        <v>2088</v>
      </c>
      <c r="J6226">
        <v>20240401</v>
      </c>
      <c r="K6226" t="s">
        <v>6994</v>
      </c>
      <c r="L6226" t="s">
        <v>6993</v>
      </c>
      <c r="M6226" t="s">
        <v>4762</v>
      </c>
      <c r="N6226">
        <v>445</v>
      </c>
    </row>
    <row r="6227" spans="1:14" x14ac:dyDescent="0.25">
      <c r="A6227" t="s">
        <v>6992</v>
      </c>
      <c r="B6227" t="s">
        <v>4767</v>
      </c>
      <c r="C6227" t="s">
        <v>6976</v>
      </c>
      <c r="E6227" t="s">
        <v>1857</v>
      </c>
      <c r="F6227" t="s">
        <v>2078</v>
      </c>
      <c r="G6227" t="s">
        <v>2020</v>
      </c>
      <c r="H6227" t="s">
        <v>6991</v>
      </c>
      <c r="I6227" t="s">
        <v>2070</v>
      </c>
      <c r="J6227">
        <v>20240301</v>
      </c>
      <c r="K6227" t="s">
        <v>6990</v>
      </c>
      <c r="L6227" t="s">
        <v>6989</v>
      </c>
      <c r="M6227" t="s">
        <v>4762</v>
      </c>
      <c r="N6227">
        <v>941</v>
      </c>
    </row>
    <row r="6228" spans="1:14" x14ac:dyDescent="0.25">
      <c r="A6228">
        <v>9244</v>
      </c>
      <c r="B6228" t="s">
        <v>4767</v>
      </c>
      <c r="C6228" t="s">
        <v>6976</v>
      </c>
      <c r="E6228" t="s">
        <v>6988</v>
      </c>
      <c r="F6228" t="s">
        <v>2078</v>
      </c>
      <c r="G6228" t="s">
        <v>2020</v>
      </c>
      <c r="H6228" t="s">
        <v>2779</v>
      </c>
      <c r="I6228" t="s">
        <v>2088</v>
      </c>
      <c r="J6228">
        <v>20240401</v>
      </c>
      <c r="K6228" t="s">
        <v>6987</v>
      </c>
      <c r="L6228" t="s">
        <v>6986</v>
      </c>
      <c r="M6228" t="s">
        <v>4762</v>
      </c>
      <c r="N6228">
        <v>798</v>
      </c>
    </row>
    <row r="6229" spans="1:14" x14ac:dyDescent="0.25">
      <c r="A6229" t="s">
        <v>6985</v>
      </c>
      <c r="B6229" t="s">
        <v>4767</v>
      </c>
      <c r="C6229" t="s">
        <v>6976</v>
      </c>
      <c r="E6229" t="s">
        <v>6984</v>
      </c>
      <c r="F6229" t="s">
        <v>2078</v>
      </c>
      <c r="G6229" t="s">
        <v>2020</v>
      </c>
      <c r="H6229" t="s">
        <v>2779</v>
      </c>
      <c r="I6229" t="s">
        <v>2088</v>
      </c>
      <c r="J6229">
        <v>20240401</v>
      </c>
      <c r="K6229" t="s">
        <v>6983</v>
      </c>
      <c r="L6229" t="s">
        <v>6982</v>
      </c>
      <c r="M6229" t="s">
        <v>4762</v>
      </c>
      <c r="N6229">
        <v>594</v>
      </c>
    </row>
    <row r="6230" spans="1:14" x14ac:dyDescent="0.25">
      <c r="A6230" t="s">
        <v>6981</v>
      </c>
      <c r="B6230" t="s">
        <v>4767</v>
      </c>
      <c r="C6230" t="s">
        <v>6976</v>
      </c>
      <c r="E6230" t="s">
        <v>6980</v>
      </c>
      <c r="F6230" t="s">
        <v>2078</v>
      </c>
      <c r="G6230" t="s">
        <v>2020</v>
      </c>
      <c r="H6230" t="s">
        <v>2690</v>
      </c>
      <c r="I6230" t="s">
        <v>2145</v>
      </c>
      <c r="J6230">
        <v>20230201</v>
      </c>
      <c r="K6230" t="s">
        <v>6979</v>
      </c>
      <c r="L6230" t="s">
        <v>6978</v>
      </c>
      <c r="M6230" t="s">
        <v>4762</v>
      </c>
      <c r="N6230">
        <v>82</v>
      </c>
    </row>
    <row r="6231" spans="1:14" x14ac:dyDescent="0.25">
      <c r="A6231" t="s">
        <v>6977</v>
      </c>
      <c r="B6231" t="s">
        <v>4767</v>
      </c>
      <c r="C6231" t="s">
        <v>6976</v>
      </c>
      <c r="E6231" t="s">
        <v>6975</v>
      </c>
      <c r="F6231" t="s">
        <v>2078</v>
      </c>
      <c r="G6231" t="s">
        <v>2020</v>
      </c>
      <c r="H6231" t="s">
        <v>4042</v>
      </c>
      <c r="I6231" t="s">
        <v>2108</v>
      </c>
      <c r="J6231">
        <v>20240101</v>
      </c>
      <c r="K6231" t="s">
        <v>6974</v>
      </c>
      <c r="L6231" t="s">
        <v>6973</v>
      </c>
      <c r="M6231" t="s">
        <v>4762</v>
      </c>
      <c r="N6231">
        <v>63</v>
      </c>
    </row>
    <row r="6232" spans="1:14" x14ac:dyDescent="0.25">
      <c r="A6232" t="s">
        <v>6972</v>
      </c>
      <c r="B6232" t="s">
        <v>4767</v>
      </c>
      <c r="C6232" t="s">
        <v>6967</v>
      </c>
      <c r="E6232" t="s">
        <v>6971</v>
      </c>
      <c r="F6232" t="s">
        <v>2078</v>
      </c>
      <c r="G6232" t="s">
        <v>2020</v>
      </c>
      <c r="H6232" t="s">
        <v>2333</v>
      </c>
      <c r="I6232" t="s">
        <v>2076</v>
      </c>
      <c r="J6232">
        <v>20230901</v>
      </c>
      <c r="K6232" t="s">
        <v>6970</v>
      </c>
      <c r="L6232" t="s">
        <v>6969</v>
      </c>
      <c r="M6232" t="s">
        <v>4762</v>
      </c>
      <c r="N6232">
        <v>274</v>
      </c>
    </row>
    <row r="6233" spans="1:14" x14ac:dyDescent="0.25">
      <c r="A6233" t="s">
        <v>6968</v>
      </c>
      <c r="B6233" t="s">
        <v>4767</v>
      </c>
      <c r="C6233" t="s">
        <v>6967</v>
      </c>
      <c r="E6233" t="s">
        <v>6966</v>
      </c>
      <c r="F6233" t="s">
        <v>2078</v>
      </c>
      <c r="G6233" t="s">
        <v>2020</v>
      </c>
      <c r="H6233" t="s">
        <v>6965</v>
      </c>
      <c r="I6233" t="s">
        <v>2070</v>
      </c>
      <c r="J6233">
        <v>20231001</v>
      </c>
      <c r="K6233" t="s">
        <v>6964</v>
      </c>
      <c r="L6233" t="s">
        <v>6963</v>
      </c>
      <c r="M6233" t="s">
        <v>4762</v>
      </c>
      <c r="N6233">
        <v>381</v>
      </c>
    </row>
    <row r="6234" spans="1:14" x14ac:dyDescent="0.25">
      <c r="A6234" t="s">
        <v>6962</v>
      </c>
      <c r="B6234" t="s">
        <v>4767</v>
      </c>
      <c r="C6234" t="s">
        <v>6961</v>
      </c>
      <c r="E6234" t="s">
        <v>6960</v>
      </c>
      <c r="F6234" t="s">
        <v>2078</v>
      </c>
      <c r="G6234" t="s">
        <v>2020</v>
      </c>
      <c r="H6234" t="s">
        <v>2052</v>
      </c>
      <c r="I6234" t="s">
        <v>2088</v>
      </c>
      <c r="J6234">
        <v>20230629</v>
      </c>
      <c r="K6234" t="s">
        <v>6959</v>
      </c>
      <c r="L6234" t="s">
        <v>6958</v>
      </c>
      <c r="M6234" t="s">
        <v>4762</v>
      </c>
      <c r="N6234">
        <v>426</v>
      </c>
    </row>
    <row r="6235" spans="1:14" x14ac:dyDescent="0.25">
      <c r="A6235" t="s">
        <v>6957</v>
      </c>
      <c r="B6235" t="s">
        <v>4767</v>
      </c>
      <c r="C6235" t="s">
        <v>6956</v>
      </c>
      <c r="E6235" t="s">
        <v>6956</v>
      </c>
      <c r="F6235" t="s">
        <v>2021</v>
      </c>
      <c r="G6235" t="s">
        <v>2020</v>
      </c>
      <c r="H6235" t="s">
        <v>2019</v>
      </c>
      <c r="I6235" t="s">
        <v>2096</v>
      </c>
      <c r="J6235">
        <v>20240314</v>
      </c>
      <c r="K6235" t="s">
        <v>6955</v>
      </c>
      <c r="L6235" t="s">
        <v>6954</v>
      </c>
      <c r="M6235" t="s">
        <v>4762</v>
      </c>
      <c r="N6235">
        <v>210</v>
      </c>
    </row>
    <row r="6236" spans="1:14" x14ac:dyDescent="0.25">
      <c r="A6236" t="s">
        <v>6953</v>
      </c>
      <c r="B6236" t="s">
        <v>4767</v>
      </c>
      <c r="C6236" t="s">
        <v>6940</v>
      </c>
      <c r="E6236" t="s">
        <v>6952</v>
      </c>
      <c r="F6236" t="s">
        <v>2078</v>
      </c>
      <c r="G6236" t="s">
        <v>2020</v>
      </c>
      <c r="H6236" t="s">
        <v>2077</v>
      </c>
      <c r="I6236" t="s">
        <v>2076</v>
      </c>
      <c r="J6236">
        <v>20240305</v>
      </c>
      <c r="K6236" t="s">
        <v>6951</v>
      </c>
      <c r="L6236" t="s">
        <v>6950</v>
      </c>
      <c r="M6236" t="s">
        <v>4762</v>
      </c>
      <c r="N6236">
        <v>1141</v>
      </c>
    </row>
    <row r="6237" spans="1:14" x14ac:dyDescent="0.25">
      <c r="A6237" t="s">
        <v>6949</v>
      </c>
      <c r="B6237" t="s">
        <v>4767</v>
      </c>
      <c r="C6237" t="s">
        <v>6940</v>
      </c>
      <c r="E6237" t="s">
        <v>6948</v>
      </c>
      <c r="F6237" t="s">
        <v>2078</v>
      </c>
      <c r="G6237" t="s">
        <v>2020</v>
      </c>
      <c r="H6237" t="s">
        <v>2077</v>
      </c>
      <c r="I6237" t="s">
        <v>2076</v>
      </c>
      <c r="J6237">
        <v>20240228</v>
      </c>
      <c r="K6237" t="s">
        <v>6947</v>
      </c>
      <c r="L6237" t="s">
        <v>6946</v>
      </c>
      <c r="M6237" t="s">
        <v>4762</v>
      </c>
      <c r="N6237">
        <v>127</v>
      </c>
    </row>
    <row r="6238" spans="1:14" x14ac:dyDescent="0.25">
      <c r="A6238" t="s">
        <v>6945</v>
      </c>
      <c r="B6238" t="s">
        <v>4767</v>
      </c>
      <c r="C6238" t="s">
        <v>6940</v>
      </c>
      <c r="E6238" t="s">
        <v>6944</v>
      </c>
      <c r="F6238" t="s">
        <v>2078</v>
      </c>
      <c r="G6238" t="s">
        <v>2020</v>
      </c>
      <c r="H6238" t="s">
        <v>2077</v>
      </c>
      <c r="I6238" t="s">
        <v>2108</v>
      </c>
      <c r="J6238">
        <v>20231010</v>
      </c>
      <c r="K6238" t="s">
        <v>6943</v>
      </c>
      <c r="L6238" t="s">
        <v>6942</v>
      </c>
      <c r="M6238" t="s">
        <v>4762</v>
      </c>
      <c r="N6238">
        <v>318</v>
      </c>
    </row>
    <row r="6239" spans="1:14" x14ac:dyDescent="0.25">
      <c r="A6239" t="s">
        <v>6941</v>
      </c>
      <c r="B6239" t="s">
        <v>4767</v>
      </c>
      <c r="C6239" t="s">
        <v>6940</v>
      </c>
      <c r="E6239" t="s">
        <v>6939</v>
      </c>
      <c r="F6239" t="s">
        <v>2078</v>
      </c>
      <c r="G6239" t="s">
        <v>2020</v>
      </c>
      <c r="H6239" t="s">
        <v>2456</v>
      </c>
      <c r="I6239" t="s">
        <v>2108</v>
      </c>
      <c r="J6239">
        <v>20231101</v>
      </c>
      <c r="K6239" t="s">
        <v>6938</v>
      </c>
      <c r="L6239" t="s">
        <v>6937</v>
      </c>
      <c r="M6239" t="s">
        <v>4762</v>
      </c>
      <c r="N6239">
        <v>21</v>
      </c>
    </row>
    <row r="6240" spans="1:14" x14ac:dyDescent="0.25">
      <c r="A6240" t="s">
        <v>6936</v>
      </c>
      <c r="B6240" t="s">
        <v>4767</v>
      </c>
      <c r="C6240" t="s">
        <v>6935</v>
      </c>
      <c r="E6240" t="s">
        <v>6934</v>
      </c>
      <c r="F6240" t="s">
        <v>2021</v>
      </c>
      <c r="G6240" t="s">
        <v>6933</v>
      </c>
      <c r="H6240" t="s">
        <v>2019</v>
      </c>
      <c r="I6240" t="s">
        <v>2088</v>
      </c>
      <c r="J6240">
        <v>20240304</v>
      </c>
      <c r="K6240" t="s">
        <v>6932</v>
      </c>
      <c r="L6240" t="s">
        <v>6931</v>
      </c>
      <c r="M6240" t="s">
        <v>4762</v>
      </c>
      <c r="N6240">
        <v>1653</v>
      </c>
    </row>
    <row r="6241" spans="1:14" x14ac:dyDescent="0.25">
      <c r="A6241">
        <v>1190</v>
      </c>
      <c r="B6241" t="s">
        <v>4767</v>
      </c>
      <c r="C6241" t="s">
        <v>74</v>
      </c>
      <c r="E6241" t="s">
        <v>73</v>
      </c>
      <c r="F6241" t="s">
        <v>2021</v>
      </c>
      <c r="G6241" t="s">
        <v>2020</v>
      </c>
      <c r="H6241" t="s">
        <v>2019</v>
      </c>
      <c r="I6241" t="e">
        <f>-MTWTF-Weekly</f>
        <v>#NAME?</v>
      </c>
      <c r="J6241">
        <v>20240315</v>
      </c>
      <c r="K6241" t="s">
        <v>6930</v>
      </c>
      <c r="L6241" t="s">
        <v>6929</v>
      </c>
      <c r="M6241" t="s">
        <v>4762</v>
      </c>
      <c r="N6241">
        <v>72441</v>
      </c>
    </row>
    <row r="6242" spans="1:14" x14ac:dyDescent="0.25">
      <c r="A6242" t="s">
        <v>6928</v>
      </c>
      <c r="B6242" t="s">
        <v>4767</v>
      </c>
      <c r="C6242" t="s">
        <v>74</v>
      </c>
      <c r="E6242" t="s">
        <v>1962</v>
      </c>
      <c r="F6242" t="s">
        <v>2021</v>
      </c>
      <c r="G6242" t="s">
        <v>2020</v>
      </c>
      <c r="H6242" t="s">
        <v>2019</v>
      </c>
      <c r="I6242" t="e">
        <f>------SWeekly</f>
        <v>#NAME?</v>
      </c>
      <c r="J6242">
        <v>20240309</v>
      </c>
      <c r="K6242" t="s">
        <v>6927</v>
      </c>
      <c r="L6242" t="s">
        <v>6926</v>
      </c>
      <c r="M6242" t="s">
        <v>4762</v>
      </c>
      <c r="N6242">
        <v>2283</v>
      </c>
    </row>
    <row r="6243" spans="1:14" x14ac:dyDescent="0.25">
      <c r="A6243">
        <v>1191</v>
      </c>
      <c r="B6243" t="s">
        <v>4767</v>
      </c>
      <c r="C6243" t="s">
        <v>74</v>
      </c>
      <c r="E6243" t="s">
        <v>326</v>
      </c>
      <c r="F6243" t="s">
        <v>2021</v>
      </c>
      <c r="G6243" t="s">
        <v>2020</v>
      </c>
      <c r="H6243" t="s">
        <v>2019</v>
      </c>
      <c r="I6243" t="s">
        <v>2018</v>
      </c>
      <c r="J6243">
        <v>20240310</v>
      </c>
      <c r="K6243" t="s">
        <v>6925</v>
      </c>
      <c r="L6243" t="s">
        <v>6924</v>
      </c>
      <c r="M6243" t="s">
        <v>4762</v>
      </c>
      <c r="N6243">
        <v>37227</v>
      </c>
    </row>
    <row r="6244" spans="1:14" x14ac:dyDescent="0.25">
      <c r="A6244" t="s">
        <v>6923</v>
      </c>
      <c r="B6244" t="s">
        <v>4767</v>
      </c>
      <c r="C6244" t="s">
        <v>74</v>
      </c>
      <c r="D6244" t="s">
        <v>73</v>
      </c>
      <c r="E6244" t="s">
        <v>1880</v>
      </c>
      <c r="F6244" t="s">
        <v>2021</v>
      </c>
      <c r="G6244" t="s">
        <v>2020</v>
      </c>
      <c r="H6244" t="s">
        <v>2019</v>
      </c>
      <c r="I6244" t="e">
        <f>-MTWTF-Weekly</f>
        <v>#NAME?</v>
      </c>
      <c r="J6244">
        <v>20240315</v>
      </c>
      <c r="K6244" t="s">
        <v>6922</v>
      </c>
      <c r="L6244" t="s">
        <v>6921</v>
      </c>
      <c r="M6244" t="s">
        <v>4762</v>
      </c>
      <c r="N6244">
        <v>894</v>
      </c>
    </row>
    <row r="6245" spans="1:14" x14ac:dyDescent="0.25">
      <c r="A6245">
        <v>1223</v>
      </c>
      <c r="B6245" t="s">
        <v>4767</v>
      </c>
      <c r="C6245" t="s">
        <v>74</v>
      </c>
      <c r="D6245" t="s">
        <v>73</v>
      </c>
      <c r="E6245" t="s">
        <v>260</v>
      </c>
      <c r="F6245" t="s">
        <v>2021</v>
      </c>
      <c r="G6245" t="s">
        <v>2020</v>
      </c>
      <c r="H6245" t="s">
        <v>2019</v>
      </c>
      <c r="I6245" t="e">
        <f>-MTWTFSWeekly</f>
        <v>#NAME?</v>
      </c>
      <c r="J6245">
        <v>20240315</v>
      </c>
      <c r="K6245" t="s">
        <v>6920</v>
      </c>
      <c r="L6245" t="s">
        <v>6919</v>
      </c>
      <c r="M6245" t="s">
        <v>4762</v>
      </c>
      <c r="N6245">
        <v>8345</v>
      </c>
    </row>
    <row r="6246" spans="1:14" x14ac:dyDescent="0.25">
      <c r="A6246">
        <v>1194</v>
      </c>
      <c r="B6246" t="s">
        <v>4767</v>
      </c>
      <c r="C6246" t="s">
        <v>74</v>
      </c>
      <c r="D6246" t="s">
        <v>1962</v>
      </c>
      <c r="E6246" t="s">
        <v>331</v>
      </c>
      <c r="F6246" t="s">
        <v>2021</v>
      </c>
      <c r="G6246" t="s">
        <v>2020</v>
      </c>
      <c r="H6246" t="s">
        <v>2019</v>
      </c>
      <c r="I6246" t="e">
        <f>------SWeekly</f>
        <v>#NAME?</v>
      </c>
      <c r="J6246">
        <v>20240309</v>
      </c>
      <c r="K6246" t="s">
        <v>6918</v>
      </c>
      <c r="L6246" t="s">
        <v>6917</v>
      </c>
      <c r="M6246" t="s">
        <v>4762</v>
      </c>
      <c r="N6246">
        <v>7168</v>
      </c>
    </row>
    <row r="6247" spans="1:14" x14ac:dyDescent="0.25">
      <c r="A6247">
        <v>1199</v>
      </c>
      <c r="B6247" t="s">
        <v>4767</v>
      </c>
      <c r="C6247" t="s">
        <v>74</v>
      </c>
      <c r="D6247" t="s">
        <v>1962</v>
      </c>
      <c r="E6247" t="s">
        <v>6916</v>
      </c>
      <c r="F6247" t="s">
        <v>2021</v>
      </c>
      <c r="G6247" t="s">
        <v>2020</v>
      </c>
      <c r="H6247" t="s">
        <v>2019</v>
      </c>
      <c r="I6247" t="e">
        <f>------SDaily</f>
        <v>#NAME?</v>
      </c>
      <c r="J6247">
        <v>20240309</v>
      </c>
      <c r="K6247" t="s">
        <v>6915</v>
      </c>
      <c r="L6247" t="s">
        <v>6914</v>
      </c>
      <c r="M6247" t="s">
        <v>4762</v>
      </c>
      <c r="N6247">
        <v>6764</v>
      </c>
    </row>
    <row r="6248" spans="1:14" x14ac:dyDescent="0.25">
      <c r="A6248">
        <v>1198</v>
      </c>
      <c r="B6248" t="s">
        <v>4767</v>
      </c>
      <c r="C6248" t="s">
        <v>74</v>
      </c>
      <c r="D6248" t="s">
        <v>1962</v>
      </c>
      <c r="E6248" t="s">
        <v>6913</v>
      </c>
      <c r="F6248" t="s">
        <v>2021</v>
      </c>
      <c r="G6248" t="s">
        <v>2020</v>
      </c>
      <c r="H6248" t="s">
        <v>2019</v>
      </c>
      <c r="I6248" t="e">
        <f>------SWeekly</f>
        <v>#NAME?</v>
      </c>
      <c r="J6248">
        <v>20240309</v>
      </c>
      <c r="K6248" t="s">
        <v>6912</v>
      </c>
      <c r="L6248" t="s">
        <v>6911</v>
      </c>
      <c r="M6248" t="s">
        <v>4762</v>
      </c>
      <c r="N6248">
        <v>7860</v>
      </c>
    </row>
    <row r="6249" spans="1:14" x14ac:dyDescent="0.25">
      <c r="A6249" t="s">
        <v>6910</v>
      </c>
      <c r="B6249" t="s">
        <v>4767</v>
      </c>
      <c r="C6249" t="s">
        <v>74</v>
      </c>
      <c r="D6249" t="s">
        <v>1962</v>
      </c>
      <c r="E6249" t="s">
        <v>6909</v>
      </c>
      <c r="F6249" t="s">
        <v>2021</v>
      </c>
      <c r="G6249" t="s">
        <v>2020</v>
      </c>
      <c r="H6249" t="s">
        <v>2019</v>
      </c>
      <c r="I6249" t="e">
        <f>------SWeekly</f>
        <v>#NAME?</v>
      </c>
      <c r="J6249">
        <v>20240309</v>
      </c>
      <c r="K6249" t="s">
        <v>6908</v>
      </c>
      <c r="L6249" t="s">
        <v>6907</v>
      </c>
      <c r="M6249" t="s">
        <v>4762</v>
      </c>
      <c r="N6249">
        <v>176</v>
      </c>
    </row>
    <row r="6250" spans="1:14" x14ac:dyDescent="0.25">
      <c r="A6250" t="s">
        <v>6906</v>
      </c>
      <c r="B6250" t="s">
        <v>4767</v>
      </c>
      <c r="C6250" t="s">
        <v>74</v>
      </c>
      <c r="D6250" t="s">
        <v>1962</v>
      </c>
      <c r="E6250" t="s">
        <v>6905</v>
      </c>
      <c r="F6250" t="s">
        <v>2078</v>
      </c>
      <c r="G6250" t="s">
        <v>2020</v>
      </c>
      <c r="H6250" t="s">
        <v>2323</v>
      </c>
      <c r="I6250" t="e">
        <f>------SWeekly</f>
        <v>#NAME?</v>
      </c>
      <c r="J6250">
        <v>20240309</v>
      </c>
      <c r="K6250" t="s">
        <v>6904</v>
      </c>
      <c r="L6250" t="s">
        <v>6903</v>
      </c>
      <c r="M6250" t="s">
        <v>4762</v>
      </c>
      <c r="N6250">
        <v>1699</v>
      </c>
    </row>
    <row r="6251" spans="1:14" x14ac:dyDescent="0.25">
      <c r="A6251">
        <v>1195</v>
      </c>
      <c r="B6251" t="s">
        <v>4767</v>
      </c>
      <c r="C6251" t="s">
        <v>74</v>
      </c>
      <c r="D6251" t="s">
        <v>1962</v>
      </c>
      <c r="E6251" t="s">
        <v>389</v>
      </c>
      <c r="F6251" t="s">
        <v>2021</v>
      </c>
      <c r="G6251" t="s">
        <v>2020</v>
      </c>
      <c r="H6251" t="s">
        <v>2077</v>
      </c>
      <c r="I6251" t="e">
        <f>------SDaily</f>
        <v>#NAME?</v>
      </c>
      <c r="J6251">
        <v>20240309</v>
      </c>
      <c r="K6251" t="s">
        <v>6902</v>
      </c>
      <c r="L6251" t="s">
        <v>6901</v>
      </c>
      <c r="M6251" t="s">
        <v>4762</v>
      </c>
      <c r="N6251">
        <v>6910</v>
      </c>
    </row>
    <row r="6252" spans="1:14" x14ac:dyDescent="0.25">
      <c r="A6252" t="s">
        <v>6900</v>
      </c>
      <c r="B6252" t="s">
        <v>4767</v>
      </c>
      <c r="C6252" t="s">
        <v>74</v>
      </c>
      <c r="D6252" t="s">
        <v>326</v>
      </c>
      <c r="E6252" t="s">
        <v>6899</v>
      </c>
      <c r="F6252" t="s">
        <v>2021</v>
      </c>
      <c r="G6252" t="s">
        <v>2020</v>
      </c>
      <c r="H6252" t="s">
        <v>2019</v>
      </c>
      <c r="I6252" t="s">
        <v>2018</v>
      </c>
      <c r="J6252">
        <v>20240310</v>
      </c>
      <c r="K6252" t="s">
        <v>6898</v>
      </c>
      <c r="L6252" t="s">
        <v>6897</v>
      </c>
      <c r="M6252" t="s">
        <v>4762</v>
      </c>
      <c r="N6252">
        <v>226</v>
      </c>
    </row>
    <row r="6253" spans="1:14" x14ac:dyDescent="0.25">
      <c r="A6253">
        <v>1204</v>
      </c>
      <c r="B6253" t="s">
        <v>4767</v>
      </c>
      <c r="C6253" t="s">
        <v>74</v>
      </c>
      <c r="D6253" t="s">
        <v>326</v>
      </c>
      <c r="E6253" t="s">
        <v>260</v>
      </c>
      <c r="F6253" t="s">
        <v>2021</v>
      </c>
      <c r="G6253" t="s">
        <v>2020</v>
      </c>
      <c r="H6253" t="s">
        <v>2019</v>
      </c>
      <c r="I6253" t="s">
        <v>2018</v>
      </c>
      <c r="J6253">
        <v>20240310</v>
      </c>
      <c r="K6253" t="s">
        <v>6896</v>
      </c>
      <c r="L6253" t="s">
        <v>6895</v>
      </c>
      <c r="M6253" t="s">
        <v>4762</v>
      </c>
      <c r="N6253">
        <v>6126</v>
      </c>
    </row>
    <row r="6254" spans="1:14" x14ac:dyDescent="0.25">
      <c r="A6254">
        <v>6393</v>
      </c>
      <c r="B6254" t="s">
        <v>4767</v>
      </c>
      <c r="C6254" t="s">
        <v>74</v>
      </c>
      <c r="D6254" t="s">
        <v>326</v>
      </c>
      <c r="E6254" t="s">
        <v>6894</v>
      </c>
      <c r="F6254" t="s">
        <v>2021</v>
      </c>
      <c r="G6254" t="s">
        <v>2020</v>
      </c>
      <c r="H6254" t="s">
        <v>2019</v>
      </c>
      <c r="I6254" t="s">
        <v>2018</v>
      </c>
      <c r="J6254">
        <v>20240310</v>
      </c>
      <c r="K6254" t="s">
        <v>6893</v>
      </c>
      <c r="L6254" t="s">
        <v>6892</v>
      </c>
      <c r="M6254" t="s">
        <v>4762</v>
      </c>
      <c r="N6254">
        <v>5269</v>
      </c>
    </row>
    <row r="6255" spans="1:14" x14ac:dyDescent="0.25">
      <c r="A6255">
        <v>8514</v>
      </c>
      <c r="B6255" t="s">
        <v>4767</v>
      </c>
      <c r="C6255" t="s">
        <v>38</v>
      </c>
      <c r="E6255" t="s">
        <v>6865</v>
      </c>
      <c r="F6255" t="s">
        <v>2021</v>
      </c>
      <c r="G6255" t="s">
        <v>2020</v>
      </c>
      <c r="H6255" t="s">
        <v>2019</v>
      </c>
      <c r="I6255" t="e">
        <f>-MTWTFSWeekly</f>
        <v>#NAME?</v>
      </c>
      <c r="J6255">
        <v>20240314</v>
      </c>
      <c r="K6255" t="s">
        <v>6891</v>
      </c>
      <c r="L6255" t="s">
        <v>6890</v>
      </c>
      <c r="M6255" t="s">
        <v>4762</v>
      </c>
      <c r="N6255">
        <v>4593</v>
      </c>
    </row>
    <row r="6256" spans="1:14" x14ac:dyDescent="0.25">
      <c r="A6256">
        <v>7890</v>
      </c>
      <c r="B6256" t="s">
        <v>4767</v>
      </c>
      <c r="C6256" t="s">
        <v>38</v>
      </c>
      <c r="E6256" t="s">
        <v>6889</v>
      </c>
      <c r="F6256" t="s">
        <v>2021</v>
      </c>
      <c r="G6256" t="s">
        <v>2020</v>
      </c>
      <c r="H6256" t="s">
        <v>2019</v>
      </c>
      <c r="I6256" t="e">
        <f>-MTWTFSWeekly</f>
        <v>#NAME?</v>
      </c>
      <c r="J6256">
        <v>20240314</v>
      </c>
      <c r="K6256" t="s">
        <v>6888</v>
      </c>
      <c r="L6256" t="s">
        <v>6887</v>
      </c>
      <c r="M6256" t="s">
        <v>4762</v>
      </c>
      <c r="N6256">
        <v>3491</v>
      </c>
    </row>
    <row r="6257" spans="1:14" x14ac:dyDescent="0.25">
      <c r="A6257">
        <v>8679</v>
      </c>
      <c r="B6257" t="s">
        <v>4767</v>
      </c>
      <c r="C6257" t="s">
        <v>38</v>
      </c>
      <c r="E6257" t="s">
        <v>287</v>
      </c>
      <c r="F6257" t="s">
        <v>2021</v>
      </c>
      <c r="G6257" t="s">
        <v>2020</v>
      </c>
      <c r="H6257" t="s">
        <v>2019</v>
      </c>
      <c r="I6257" t="e">
        <f>-MTWTFSWeekly</f>
        <v>#NAME?</v>
      </c>
      <c r="J6257">
        <v>20240315</v>
      </c>
      <c r="K6257" t="s">
        <v>6886</v>
      </c>
      <c r="L6257" t="s">
        <v>6885</v>
      </c>
      <c r="M6257" t="s">
        <v>4762</v>
      </c>
      <c r="N6257">
        <v>5098</v>
      </c>
    </row>
    <row r="6258" spans="1:14" x14ac:dyDescent="0.25">
      <c r="A6258">
        <v>8672</v>
      </c>
      <c r="B6258" t="s">
        <v>4767</v>
      </c>
      <c r="C6258" t="s">
        <v>38</v>
      </c>
      <c r="E6258" t="s">
        <v>226</v>
      </c>
      <c r="F6258" t="s">
        <v>2021</v>
      </c>
      <c r="G6258" t="s">
        <v>2020</v>
      </c>
      <c r="H6258" t="s">
        <v>2019</v>
      </c>
      <c r="I6258" t="e">
        <f>-MTWTFS</f>
        <v>#NAME?</v>
      </c>
      <c r="J6258">
        <v>20240315</v>
      </c>
      <c r="K6258" t="s">
        <v>6884</v>
      </c>
      <c r="L6258" t="s">
        <v>6883</v>
      </c>
      <c r="M6258" t="s">
        <v>4762</v>
      </c>
      <c r="N6258">
        <v>3281</v>
      </c>
    </row>
    <row r="6259" spans="1:14" x14ac:dyDescent="0.25">
      <c r="A6259">
        <v>8676</v>
      </c>
      <c r="B6259" t="s">
        <v>4767</v>
      </c>
      <c r="C6259" t="s">
        <v>38</v>
      </c>
      <c r="E6259" t="s">
        <v>276</v>
      </c>
      <c r="F6259" t="s">
        <v>2021</v>
      </c>
      <c r="G6259" t="s">
        <v>2020</v>
      </c>
      <c r="H6259" t="s">
        <v>2019</v>
      </c>
      <c r="I6259" t="e">
        <f>-MTWTFS</f>
        <v>#NAME?</v>
      </c>
      <c r="J6259">
        <v>20240315</v>
      </c>
      <c r="K6259" t="s">
        <v>6882</v>
      </c>
      <c r="L6259" t="s">
        <v>6881</v>
      </c>
      <c r="M6259" t="s">
        <v>4762</v>
      </c>
      <c r="N6259">
        <v>4116</v>
      </c>
    </row>
    <row r="6260" spans="1:14" x14ac:dyDescent="0.25">
      <c r="A6260">
        <v>8513</v>
      </c>
      <c r="B6260" t="s">
        <v>4767</v>
      </c>
      <c r="C6260" t="s">
        <v>38</v>
      </c>
      <c r="E6260" t="s">
        <v>37</v>
      </c>
      <c r="F6260" t="s">
        <v>2021</v>
      </c>
      <c r="G6260" t="s">
        <v>2020</v>
      </c>
      <c r="H6260" t="s">
        <v>2019</v>
      </c>
      <c r="I6260" t="e">
        <f>-MTWTFSWeekly</f>
        <v>#NAME?</v>
      </c>
      <c r="J6260">
        <v>20240315</v>
      </c>
      <c r="K6260" t="s">
        <v>6880</v>
      </c>
      <c r="L6260" t="s">
        <v>6879</v>
      </c>
      <c r="M6260" t="s">
        <v>4762</v>
      </c>
      <c r="N6260">
        <v>7849</v>
      </c>
    </row>
    <row r="6261" spans="1:14" x14ac:dyDescent="0.25">
      <c r="A6261">
        <v>8508</v>
      </c>
      <c r="B6261" t="s">
        <v>4767</v>
      </c>
      <c r="C6261" t="s">
        <v>38</v>
      </c>
      <c r="E6261" t="s">
        <v>6878</v>
      </c>
      <c r="F6261" t="s">
        <v>2021</v>
      </c>
      <c r="G6261" t="s">
        <v>2020</v>
      </c>
      <c r="H6261" t="s">
        <v>2019</v>
      </c>
      <c r="I6261" t="e">
        <f>-MTWTFSWeekly</f>
        <v>#NAME?</v>
      </c>
      <c r="J6261">
        <v>20240315</v>
      </c>
      <c r="K6261" t="s">
        <v>6877</v>
      </c>
      <c r="L6261" t="s">
        <v>6876</v>
      </c>
      <c r="M6261" t="s">
        <v>4762</v>
      </c>
      <c r="N6261">
        <v>5080</v>
      </c>
    </row>
    <row r="6262" spans="1:14" x14ac:dyDescent="0.25">
      <c r="A6262">
        <v>9123</v>
      </c>
      <c r="B6262" t="s">
        <v>4767</v>
      </c>
      <c r="C6262" t="s">
        <v>38</v>
      </c>
      <c r="E6262" t="s">
        <v>6875</v>
      </c>
      <c r="F6262" t="s">
        <v>2021</v>
      </c>
      <c r="G6262" t="s">
        <v>2020</v>
      </c>
      <c r="H6262" t="s">
        <v>2019</v>
      </c>
      <c r="I6262" t="s">
        <v>2351</v>
      </c>
      <c r="J6262">
        <v>20240310</v>
      </c>
      <c r="K6262" t="s">
        <v>6874</v>
      </c>
      <c r="L6262" t="s">
        <v>6873</v>
      </c>
      <c r="M6262" t="s">
        <v>4762</v>
      </c>
      <c r="N6262">
        <v>3132</v>
      </c>
    </row>
    <row r="6263" spans="1:14" x14ac:dyDescent="0.25">
      <c r="A6263">
        <v>8688</v>
      </c>
      <c r="B6263" t="s">
        <v>4767</v>
      </c>
      <c r="C6263" t="s">
        <v>38</v>
      </c>
      <c r="E6263" t="s">
        <v>6872</v>
      </c>
      <c r="F6263" t="s">
        <v>2021</v>
      </c>
      <c r="G6263" t="s">
        <v>2020</v>
      </c>
      <c r="H6263" t="s">
        <v>2019</v>
      </c>
      <c r="I6263" t="s">
        <v>2351</v>
      </c>
      <c r="J6263">
        <v>20240310</v>
      </c>
      <c r="K6263" t="s">
        <v>6871</v>
      </c>
      <c r="L6263" t="s">
        <v>6870</v>
      </c>
      <c r="M6263" t="s">
        <v>4762</v>
      </c>
      <c r="N6263">
        <v>4438</v>
      </c>
    </row>
    <row r="6264" spans="1:14" x14ac:dyDescent="0.25">
      <c r="A6264">
        <v>8686</v>
      </c>
      <c r="B6264" t="s">
        <v>4767</v>
      </c>
      <c r="C6264" t="s">
        <v>38</v>
      </c>
      <c r="E6264" t="s">
        <v>495</v>
      </c>
      <c r="F6264" t="s">
        <v>2021</v>
      </c>
      <c r="G6264" t="s">
        <v>2020</v>
      </c>
      <c r="H6264" t="s">
        <v>2019</v>
      </c>
      <c r="I6264" t="s">
        <v>2018</v>
      </c>
      <c r="J6264">
        <v>20240310</v>
      </c>
      <c r="K6264" t="s">
        <v>6869</v>
      </c>
      <c r="L6264" t="s">
        <v>6868</v>
      </c>
      <c r="M6264" t="s">
        <v>4762</v>
      </c>
      <c r="N6264">
        <v>3153</v>
      </c>
    </row>
    <row r="6265" spans="1:14" x14ac:dyDescent="0.25">
      <c r="A6265">
        <v>9167</v>
      </c>
      <c r="B6265" t="s">
        <v>4767</v>
      </c>
      <c r="C6265" t="s">
        <v>38</v>
      </c>
      <c r="E6265" t="s">
        <v>162</v>
      </c>
      <c r="F6265" t="s">
        <v>2021</v>
      </c>
      <c r="G6265" t="s">
        <v>2020</v>
      </c>
      <c r="H6265" t="s">
        <v>2019</v>
      </c>
      <c r="I6265" t="s">
        <v>2351</v>
      </c>
      <c r="J6265">
        <v>20240310</v>
      </c>
      <c r="K6265" t="s">
        <v>6867</v>
      </c>
      <c r="L6265" t="s">
        <v>6866</v>
      </c>
      <c r="M6265" t="s">
        <v>4762</v>
      </c>
      <c r="N6265">
        <v>2381</v>
      </c>
    </row>
    <row r="6266" spans="1:14" x14ac:dyDescent="0.25">
      <c r="A6266">
        <v>8522</v>
      </c>
      <c r="B6266" t="s">
        <v>4767</v>
      </c>
      <c r="C6266" t="s">
        <v>38</v>
      </c>
      <c r="D6266" t="s">
        <v>6865</v>
      </c>
      <c r="E6266" t="s">
        <v>6864</v>
      </c>
      <c r="F6266" t="s">
        <v>2021</v>
      </c>
      <c r="G6266" t="s">
        <v>2020</v>
      </c>
      <c r="H6266" t="s">
        <v>2019</v>
      </c>
      <c r="I6266" t="e">
        <f>-----F-Weekly</f>
        <v>#NAME?</v>
      </c>
      <c r="J6266">
        <v>20240308</v>
      </c>
      <c r="K6266" t="s">
        <v>6863</v>
      </c>
      <c r="L6266" t="s">
        <v>6862</v>
      </c>
      <c r="M6266" t="s">
        <v>4762</v>
      </c>
      <c r="N6266">
        <v>1069</v>
      </c>
    </row>
    <row r="6267" spans="1:14" x14ac:dyDescent="0.25">
      <c r="A6267" t="s">
        <v>6861</v>
      </c>
      <c r="B6267" t="s">
        <v>4767</v>
      </c>
      <c r="C6267" t="s">
        <v>688</v>
      </c>
      <c r="E6267" t="s">
        <v>6860</v>
      </c>
      <c r="F6267" t="s">
        <v>2078</v>
      </c>
      <c r="G6267" t="s">
        <v>2020</v>
      </c>
      <c r="H6267" t="s">
        <v>6859</v>
      </c>
      <c r="I6267" t="s">
        <v>2088</v>
      </c>
      <c r="J6267">
        <v>20240228</v>
      </c>
      <c r="K6267" t="s">
        <v>6858</v>
      </c>
      <c r="L6267" t="s">
        <v>6857</v>
      </c>
      <c r="M6267" t="s">
        <v>4762</v>
      </c>
      <c r="N6267">
        <v>1231</v>
      </c>
    </row>
    <row r="6268" spans="1:14" x14ac:dyDescent="0.25">
      <c r="A6268" t="s">
        <v>6856</v>
      </c>
      <c r="B6268" t="s">
        <v>4767</v>
      </c>
      <c r="C6268" t="s">
        <v>688</v>
      </c>
      <c r="E6268" t="s">
        <v>895</v>
      </c>
      <c r="F6268" t="s">
        <v>2078</v>
      </c>
      <c r="G6268" t="s">
        <v>2020</v>
      </c>
      <c r="H6268" t="s">
        <v>6855</v>
      </c>
      <c r="I6268" t="e">
        <f>---W---Weekly</f>
        <v>#NAME?</v>
      </c>
      <c r="J6268">
        <v>20240313</v>
      </c>
      <c r="K6268" t="s">
        <v>6854</v>
      </c>
      <c r="L6268" t="s">
        <v>6853</v>
      </c>
      <c r="M6268" t="s">
        <v>4762</v>
      </c>
      <c r="N6268">
        <v>4405</v>
      </c>
    </row>
    <row r="6269" spans="1:14" x14ac:dyDescent="0.25">
      <c r="A6269" t="s">
        <v>6852</v>
      </c>
      <c r="B6269" t="s">
        <v>4767</v>
      </c>
      <c r="C6269" t="s">
        <v>688</v>
      </c>
      <c r="E6269" t="s">
        <v>6842</v>
      </c>
      <c r="F6269" t="s">
        <v>2078</v>
      </c>
      <c r="G6269" t="s">
        <v>2020</v>
      </c>
      <c r="H6269" t="s">
        <v>2323</v>
      </c>
      <c r="I6269" t="e">
        <f>--T----Biweekly</f>
        <v>#NAME?</v>
      </c>
      <c r="J6269">
        <v>20240314</v>
      </c>
      <c r="K6269" t="s">
        <v>6851</v>
      </c>
      <c r="L6269" t="s">
        <v>6850</v>
      </c>
      <c r="M6269" t="s">
        <v>4762</v>
      </c>
      <c r="N6269">
        <v>572</v>
      </c>
    </row>
    <row r="6270" spans="1:14" x14ac:dyDescent="0.25">
      <c r="A6270" t="s">
        <v>6849</v>
      </c>
      <c r="B6270" t="s">
        <v>4767</v>
      </c>
      <c r="C6270" t="s">
        <v>688</v>
      </c>
      <c r="E6270" t="s">
        <v>6842</v>
      </c>
      <c r="F6270" t="s">
        <v>2078</v>
      </c>
      <c r="G6270" t="s">
        <v>2020</v>
      </c>
      <c r="H6270" t="s">
        <v>2323</v>
      </c>
      <c r="I6270" t="e">
        <f>--T----Biweekly</f>
        <v>#NAME?</v>
      </c>
      <c r="J6270">
        <v>20240314</v>
      </c>
      <c r="K6270" t="s">
        <v>6848</v>
      </c>
      <c r="L6270" t="s">
        <v>6847</v>
      </c>
      <c r="M6270" t="s">
        <v>4762</v>
      </c>
      <c r="N6270">
        <v>802</v>
      </c>
    </row>
    <row r="6271" spans="1:14" x14ac:dyDescent="0.25">
      <c r="A6271" t="s">
        <v>6846</v>
      </c>
      <c r="B6271" t="s">
        <v>4767</v>
      </c>
      <c r="C6271" t="s">
        <v>688</v>
      </c>
      <c r="E6271" t="s">
        <v>6842</v>
      </c>
      <c r="F6271" t="s">
        <v>2078</v>
      </c>
      <c r="G6271" t="s">
        <v>2020</v>
      </c>
      <c r="H6271" t="s">
        <v>2323</v>
      </c>
      <c r="I6271" t="e">
        <f>--T----Biweekly</f>
        <v>#NAME?</v>
      </c>
      <c r="J6271">
        <v>20240314</v>
      </c>
      <c r="K6271" t="s">
        <v>6845</v>
      </c>
      <c r="L6271" t="s">
        <v>6844</v>
      </c>
      <c r="M6271" t="s">
        <v>4762</v>
      </c>
      <c r="N6271">
        <v>562</v>
      </c>
    </row>
    <row r="6272" spans="1:14" x14ac:dyDescent="0.25">
      <c r="A6272" t="s">
        <v>6843</v>
      </c>
      <c r="B6272" t="s">
        <v>4767</v>
      </c>
      <c r="C6272" t="s">
        <v>688</v>
      </c>
      <c r="E6272" t="s">
        <v>6842</v>
      </c>
      <c r="F6272" t="s">
        <v>2078</v>
      </c>
      <c r="G6272" t="s">
        <v>2020</v>
      </c>
      <c r="H6272" t="s">
        <v>2323</v>
      </c>
      <c r="I6272" t="e">
        <f>--T----Biweekly</f>
        <v>#NAME?</v>
      </c>
      <c r="J6272">
        <v>20240314</v>
      </c>
      <c r="K6272" t="s">
        <v>6841</v>
      </c>
      <c r="L6272" t="s">
        <v>6840</v>
      </c>
      <c r="M6272" t="s">
        <v>4762</v>
      </c>
      <c r="N6272">
        <v>652</v>
      </c>
    </row>
    <row r="6273" spans="1:14" x14ac:dyDescent="0.25">
      <c r="A6273" t="s">
        <v>6839</v>
      </c>
      <c r="B6273" t="s">
        <v>4767</v>
      </c>
      <c r="C6273" t="s">
        <v>688</v>
      </c>
      <c r="E6273" t="s">
        <v>6838</v>
      </c>
      <c r="F6273" t="s">
        <v>2078</v>
      </c>
      <c r="G6273" t="s">
        <v>2020</v>
      </c>
      <c r="H6273" t="s">
        <v>2323</v>
      </c>
      <c r="I6273" t="e">
        <f>----T--Weekly</f>
        <v>#NAME?</v>
      </c>
      <c r="J6273">
        <v>20240312</v>
      </c>
      <c r="K6273" t="s">
        <v>6837</v>
      </c>
      <c r="L6273" t="s">
        <v>6836</v>
      </c>
      <c r="M6273" t="s">
        <v>4762</v>
      </c>
      <c r="N6273">
        <v>1233</v>
      </c>
    </row>
    <row r="6274" spans="1:14" x14ac:dyDescent="0.25">
      <c r="A6274" t="s">
        <v>6835</v>
      </c>
      <c r="B6274" t="s">
        <v>4767</v>
      </c>
      <c r="C6274" t="s">
        <v>688</v>
      </c>
      <c r="E6274" t="s">
        <v>6834</v>
      </c>
      <c r="F6274" t="s">
        <v>2078</v>
      </c>
      <c r="G6274" t="s">
        <v>2020</v>
      </c>
      <c r="H6274" t="s">
        <v>2323</v>
      </c>
      <c r="I6274" t="s">
        <v>2145</v>
      </c>
      <c r="J6274">
        <v>20240314</v>
      </c>
      <c r="K6274" t="s">
        <v>6833</v>
      </c>
      <c r="L6274" t="s">
        <v>6832</v>
      </c>
      <c r="M6274" t="s">
        <v>4762</v>
      </c>
      <c r="N6274">
        <v>1247</v>
      </c>
    </row>
    <row r="6275" spans="1:14" x14ac:dyDescent="0.25">
      <c r="A6275" t="s">
        <v>6831</v>
      </c>
      <c r="B6275" t="s">
        <v>4767</v>
      </c>
      <c r="C6275" t="s">
        <v>688</v>
      </c>
      <c r="E6275" t="s">
        <v>687</v>
      </c>
      <c r="F6275" t="s">
        <v>2078</v>
      </c>
      <c r="G6275" t="s">
        <v>2020</v>
      </c>
      <c r="H6275" t="s">
        <v>2323</v>
      </c>
      <c r="I6275" t="e">
        <f>---W---Weekly</f>
        <v>#NAME?</v>
      </c>
      <c r="J6275">
        <v>20240313</v>
      </c>
      <c r="K6275" t="s">
        <v>6830</v>
      </c>
      <c r="L6275" t="s">
        <v>6829</v>
      </c>
      <c r="M6275" t="s">
        <v>4762</v>
      </c>
      <c r="N6275">
        <v>1502</v>
      </c>
    </row>
    <row r="6276" spans="1:14" x14ac:dyDescent="0.25">
      <c r="A6276" t="s">
        <v>6828</v>
      </c>
      <c r="B6276" t="s">
        <v>4767</v>
      </c>
      <c r="C6276" t="s">
        <v>688</v>
      </c>
      <c r="E6276" t="s">
        <v>6827</v>
      </c>
      <c r="F6276" t="s">
        <v>2078</v>
      </c>
      <c r="G6276" t="s">
        <v>2020</v>
      </c>
      <c r="H6276" t="s">
        <v>2323</v>
      </c>
      <c r="I6276" t="s">
        <v>2088</v>
      </c>
      <c r="J6276">
        <v>20240228</v>
      </c>
      <c r="K6276" t="s">
        <v>6826</v>
      </c>
      <c r="L6276" t="s">
        <v>6825</v>
      </c>
      <c r="M6276" t="s">
        <v>4762</v>
      </c>
      <c r="N6276">
        <v>513</v>
      </c>
    </row>
    <row r="6277" spans="1:14" x14ac:dyDescent="0.25">
      <c r="A6277" t="s">
        <v>6824</v>
      </c>
      <c r="B6277" t="s">
        <v>4767</v>
      </c>
      <c r="C6277" t="s">
        <v>688</v>
      </c>
      <c r="E6277" t="s">
        <v>6823</v>
      </c>
      <c r="F6277" t="s">
        <v>2078</v>
      </c>
      <c r="G6277" t="s">
        <v>2020</v>
      </c>
      <c r="H6277" t="s">
        <v>2019</v>
      </c>
      <c r="I6277" t="s">
        <v>2088</v>
      </c>
      <c r="J6277">
        <v>20240307</v>
      </c>
      <c r="K6277" t="s">
        <v>6822</v>
      </c>
      <c r="L6277" t="s">
        <v>6821</v>
      </c>
      <c r="M6277" t="s">
        <v>4762</v>
      </c>
      <c r="N6277">
        <v>2036</v>
      </c>
    </row>
    <row r="6278" spans="1:14" x14ac:dyDescent="0.25">
      <c r="A6278" t="s">
        <v>6820</v>
      </c>
      <c r="B6278" t="s">
        <v>4767</v>
      </c>
      <c r="C6278" t="s">
        <v>688</v>
      </c>
      <c r="E6278" t="s">
        <v>6819</v>
      </c>
      <c r="F6278" t="s">
        <v>2078</v>
      </c>
      <c r="G6278" t="s">
        <v>2020</v>
      </c>
      <c r="H6278" t="s">
        <v>2019</v>
      </c>
      <c r="I6278" t="s">
        <v>2076</v>
      </c>
      <c r="J6278">
        <v>20240131</v>
      </c>
      <c r="K6278" t="s">
        <v>6818</v>
      </c>
      <c r="L6278" t="s">
        <v>6817</v>
      </c>
      <c r="M6278" t="s">
        <v>4762</v>
      </c>
      <c r="N6278">
        <v>1770</v>
      </c>
    </row>
    <row r="6279" spans="1:14" x14ac:dyDescent="0.25">
      <c r="A6279" t="s">
        <v>6816</v>
      </c>
      <c r="B6279" t="s">
        <v>4767</v>
      </c>
      <c r="C6279" t="s">
        <v>6802</v>
      </c>
      <c r="E6279" t="s">
        <v>6815</v>
      </c>
      <c r="F6279" t="s">
        <v>2078</v>
      </c>
      <c r="G6279" t="s">
        <v>2020</v>
      </c>
      <c r="H6279" t="s">
        <v>2333</v>
      </c>
      <c r="I6279" t="s">
        <v>2145</v>
      </c>
      <c r="J6279">
        <v>20230329</v>
      </c>
      <c r="K6279" t="s">
        <v>6814</v>
      </c>
      <c r="L6279" t="s">
        <v>6813</v>
      </c>
      <c r="M6279" t="s">
        <v>4762</v>
      </c>
      <c r="N6279">
        <v>244</v>
      </c>
    </row>
    <row r="6280" spans="1:14" x14ac:dyDescent="0.25">
      <c r="A6280" t="s">
        <v>6812</v>
      </c>
      <c r="B6280" t="s">
        <v>4767</v>
      </c>
      <c r="C6280" t="s">
        <v>6802</v>
      </c>
      <c r="E6280" t="s">
        <v>300</v>
      </c>
      <c r="F6280" t="s">
        <v>2078</v>
      </c>
      <c r="G6280" t="s">
        <v>2020</v>
      </c>
      <c r="H6280" t="s">
        <v>2333</v>
      </c>
      <c r="I6280" t="s">
        <v>2088</v>
      </c>
      <c r="J6280">
        <v>20240401</v>
      </c>
      <c r="K6280" t="s">
        <v>6811</v>
      </c>
      <c r="L6280" t="s">
        <v>6810</v>
      </c>
      <c r="M6280" t="s">
        <v>4762</v>
      </c>
      <c r="N6280">
        <v>3809</v>
      </c>
    </row>
    <row r="6281" spans="1:14" x14ac:dyDescent="0.25">
      <c r="A6281" t="s">
        <v>6809</v>
      </c>
      <c r="B6281" t="s">
        <v>4767</v>
      </c>
      <c r="C6281" t="s">
        <v>6802</v>
      </c>
      <c r="E6281" t="s">
        <v>601</v>
      </c>
      <c r="F6281" t="s">
        <v>2078</v>
      </c>
      <c r="G6281" t="s">
        <v>2020</v>
      </c>
      <c r="H6281" t="s">
        <v>2323</v>
      </c>
      <c r="I6281" t="s">
        <v>2088</v>
      </c>
      <c r="J6281">
        <v>20240301</v>
      </c>
      <c r="K6281" t="s">
        <v>6808</v>
      </c>
      <c r="L6281" t="s">
        <v>6807</v>
      </c>
      <c r="M6281" t="s">
        <v>4762</v>
      </c>
      <c r="N6281">
        <v>2420</v>
      </c>
    </row>
    <row r="6282" spans="1:14" x14ac:dyDescent="0.25">
      <c r="A6282" t="s">
        <v>6806</v>
      </c>
      <c r="B6282" t="s">
        <v>4767</v>
      </c>
      <c r="C6282" t="s">
        <v>6802</v>
      </c>
      <c r="E6282" t="s">
        <v>1933</v>
      </c>
      <c r="F6282" t="s">
        <v>2078</v>
      </c>
      <c r="G6282" t="s">
        <v>2020</v>
      </c>
      <c r="H6282" t="s">
        <v>3077</v>
      </c>
      <c r="I6282" t="s">
        <v>2088</v>
      </c>
      <c r="J6282">
        <v>20240301</v>
      </c>
      <c r="K6282" t="s">
        <v>6805</v>
      </c>
      <c r="L6282" t="s">
        <v>6804</v>
      </c>
      <c r="M6282" t="s">
        <v>4762</v>
      </c>
      <c r="N6282">
        <v>498</v>
      </c>
    </row>
    <row r="6283" spans="1:14" x14ac:dyDescent="0.25">
      <c r="A6283" t="s">
        <v>6803</v>
      </c>
      <c r="B6283" t="s">
        <v>4767</v>
      </c>
      <c r="C6283" t="s">
        <v>6802</v>
      </c>
      <c r="E6283" t="s">
        <v>6801</v>
      </c>
      <c r="F6283" t="s">
        <v>2078</v>
      </c>
      <c r="G6283" t="s">
        <v>2020</v>
      </c>
      <c r="H6283" t="s">
        <v>2323</v>
      </c>
      <c r="I6283" t="s">
        <v>2088</v>
      </c>
      <c r="J6283">
        <v>20240401</v>
      </c>
      <c r="K6283" t="s">
        <v>6800</v>
      </c>
      <c r="L6283" t="s">
        <v>6799</v>
      </c>
      <c r="M6283" t="s">
        <v>4762</v>
      </c>
      <c r="N6283">
        <v>4818</v>
      </c>
    </row>
    <row r="6284" spans="1:14" x14ac:dyDescent="0.25">
      <c r="A6284">
        <v>1048</v>
      </c>
      <c r="B6284" t="s">
        <v>4767</v>
      </c>
      <c r="C6284" t="s">
        <v>117</v>
      </c>
      <c r="E6284" t="s">
        <v>137</v>
      </c>
      <c r="F6284" t="s">
        <v>2021</v>
      </c>
      <c r="G6284" t="s">
        <v>2020</v>
      </c>
      <c r="H6284" t="s">
        <v>2019</v>
      </c>
      <c r="I6284" t="e">
        <f>-MTWTFSWeekly</f>
        <v>#NAME?</v>
      </c>
      <c r="J6284">
        <v>20240315</v>
      </c>
      <c r="K6284" t="s">
        <v>6798</v>
      </c>
      <c r="L6284" t="s">
        <v>6797</v>
      </c>
      <c r="M6284" t="s">
        <v>4762</v>
      </c>
      <c r="N6284">
        <v>77490</v>
      </c>
    </row>
    <row r="6285" spans="1:14" x14ac:dyDescent="0.25">
      <c r="A6285" t="s">
        <v>6796</v>
      </c>
      <c r="B6285" t="s">
        <v>4767</v>
      </c>
      <c r="C6285" t="s">
        <v>117</v>
      </c>
      <c r="E6285" t="s">
        <v>2005</v>
      </c>
      <c r="F6285" t="s">
        <v>2021</v>
      </c>
      <c r="G6285" t="s">
        <v>2020</v>
      </c>
      <c r="H6285" t="s">
        <v>2019</v>
      </c>
      <c r="I6285" t="e">
        <f>-MTWTF-Weekly</f>
        <v>#NAME?</v>
      </c>
      <c r="J6285">
        <v>20240315</v>
      </c>
      <c r="K6285" t="s">
        <v>6795</v>
      </c>
      <c r="L6285" t="s">
        <v>6794</v>
      </c>
      <c r="M6285" t="s">
        <v>4762</v>
      </c>
      <c r="N6285">
        <v>387</v>
      </c>
    </row>
    <row r="6286" spans="1:14" x14ac:dyDescent="0.25">
      <c r="A6286" t="s">
        <v>6793</v>
      </c>
      <c r="B6286" t="s">
        <v>4767</v>
      </c>
      <c r="C6286" t="s">
        <v>117</v>
      </c>
      <c r="E6286" t="s">
        <v>6792</v>
      </c>
      <c r="F6286" t="s">
        <v>2021</v>
      </c>
      <c r="G6286" t="s">
        <v>2020</v>
      </c>
      <c r="H6286" t="s">
        <v>2019</v>
      </c>
      <c r="I6286" t="e">
        <f>------SWeekly</f>
        <v>#NAME?</v>
      </c>
      <c r="J6286">
        <v>20240309</v>
      </c>
      <c r="K6286" t="s">
        <v>6791</v>
      </c>
      <c r="L6286" t="s">
        <v>6790</v>
      </c>
      <c r="M6286" t="s">
        <v>4762</v>
      </c>
      <c r="N6286">
        <v>272</v>
      </c>
    </row>
    <row r="6287" spans="1:14" x14ac:dyDescent="0.25">
      <c r="A6287">
        <v>8949</v>
      </c>
      <c r="B6287" t="s">
        <v>4767</v>
      </c>
      <c r="C6287" t="s">
        <v>117</v>
      </c>
      <c r="E6287" t="s">
        <v>228</v>
      </c>
      <c r="F6287" t="s">
        <v>2021</v>
      </c>
      <c r="G6287" t="s">
        <v>2020</v>
      </c>
      <c r="H6287" t="s">
        <v>2019</v>
      </c>
      <c r="I6287" t="e">
        <f>-MTWTFSWeekly</f>
        <v>#NAME?</v>
      </c>
      <c r="J6287">
        <v>20240315</v>
      </c>
      <c r="K6287" t="s">
        <v>6789</v>
      </c>
      <c r="L6287" t="s">
        <v>6788</v>
      </c>
      <c r="M6287" t="s">
        <v>4762</v>
      </c>
      <c r="N6287">
        <v>6189</v>
      </c>
    </row>
    <row r="6288" spans="1:14" x14ac:dyDescent="0.25">
      <c r="A6288" t="s">
        <v>6787</v>
      </c>
      <c r="B6288" t="s">
        <v>4767</v>
      </c>
      <c r="C6288" t="s">
        <v>117</v>
      </c>
      <c r="E6288" t="s">
        <v>6786</v>
      </c>
      <c r="F6288" t="s">
        <v>2021</v>
      </c>
      <c r="G6288" t="s">
        <v>2020</v>
      </c>
      <c r="H6288" t="s">
        <v>2019</v>
      </c>
      <c r="I6288" t="e">
        <f>-MTWTF-Weekly</f>
        <v>#NAME?</v>
      </c>
      <c r="J6288">
        <v>20240315</v>
      </c>
      <c r="K6288" t="s">
        <v>6785</v>
      </c>
      <c r="L6288" t="s">
        <v>6784</v>
      </c>
      <c r="M6288" t="s">
        <v>4762</v>
      </c>
      <c r="N6288">
        <v>10204</v>
      </c>
    </row>
    <row r="6289" spans="1:14" x14ac:dyDescent="0.25">
      <c r="A6289">
        <v>8948</v>
      </c>
      <c r="B6289" t="s">
        <v>4767</v>
      </c>
      <c r="C6289" t="s">
        <v>117</v>
      </c>
      <c r="E6289" t="s">
        <v>170</v>
      </c>
      <c r="F6289" t="s">
        <v>2021</v>
      </c>
      <c r="G6289" t="s">
        <v>2020</v>
      </c>
      <c r="H6289" t="s">
        <v>2019</v>
      </c>
      <c r="I6289" t="e">
        <f>-MTWTFSWeekly</f>
        <v>#NAME?</v>
      </c>
      <c r="J6289">
        <v>20240315</v>
      </c>
      <c r="K6289" t="s">
        <v>6783</v>
      </c>
      <c r="L6289" t="s">
        <v>6782</v>
      </c>
      <c r="M6289" t="s">
        <v>4762</v>
      </c>
      <c r="N6289">
        <v>6307</v>
      </c>
    </row>
    <row r="6290" spans="1:14" x14ac:dyDescent="0.25">
      <c r="A6290">
        <v>8951</v>
      </c>
      <c r="B6290" t="s">
        <v>4767</v>
      </c>
      <c r="C6290" t="s">
        <v>117</v>
      </c>
      <c r="E6290" t="s">
        <v>529</v>
      </c>
      <c r="F6290" t="s">
        <v>2021</v>
      </c>
      <c r="G6290" t="s">
        <v>2020</v>
      </c>
      <c r="H6290" t="s">
        <v>2019</v>
      </c>
      <c r="I6290" t="s">
        <v>2018</v>
      </c>
      <c r="J6290">
        <v>20240310</v>
      </c>
      <c r="K6290" t="s">
        <v>6781</v>
      </c>
      <c r="L6290" t="s">
        <v>6780</v>
      </c>
      <c r="M6290" t="s">
        <v>4762</v>
      </c>
      <c r="N6290">
        <v>5043</v>
      </c>
    </row>
    <row r="6291" spans="1:14" x14ac:dyDescent="0.25">
      <c r="A6291">
        <v>1054</v>
      </c>
      <c r="B6291" t="s">
        <v>4767</v>
      </c>
      <c r="C6291" t="s">
        <v>117</v>
      </c>
      <c r="E6291" t="s">
        <v>116</v>
      </c>
      <c r="F6291" t="s">
        <v>2021</v>
      </c>
      <c r="G6291" t="s">
        <v>2020</v>
      </c>
      <c r="H6291" t="s">
        <v>2019</v>
      </c>
      <c r="I6291" t="s">
        <v>2018</v>
      </c>
      <c r="J6291">
        <v>20240310</v>
      </c>
      <c r="K6291" t="s">
        <v>6779</v>
      </c>
      <c r="L6291" t="s">
        <v>6778</v>
      </c>
      <c r="M6291" t="s">
        <v>4762</v>
      </c>
      <c r="N6291">
        <v>29487</v>
      </c>
    </row>
    <row r="6292" spans="1:14" x14ac:dyDescent="0.25">
      <c r="A6292">
        <v>8950</v>
      </c>
      <c r="B6292" t="s">
        <v>4767</v>
      </c>
      <c r="C6292" t="s">
        <v>117</v>
      </c>
      <c r="E6292" t="s">
        <v>270</v>
      </c>
      <c r="F6292" t="s">
        <v>2021</v>
      </c>
      <c r="G6292" t="s">
        <v>2020</v>
      </c>
      <c r="H6292" t="s">
        <v>2019</v>
      </c>
      <c r="I6292" t="s">
        <v>2018</v>
      </c>
      <c r="J6292">
        <v>20240310</v>
      </c>
      <c r="K6292" t="s">
        <v>6777</v>
      </c>
      <c r="L6292" t="s">
        <v>6776</v>
      </c>
      <c r="M6292" t="s">
        <v>4762</v>
      </c>
      <c r="N6292">
        <v>5666</v>
      </c>
    </row>
    <row r="6293" spans="1:14" x14ac:dyDescent="0.25">
      <c r="A6293">
        <v>1295</v>
      </c>
      <c r="B6293" t="s">
        <v>4767</v>
      </c>
      <c r="C6293" t="s">
        <v>117</v>
      </c>
      <c r="D6293" t="s">
        <v>137</v>
      </c>
      <c r="E6293" t="s">
        <v>199</v>
      </c>
      <c r="F6293" t="s">
        <v>2078</v>
      </c>
      <c r="G6293" t="s">
        <v>2020</v>
      </c>
      <c r="H6293" t="s">
        <v>2323</v>
      </c>
      <c r="I6293" t="e">
        <f>------SWeekly</f>
        <v>#NAME?</v>
      </c>
      <c r="J6293">
        <v>20240309</v>
      </c>
      <c r="K6293" t="s">
        <v>6775</v>
      </c>
      <c r="L6293" t="s">
        <v>6774</v>
      </c>
      <c r="M6293" t="s">
        <v>4762</v>
      </c>
      <c r="N6293">
        <v>13747</v>
      </c>
    </row>
    <row r="6294" spans="1:14" x14ac:dyDescent="0.25">
      <c r="A6294">
        <v>9005</v>
      </c>
      <c r="B6294" t="s">
        <v>4767</v>
      </c>
      <c r="C6294" t="s">
        <v>117</v>
      </c>
      <c r="D6294" t="s">
        <v>228</v>
      </c>
      <c r="E6294" t="s">
        <v>747</v>
      </c>
      <c r="F6294" t="s">
        <v>2078</v>
      </c>
      <c r="G6294" t="s">
        <v>2020</v>
      </c>
      <c r="H6294" t="s">
        <v>2089</v>
      </c>
      <c r="I6294" t="e">
        <f>------S</f>
        <v>#NAME?</v>
      </c>
      <c r="J6294">
        <v>20240309</v>
      </c>
      <c r="K6294" t="s">
        <v>6773</v>
      </c>
      <c r="L6294" t="s">
        <v>6772</v>
      </c>
      <c r="M6294" t="s">
        <v>4762</v>
      </c>
      <c r="N6294">
        <v>2428</v>
      </c>
    </row>
    <row r="6295" spans="1:14" x14ac:dyDescent="0.25">
      <c r="A6295" t="s">
        <v>6771</v>
      </c>
      <c r="B6295" t="s">
        <v>4767</v>
      </c>
      <c r="C6295" t="s">
        <v>117</v>
      </c>
      <c r="D6295" t="s">
        <v>116</v>
      </c>
      <c r="E6295" t="s">
        <v>6768</v>
      </c>
      <c r="F6295" t="s">
        <v>2078</v>
      </c>
      <c r="G6295" t="s">
        <v>2020</v>
      </c>
      <c r="H6295" t="s">
        <v>2089</v>
      </c>
      <c r="I6295" t="s">
        <v>2018</v>
      </c>
      <c r="J6295">
        <v>20240310</v>
      </c>
      <c r="K6295" t="s">
        <v>6770</v>
      </c>
      <c r="L6295" t="s">
        <v>6769</v>
      </c>
      <c r="M6295" t="s">
        <v>4762</v>
      </c>
      <c r="N6295">
        <v>478</v>
      </c>
    </row>
    <row r="6296" spans="1:14" x14ac:dyDescent="0.25">
      <c r="A6296">
        <v>1297</v>
      </c>
      <c r="B6296" t="s">
        <v>4767</v>
      </c>
      <c r="C6296" t="s">
        <v>117</v>
      </c>
      <c r="D6296" t="s">
        <v>270</v>
      </c>
      <c r="E6296" t="s">
        <v>6768</v>
      </c>
      <c r="F6296" t="s">
        <v>2078</v>
      </c>
      <c r="G6296" t="s">
        <v>2020</v>
      </c>
      <c r="H6296" t="s">
        <v>2089</v>
      </c>
      <c r="I6296" t="s">
        <v>2018</v>
      </c>
      <c r="J6296">
        <v>20240310</v>
      </c>
      <c r="K6296" t="s">
        <v>6767</v>
      </c>
      <c r="L6296" t="s">
        <v>6766</v>
      </c>
      <c r="M6296" t="s">
        <v>4762</v>
      </c>
      <c r="N6296">
        <v>8114</v>
      </c>
    </row>
    <row r="6297" spans="1:14" x14ac:dyDescent="0.25">
      <c r="A6297" t="s">
        <v>6765</v>
      </c>
      <c r="B6297" t="s">
        <v>4767</v>
      </c>
      <c r="C6297" t="s">
        <v>6752</v>
      </c>
      <c r="E6297" t="s">
        <v>6764</v>
      </c>
      <c r="F6297" t="s">
        <v>2078</v>
      </c>
      <c r="G6297" t="s">
        <v>2020</v>
      </c>
      <c r="H6297" t="s">
        <v>2052</v>
      </c>
      <c r="I6297" t="s">
        <v>4013</v>
      </c>
      <c r="J6297">
        <v>20231201</v>
      </c>
      <c r="K6297" t="s">
        <v>6763</v>
      </c>
      <c r="L6297" t="s">
        <v>6762</v>
      </c>
      <c r="M6297" t="s">
        <v>4762</v>
      </c>
      <c r="N6297">
        <v>173</v>
      </c>
    </row>
    <row r="6298" spans="1:14" x14ac:dyDescent="0.25">
      <c r="A6298" t="s">
        <v>6761</v>
      </c>
      <c r="B6298" t="s">
        <v>4767</v>
      </c>
      <c r="C6298" t="s">
        <v>6752</v>
      </c>
      <c r="E6298" t="s">
        <v>6760</v>
      </c>
      <c r="F6298" t="s">
        <v>2078</v>
      </c>
      <c r="G6298" t="s">
        <v>2020</v>
      </c>
      <c r="H6298" t="s">
        <v>2052</v>
      </c>
      <c r="I6298" t="s">
        <v>2423</v>
      </c>
      <c r="J6298">
        <v>20240212</v>
      </c>
      <c r="K6298" t="s">
        <v>6759</v>
      </c>
      <c r="L6298" t="s">
        <v>6758</v>
      </c>
      <c r="M6298" t="s">
        <v>4762</v>
      </c>
      <c r="N6298">
        <v>294</v>
      </c>
    </row>
    <row r="6299" spans="1:14" x14ac:dyDescent="0.25">
      <c r="A6299" t="s">
        <v>6757</v>
      </c>
      <c r="B6299" t="s">
        <v>4767</v>
      </c>
      <c r="C6299" t="s">
        <v>6752</v>
      </c>
      <c r="E6299" t="s">
        <v>6756</v>
      </c>
      <c r="F6299" t="s">
        <v>2078</v>
      </c>
      <c r="G6299" t="s">
        <v>2020</v>
      </c>
      <c r="H6299" t="s">
        <v>2052</v>
      </c>
      <c r="I6299" t="s">
        <v>2423</v>
      </c>
      <c r="J6299">
        <v>20240212</v>
      </c>
      <c r="K6299" t="s">
        <v>6755</v>
      </c>
      <c r="L6299" t="s">
        <v>6754</v>
      </c>
      <c r="M6299" t="s">
        <v>4762</v>
      </c>
      <c r="N6299">
        <v>461</v>
      </c>
    </row>
    <row r="6300" spans="1:14" x14ac:dyDescent="0.25">
      <c r="A6300" t="s">
        <v>6753</v>
      </c>
      <c r="B6300" t="s">
        <v>4767</v>
      </c>
      <c r="C6300" t="s">
        <v>6752</v>
      </c>
      <c r="E6300" t="s">
        <v>6751</v>
      </c>
      <c r="F6300" t="s">
        <v>2078</v>
      </c>
      <c r="G6300" t="s">
        <v>2020</v>
      </c>
      <c r="H6300" t="s">
        <v>2052</v>
      </c>
      <c r="I6300" t="s">
        <v>2423</v>
      </c>
      <c r="J6300">
        <v>20240201</v>
      </c>
      <c r="K6300" t="s">
        <v>6750</v>
      </c>
      <c r="L6300" t="s">
        <v>6749</v>
      </c>
      <c r="M6300" t="s">
        <v>4762</v>
      </c>
      <c r="N6300">
        <v>976</v>
      </c>
    </row>
    <row r="6301" spans="1:14" x14ac:dyDescent="0.25">
      <c r="A6301">
        <v>9783</v>
      </c>
      <c r="B6301" t="s">
        <v>4767</v>
      </c>
      <c r="C6301" t="s">
        <v>6748</v>
      </c>
      <c r="E6301" t="s">
        <v>6747</v>
      </c>
      <c r="F6301" t="s">
        <v>2078</v>
      </c>
      <c r="G6301" t="s">
        <v>2020</v>
      </c>
      <c r="H6301" t="s">
        <v>3668</v>
      </c>
      <c r="I6301" t="s">
        <v>2076</v>
      </c>
      <c r="J6301">
        <v>20220301</v>
      </c>
      <c r="K6301" t="s">
        <v>6746</v>
      </c>
      <c r="L6301" t="s">
        <v>6745</v>
      </c>
      <c r="M6301" t="s">
        <v>4762</v>
      </c>
      <c r="N6301">
        <v>95</v>
      </c>
    </row>
    <row r="6302" spans="1:14" x14ac:dyDescent="0.25">
      <c r="A6302" t="s">
        <v>6744</v>
      </c>
      <c r="B6302" t="s">
        <v>4767</v>
      </c>
      <c r="C6302" t="s">
        <v>6743</v>
      </c>
      <c r="E6302" t="s">
        <v>6742</v>
      </c>
      <c r="F6302" t="s">
        <v>2078</v>
      </c>
      <c r="G6302" t="s">
        <v>5869</v>
      </c>
      <c r="H6302" t="s">
        <v>3110</v>
      </c>
      <c r="I6302" t="s">
        <v>2088</v>
      </c>
      <c r="J6302">
        <v>20231201</v>
      </c>
      <c r="K6302" t="s">
        <v>6741</v>
      </c>
      <c r="L6302" t="s">
        <v>6740</v>
      </c>
      <c r="M6302" t="s">
        <v>4762</v>
      </c>
      <c r="N6302">
        <v>75</v>
      </c>
    </row>
    <row r="6303" spans="1:14" x14ac:dyDescent="0.25">
      <c r="A6303" t="s">
        <v>6739</v>
      </c>
      <c r="B6303" t="s">
        <v>4767</v>
      </c>
      <c r="C6303" t="s">
        <v>6738</v>
      </c>
      <c r="E6303" t="s">
        <v>1860</v>
      </c>
      <c r="F6303" t="s">
        <v>2078</v>
      </c>
      <c r="G6303" t="s">
        <v>2020</v>
      </c>
      <c r="H6303" t="s">
        <v>6737</v>
      </c>
      <c r="I6303" t="s">
        <v>2108</v>
      </c>
      <c r="J6303">
        <v>20210225</v>
      </c>
      <c r="K6303" t="s">
        <v>6736</v>
      </c>
      <c r="L6303" t="s">
        <v>6735</v>
      </c>
      <c r="M6303" t="s">
        <v>4762</v>
      </c>
      <c r="N6303">
        <v>108</v>
      </c>
    </row>
    <row r="6304" spans="1:14" x14ac:dyDescent="0.25">
      <c r="A6304">
        <v>1237</v>
      </c>
      <c r="B6304" t="s">
        <v>4767</v>
      </c>
      <c r="C6304" t="s">
        <v>208</v>
      </c>
      <c r="E6304" t="s">
        <v>6732</v>
      </c>
      <c r="F6304" t="s">
        <v>2021</v>
      </c>
      <c r="G6304" t="s">
        <v>2020</v>
      </c>
      <c r="H6304" t="s">
        <v>2019</v>
      </c>
      <c r="I6304" t="e">
        <f>-MTWTF-Weekly</f>
        <v>#NAME?</v>
      </c>
      <c r="J6304">
        <v>20240314</v>
      </c>
      <c r="K6304" t="s">
        <v>6734</v>
      </c>
      <c r="L6304" t="s">
        <v>6733</v>
      </c>
      <c r="M6304" t="s">
        <v>4762</v>
      </c>
      <c r="N6304">
        <v>19890</v>
      </c>
    </row>
    <row r="6305" spans="1:14" x14ac:dyDescent="0.25">
      <c r="A6305">
        <v>1294</v>
      </c>
      <c r="B6305" t="s">
        <v>4767</v>
      </c>
      <c r="C6305" t="s">
        <v>208</v>
      </c>
      <c r="D6305" t="s">
        <v>6732</v>
      </c>
      <c r="E6305" t="s">
        <v>416</v>
      </c>
      <c r="F6305" t="s">
        <v>2078</v>
      </c>
      <c r="G6305" t="s">
        <v>2020</v>
      </c>
      <c r="H6305" t="s">
        <v>2323</v>
      </c>
      <c r="I6305" t="e">
        <f>-----F-Weekly</f>
        <v>#NAME?</v>
      </c>
      <c r="J6305">
        <v>20240315</v>
      </c>
      <c r="K6305" t="s">
        <v>6731</v>
      </c>
      <c r="L6305" t="s">
        <v>6730</v>
      </c>
      <c r="M6305" t="s">
        <v>4762</v>
      </c>
      <c r="N6305">
        <v>6294</v>
      </c>
    </row>
    <row r="6306" spans="1:14" x14ac:dyDescent="0.25">
      <c r="A6306" t="s">
        <v>6729</v>
      </c>
      <c r="B6306" t="s">
        <v>4767</v>
      </c>
      <c r="C6306" t="s">
        <v>6728</v>
      </c>
      <c r="E6306" t="s">
        <v>6727</v>
      </c>
      <c r="F6306" t="s">
        <v>2021</v>
      </c>
      <c r="G6306" t="s">
        <v>5869</v>
      </c>
      <c r="H6306" t="s">
        <v>2118</v>
      </c>
      <c r="I6306" t="s">
        <v>2096</v>
      </c>
      <c r="J6306">
        <v>20240315</v>
      </c>
      <c r="K6306" t="s">
        <v>6726</v>
      </c>
      <c r="L6306" t="s">
        <v>6725</v>
      </c>
      <c r="M6306" t="s">
        <v>4762</v>
      </c>
      <c r="N6306">
        <v>148</v>
      </c>
    </row>
    <row r="6307" spans="1:14" x14ac:dyDescent="0.25">
      <c r="A6307" t="s">
        <v>6724</v>
      </c>
      <c r="B6307" t="s">
        <v>4767</v>
      </c>
      <c r="C6307" t="s">
        <v>6723</v>
      </c>
      <c r="E6307" t="s">
        <v>6722</v>
      </c>
      <c r="F6307" t="s">
        <v>2078</v>
      </c>
      <c r="G6307" t="s">
        <v>2020</v>
      </c>
      <c r="H6307" t="s">
        <v>2052</v>
      </c>
      <c r="I6307" t="s">
        <v>2700</v>
      </c>
      <c r="J6307">
        <v>20200629</v>
      </c>
      <c r="K6307" t="s">
        <v>6721</v>
      </c>
      <c r="L6307" t="s">
        <v>6720</v>
      </c>
      <c r="M6307" t="s">
        <v>4762</v>
      </c>
      <c r="N6307">
        <v>65</v>
      </c>
    </row>
    <row r="6308" spans="1:14" x14ac:dyDescent="0.25">
      <c r="A6308" t="s">
        <v>6719</v>
      </c>
      <c r="B6308" t="s">
        <v>4767</v>
      </c>
      <c r="C6308" t="s">
        <v>479</v>
      </c>
      <c r="E6308" t="s">
        <v>478</v>
      </c>
      <c r="F6308" t="s">
        <v>2078</v>
      </c>
      <c r="G6308" t="s">
        <v>2020</v>
      </c>
      <c r="H6308" t="s">
        <v>2456</v>
      </c>
      <c r="I6308" t="s">
        <v>2088</v>
      </c>
      <c r="J6308">
        <v>20230512</v>
      </c>
      <c r="K6308" t="s">
        <v>6718</v>
      </c>
      <c r="L6308" t="s">
        <v>6717</v>
      </c>
      <c r="M6308" t="s">
        <v>4762</v>
      </c>
      <c r="N6308">
        <v>6544</v>
      </c>
    </row>
    <row r="6309" spans="1:14" x14ac:dyDescent="0.25">
      <c r="A6309" t="s">
        <v>6716</v>
      </c>
      <c r="B6309" t="s">
        <v>4767</v>
      </c>
      <c r="C6309" t="s">
        <v>6698</v>
      </c>
      <c r="E6309" t="s">
        <v>6715</v>
      </c>
      <c r="F6309" t="s">
        <v>2078</v>
      </c>
      <c r="G6309" t="s">
        <v>2020</v>
      </c>
      <c r="H6309" t="s">
        <v>6702</v>
      </c>
      <c r="I6309" t="s">
        <v>2076</v>
      </c>
      <c r="J6309">
        <v>20211207</v>
      </c>
      <c r="K6309" t="s">
        <v>6714</v>
      </c>
      <c r="L6309" t="s">
        <v>6713</v>
      </c>
      <c r="M6309" t="s">
        <v>4762</v>
      </c>
      <c r="N6309">
        <v>76</v>
      </c>
    </row>
    <row r="6310" spans="1:14" x14ac:dyDescent="0.25">
      <c r="A6310" t="s">
        <v>6712</v>
      </c>
      <c r="B6310" t="s">
        <v>4767</v>
      </c>
      <c r="C6310" t="s">
        <v>6698</v>
      </c>
      <c r="E6310" t="s">
        <v>6711</v>
      </c>
      <c r="F6310" t="s">
        <v>2078</v>
      </c>
      <c r="G6310" t="s">
        <v>2020</v>
      </c>
      <c r="H6310" t="s">
        <v>6702</v>
      </c>
      <c r="I6310" t="s">
        <v>2070</v>
      </c>
      <c r="J6310">
        <v>20211207</v>
      </c>
      <c r="K6310" t="s">
        <v>6710</v>
      </c>
      <c r="L6310" t="s">
        <v>6709</v>
      </c>
      <c r="M6310" t="s">
        <v>4762</v>
      </c>
      <c r="N6310">
        <v>153</v>
      </c>
    </row>
    <row r="6311" spans="1:14" x14ac:dyDescent="0.25">
      <c r="A6311" t="s">
        <v>6708</v>
      </c>
      <c r="B6311" t="s">
        <v>4767</v>
      </c>
      <c r="C6311" t="s">
        <v>6698</v>
      </c>
      <c r="E6311" t="s">
        <v>6707</v>
      </c>
      <c r="F6311" t="s">
        <v>2078</v>
      </c>
      <c r="G6311" t="s">
        <v>2020</v>
      </c>
      <c r="H6311" t="s">
        <v>6702</v>
      </c>
      <c r="I6311" t="s">
        <v>2088</v>
      </c>
      <c r="J6311">
        <v>20211207</v>
      </c>
      <c r="K6311" t="s">
        <v>6706</v>
      </c>
      <c r="L6311" t="s">
        <v>6705</v>
      </c>
      <c r="M6311" t="s">
        <v>4762</v>
      </c>
      <c r="N6311">
        <v>121</v>
      </c>
    </row>
    <row r="6312" spans="1:14" x14ac:dyDescent="0.25">
      <c r="A6312" t="s">
        <v>6704</v>
      </c>
      <c r="B6312" t="s">
        <v>4767</v>
      </c>
      <c r="C6312" t="s">
        <v>6698</v>
      </c>
      <c r="E6312" t="s">
        <v>6703</v>
      </c>
      <c r="F6312" t="s">
        <v>2078</v>
      </c>
      <c r="G6312" t="s">
        <v>2020</v>
      </c>
      <c r="H6312" t="s">
        <v>6702</v>
      </c>
      <c r="I6312" t="s">
        <v>2070</v>
      </c>
      <c r="J6312">
        <v>20211207</v>
      </c>
      <c r="K6312" t="s">
        <v>6701</v>
      </c>
      <c r="L6312" t="s">
        <v>6700</v>
      </c>
      <c r="M6312" t="s">
        <v>4762</v>
      </c>
      <c r="N6312">
        <v>178</v>
      </c>
    </row>
    <row r="6313" spans="1:14" x14ac:dyDescent="0.25">
      <c r="A6313" t="s">
        <v>6699</v>
      </c>
      <c r="B6313" t="s">
        <v>4767</v>
      </c>
      <c r="C6313" t="s">
        <v>6698</v>
      </c>
      <c r="E6313" t="s">
        <v>6697</v>
      </c>
      <c r="F6313" t="s">
        <v>2078</v>
      </c>
      <c r="G6313" t="s">
        <v>2020</v>
      </c>
      <c r="H6313" t="s">
        <v>3473</v>
      </c>
      <c r="I6313" t="s">
        <v>2076</v>
      </c>
      <c r="J6313">
        <v>20220107</v>
      </c>
      <c r="K6313" t="s">
        <v>6696</v>
      </c>
      <c r="L6313" t="s">
        <v>6695</v>
      </c>
      <c r="M6313" t="s">
        <v>4762</v>
      </c>
      <c r="N6313">
        <v>139</v>
      </c>
    </row>
    <row r="6314" spans="1:14" x14ac:dyDescent="0.25">
      <c r="A6314" t="s">
        <v>6694</v>
      </c>
      <c r="B6314" t="s">
        <v>4767</v>
      </c>
      <c r="C6314" t="s">
        <v>101</v>
      </c>
      <c r="E6314" t="s">
        <v>438</v>
      </c>
      <c r="F6314" t="s">
        <v>2078</v>
      </c>
      <c r="G6314" t="s">
        <v>2020</v>
      </c>
      <c r="H6314" t="s">
        <v>2779</v>
      </c>
      <c r="I6314" t="s">
        <v>2088</v>
      </c>
      <c r="J6314">
        <v>20240401</v>
      </c>
      <c r="K6314" t="s">
        <v>6693</v>
      </c>
      <c r="L6314" t="s">
        <v>6692</v>
      </c>
      <c r="M6314" t="s">
        <v>4762</v>
      </c>
      <c r="N6314">
        <v>4409</v>
      </c>
    </row>
    <row r="6315" spans="1:14" x14ac:dyDescent="0.25">
      <c r="A6315" t="s">
        <v>6691</v>
      </c>
      <c r="B6315" t="s">
        <v>4767</v>
      </c>
      <c r="C6315" t="s">
        <v>101</v>
      </c>
      <c r="E6315" t="s">
        <v>666</v>
      </c>
      <c r="F6315" t="s">
        <v>2078</v>
      </c>
      <c r="G6315" t="s">
        <v>2020</v>
      </c>
      <c r="H6315" t="s">
        <v>6690</v>
      </c>
      <c r="I6315" t="s">
        <v>2088</v>
      </c>
      <c r="J6315">
        <v>20240227</v>
      </c>
      <c r="K6315" t="s">
        <v>6689</v>
      </c>
      <c r="L6315" t="s">
        <v>6688</v>
      </c>
      <c r="M6315" t="s">
        <v>4762</v>
      </c>
      <c r="N6315">
        <v>4942</v>
      </c>
    </row>
    <row r="6316" spans="1:14" x14ac:dyDescent="0.25">
      <c r="A6316" t="s">
        <v>6687</v>
      </c>
      <c r="B6316" t="s">
        <v>4767</v>
      </c>
      <c r="C6316" t="s">
        <v>101</v>
      </c>
      <c r="E6316" t="s">
        <v>318</v>
      </c>
      <c r="F6316" t="s">
        <v>2078</v>
      </c>
      <c r="G6316" t="s">
        <v>2020</v>
      </c>
      <c r="H6316" t="s">
        <v>2292</v>
      </c>
      <c r="I6316" t="s">
        <v>2088</v>
      </c>
      <c r="J6316">
        <v>20240222</v>
      </c>
      <c r="K6316" t="s">
        <v>6686</v>
      </c>
      <c r="L6316" t="s">
        <v>6685</v>
      </c>
      <c r="M6316" t="s">
        <v>4762</v>
      </c>
      <c r="N6316">
        <v>6059</v>
      </c>
    </row>
    <row r="6317" spans="1:14" x14ac:dyDescent="0.25">
      <c r="A6317" t="s">
        <v>6684</v>
      </c>
      <c r="B6317" t="s">
        <v>4767</v>
      </c>
      <c r="C6317" t="s">
        <v>101</v>
      </c>
      <c r="E6317" t="s">
        <v>670</v>
      </c>
      <c r="F6317" t="s">
        <v>2078</v>
      </c>
      <c r="G6317" t="s">
        <v>2020</v>
      </c>
      <c r="H6317" t="s">
        <v>2292</v>
      </c>
      <c r="I6317" t="s">
        <v>2088</v>
      </c>
      <c r="J6317">
        <v>20240222</v>
      </c>
      <c r="K6317" t="s">
        <v>6683</v>
      </c>
      <c r="L6317" t="s">
        <v>6682</v>
      </c>
      <c r="M6317" t="s">
        <v>4762</v>
      </c>
      <c r="N6317">
        <v>8024</v>
      </c>
    </row>
    <row r="6318" spans="1:14" x14ac:dyDescent="0.25">
      <c r="A6318" t="s">
        <v>6681</v>
      </c>
      <c r="B6318" t="s">
        <v>4767</v>
      </c>
      <c r="C6318" t="s">
        <v>101</v>
      </c>
      <c r="E6318" t="s">
        <v>6680</v>
      </c>
      <c r="F6318" t="s">
        <v>2078</v>
      </c>
      <c r="G6318" t="s">
        <v>2020</v>
      </c>
      <c r="H6318" t="s">
        <v>4050</v>
      </c>
      <c r="I6318" t="s">
        <v>2088</v>
      </c>
      <c r="J6318">
        <v>20220916</v>
      </c>
      <c r="K6318" t="s">
        <v>6679</v>
      </c>
      <c r="L6318" t="s">
        <v>6678</v>
      </c>
      <c r="M6318" t="s">
        <v>4762</v>
      </c>
      <c r="N6318">
        <v>719</v>
      </c>
    </row>
    <row r="6319" spans="1:14" x14ac:dyDescent="0.25">
      <c r="A6319" t="s">
        <v>6677</v>
      </c>
      <c r="B6319" t="s">
        <v>4767</v>
      </c>
      <c r="C6319" t="s">
        <v>101</v>
      </c>
      <c r="E6319" t="s">
        <v>6676</v>
      </c>
      <c r="F6319" t="s">
        <v>2078</v>
      </c>
      <c r="G6319" t="s">
        <v>2020</v>
      </c>
      <c r="H6319" t="s">
        <v>4037</v>
      </c>
      <c r="I6319" t="s">
        <v>3463</v>
      </c>
      <c r="J6319">
        <v>20230525</v>
      </c>
      <c r="K6319" t="s">
        <v>6675</v>
      </c>
      <c r="L6319" t="s">
        <v>6674</v>
      </c>
      <c r="M6319" t="s">
        <v>4762</v>
      </c>
      <c r="N6319">
        <v>293</v>
      </c>
    </row>
    <row r="6320" spans="1:14" x14ac:dyDescent="0.25">
      <c r="A6320" t="s">
        <v>6673</v>
      </c>
      <c r="B6320" t="s">
        <v>4767</v>
      </c>
      <c r="C6320" t="s">
        <v>101</v>
      </c>
      <c r="E6320" t="s">
        <v>6672</v>
      </c>
      <c r="F6320" t="s">
        <v>2078</v>
      </c>
      <c r="G6320" t="s">
        <v>2020</v>
      </c>
      <c r="H6320" t="s">
        <v>2323</v>
      </c>
      <c r="I6320" t="e">
        <f>----T--Weekly</f>
        <v>#NAME?</v>
      </c>
      <c r="J6320">
        <v>20240321</v>
      </c>
      <c r="K6320" t="s">
        <v>6671</v>
      </c>
      <c r="L6320" t="s">
        <v>6670</v>
      </c>
      <c r="M6320" t="s">
        <v>4762</v>
      </c>
      <c r="N6320">
        <v>1498</v>
      </c>
    </row>
    <row r="6321" spans="1:14" x14ac:dyDescent="0.25">
      <c r="A6321" t="s">
        <v>6669</v>
      </c>
      <c r="B6321" t="s">
        <v>4767</v>
      </c>
      <c r="C6321" t="s">
        <v>101</v>
      </c>
      <c r="E6321" t="s">
        <v>6668</v>
      </c>
      <c r="F6321" t="s">
        <v>2078</v>
      </c>
      <c r="G6321" t="s">
        <v>2020</v>
      </c>
      <c r="H6321" t="s">
        <v>2323</v>
      </c>
      <c r="I6321" t="s">
        <v>2088</v>
      </c>
      <c r="J6321">
        <v>20220201</v>
      </c>
      <c r="K6321" t="s">
        <v>6667</v>
      </c>
      <c r="L6321" t="s">
        <v>6666</v>
      </c>
      <c r="M6321" t="s">
        <v>4762</v>
      </c>
      <c r="N6321">
        <v>439</v>
      </c>
    </row>
    <row r="6322" spans="1:14" x14ac:dyDescent="0.25">
      <c r="A6322" t="s">
        <v>6665</v>
      </c>
      <c r="B6322" t="s">
        <v>4767</v>
      </c>
      <c r="C6322" t="s">
        <v>101</v>
      </c>
      <c r="E6322" t="s">
        <v>427</v>
      </c>
      <c r="F6322" t="s">
        <v>2078</v>
      </c>
      <c r="G6322" t="s">
        <v>2020</v>
      </c>
      <c r="H6322" t="s">
        <v>4050</v>
      </c>
      <c r="I6322" t="s">
        <v>2088</v>
      </c>
      <c r="J6322">
        <v>20240301</v>
      </c>
      <c r="K6322" t="s">
        <v>6664</v>
      </c>
      <c r="L6322" t="s">
        <v>6663</v>
      </c>
      <c r="M6322" t="s">
        <v>4762</v>
      </c>
      <c r="N6322">
        <v>6004</v>
      </c>
    </row>
    <row r="6323" spans="1:14" x14ac:dyDescent="0.25">
      <c r="A6323" t="s">
        <v>6662</v>
      </c>
      <c r="B6323" t="s">
        <v>4767</v>
      </c>
      <c r="C6323" t="s">
        <v>101</v>
      </c>
      <c r="E6323" t="s">
        <v>202</v>
      </c>
      <c r="F6323" t="s">
        <v>2078</v>
      </c>
      <c r="G6323" t="s">
        <v>2020</v>
      </c>
      <c r="H6323" t="s">
        <v>3473</v>
      </c>
      <c r="I6323" t="s">
        <v>2145</v>
      </c>
      <c r="J6323">
        <v>20240313</v>
      </c>
      <c r="K6323" t="s">
        <v>6661</v>
      </c>
      <c r="L6323" t="s">
        <v>6660</v>
      </c>
      <c r="M6323" t="s">
        <v>4762</v>
      </c>
      <c r="N6323">
        <v>7660</v>
      </c>
    </row>
    <row r="6324" spans="1:14" x14ac:dyDescent="0.25">
      <c r="A6324">
        <v>9542</v>
      </c>
      <c r="B6324" t="s">
        <v>4767</v>
      </c>
      <c r="C6324" t="s">
        <v>101</v>
      </c>
      <c r="E6324" t="s">
        <v>379</v>
      </c>
      <c r="F6324" t="s">
        <v>2078</v>
      </c>
      <c r="G6324" t="s">
        <v>2020</v>
      </c>
      <c r="H6324" t="s">
        <v>4050</v>
      </c>
      <c r="I6324" t="s">
        <v>2088</v>
      </c>
      <c r="J6324">
        <v>20240221</v>
      </c>
      <c r="K6324" t="s">
        <v>6659</v>
      </c>
      <c r="L6324" t="s">
        <v>6658</v>
      </c>
      <c r="M6324" t="s">
        <v>4762</v>
      </c>
      <c r="N6324">
        <v>6112</v>
      </c>
    </row>
    <row r="6325" spans="1:14" x14ac:dyDescent="0.25">
      <c r="A6325" t="s">
        <v>6657</v>
      </c>
      <c r="B6325" t="s">
        <v>4767</v>
      </c>
      <c r="C6325" t="s">
        <v>101</v>
      </c>
      <c r="E6325" t="s">
        <v>6656</v>
      </c>
      <c r="F6325" t="s">
        <v>2078</v>
      </c>
      <c r="G6325" t="s">
        <v>2020</v>
      </c>
      <c r="H6325" t="s">
        <v>2779</v>
      </c>
      <c r="I6325" t="s">
        <v>2088</v>
      </c>
      <c r="J6325">
        <v>20240401</v>
      </c>
      <c r="K6325" t="s">
        <v>6655</v>
      </c>
      <c r="L6325" t="s">
        <v>6654</v>
      </c>
      <c r="M6325" t="s">
        <v>4762</v>
      </c>
      <c r="N6325">
        <v>4942</v>
      </c>
    </row>
    <row r="6326" spans="1:14" x14ac:dyDescent="0.25">
      <c r="A6326" t="s">
        <v>6653</v>
      </c>
      <c r="B6326" t="s">
        <v>4767</v>
      </c>
      <c r="C6326" t="s">
        <v>101</v>
      </c>
      <c r="E6326" t="s">
        <v>6652</v>
      </c>
      <c r="F6326" t="s">
        <v>2078</v>
      </c>
      <c r="G6326" t="s">
        <v>2020</v>
      </c>
      <c r="H6326" t="s">
        <v>2323</v>
      </c>
      <c r="I6326" t="e">
        <f>---W---Weekly</f>
        <v>#NAME?</v>
      </c>
      <c r="J6326">
        <v>20240313</v>
      </c>
      <c r="K6326" t="s">
        <v>6651</v>
      </c>
      <c r="L6326" t="s">
        <v>6650</v>
      </c>
      <c r="M6326" t="s">
        <v>4762</v>
      </c>
      <c r="N6326">
        <v>5710</v>
      </c>
    </row>
    <row r="6327" spans="1:14" x14ac:dyDescent="0.25">
      <c r="A6327" t="s">
        <v>6649</v>
      </c>
      <c r="B6327" t="s">
        <v>4767</v>
      </c>
      <c r="C6327" t="s">
        <v>101</v>
      </c>
      <c r="E6327" t="s">
        <v>430</v>
      </c>
      <c r="F6327" t="s">
        <v>2078</v>
      </c>
      <c r="G6327" t="s">
        <v>2020</v>
      </c>
      <c r="H6327" t="s">
        <v>2333</v>
      </c>
      <c r="I6327" t="e">
        <f>----T--Weekly</f>
        <v>#NAME?</v>
      </c>
      <c r="J6327">
        <v>20240314</v>
      </c>
      <c r="K6327" t="s">
        <v>6648</v>
      </c>
      <c r="L6327" t="s">
        <v>6647</v>
      </c>
      <c r="M6327" t="s">
        <v>4762</v>
      </c>
      <c r="N6327">
        <v>4959</v>
      </c>
    </row>
    <row r="6328" spans="1:14" x14ac:dyDescent="0.25">
      <c r="A6328" t="s">
        <v>6646</v>
      </c>
      <c r="B6328" t="s">
        <v>4767</v>
      </c>
      <c r="C6328" t="s">
        <v>101</v>
      </c>
      <c r="E6328" t="s">
        <v>6645</v>
      </c>
      <c r="F6328" t="s">
        <v>2078</v>
      </c>
      <c r="G6328" t="s">
        <v>2020</v>
      </c>
      <c r="H6328" t="s">
        <v>2456</v>
      </c>
      <c r="I6328" t="s">
        <v>2088</v>
      </c>
      <c r="J6328">
        <v>20240301</v>
      </c>
      <c r="K6328" t="s">
        <v>6644</v>
      </c>
      <c r="L6328" t="s">
        <v>6643</v>
      </c>
      <c r="M6328" t="s">
        <v>4762</v>
      </c>
      <c r="N6328">
        <v>4562</v>
      </c>
    </row>
    <row r="6329" spans="1:14" x14ac:dyDescent="0.25">
      <c r="A6329">
        <v>9486</v>
      </c>
      <c r="B6329" t="s">
        <v>4767</v>
      </c>
      <c r="C6329" t="s">
        <v>101</v>
      </c>
      <c r="E6329" t="s">
        <v>118</v>
      </c>
      <c r="F6329" t="s">
        <v>2078</v>
      </c>
      <c r="G6329" t="s">
        <v>2020</v>
      </c>
      <c r="H6329" t="s">
        <v>6062</v>
      </c>
      <c r="I6329" t="s">
        <v>2088</v>
      </c>
      <c r="J6329">
        <v>20240301</v>
      </c>
      <c r="K6329" t="s">
        <v>6642</v>
      </c>
      <c r="L6329" t="s">
        <v>6641</v>
      </c>
      <c r="M6329" t="s">
        <v>4762</v>
      </c>
      <c r="N6329">
        <v>11796</v>
      </c>
    </row>
    <row r="6330" spans="1:14" x14ac:dyDescent="0.25">
      <c r="A6330" t="s">
        <v>6640</v>
      </c>
      <c r="B6330" t="s">
        <v>4767</v>
      </c>
      <c r="C6330" t="s">
        <v>101</v>
      </c>
      <c r="E6330" t="s">
        <v>6639</v>
      </c>
      <c r="F6330" t="s">
        <v>2078</v>
      </c>
      <c r="G6330" t="s">
        <v>2020</v>
      </c>
      <c r="H6330" t="s">
        <v>6062</v>
      </c>
      <c r="I6330" t="s">
        <v>2088</v>
      </c>
      <c r="J6330">
        <v>20240315</v>
      </c>
      <c r="K6330" t="s">
        <v>6638</v>
      </c>
      <c r="L6330" t="s">
        <v>6637</v>
      </c>
      <c r="M6330" t="s">
        <v>4762</v>
      </c>
      <c r="N6330">
        <v>9246</v>
      </c>
    </row>
    <row r="6331" spans="1:14" x14ac:dyDescent="0.25">
      <c r="A6331" t="s">
        <v>6636</v>
      </c>
      <c r="B6331" t="s">
        <v>4767</v>
      </c>
      <c r="C6331" t="s">
        <v>101</v>
      </c>
      <c r="E6331" t="s">
        <v>6635</v>
      </c>
      <c r="F6331" t="s">
        <v>2078</v>
      </c>
      <c r="G6331" t="s">
        <v>2020</v>
      </c>
      <c r="H6331" t="s">
        <v>2779</v>
      </c>
      <c r="I6331" t="s">
        <v>2088</v>
      </c>
      <c r="J6331">
        <v>20200701</v>
      </c>
      <c r="K6331" t="s">
        <v>6634</v>
      </c>
      <c r="L6331" t="s">
        <v>6633</v>
      </c>
      <c r="M6331" t="s">
        <v>4762</v>
      </c>
      <c r="N6331">
        <v>2761</v>
      </c>
    </row>
    <row r="6332" spans="1:14" x14ac:dyDescent="0.25">
      <c r="A6332">
        <v>9627</v>
      </c>
      <c r="B6332" t="s">
        <v>4767</v>
      </c>
      <c r="C6332" t="s">
        <v>101</v>
      </c>
      <c r="E6332" t="s">
        <v>508</v>
      </c>
      <c r="F6332" t="s">
        <v>2078</v>
      </c>
      <c r="G6332" t="s">
        <v>2020</v>
      </c>
      <c r="H6332" t="s">
        <v>2882</v>
      </c>
      <c r="I6332" t="s">
        <v>2088</v>
      </c>
      <c r="J6332">
        <v>20240222</v>
      </c>
      <c r="K6332" t="s">
        <v>6632</v>
      </c>
      <c r="L6332" t="s">
        <v>6631</v>
      </c>
      <c r="M6332" t="s">
        <v>4762</v>
      </c>
      <c r="N6332">
        <v>9406</v>
      </c>
    </row>
    <row r="6333" spans="1:14" x14ac:dyDescent="0.25">
      <c r="A6333">
        <v>7125</v>
      </c>
      <c r="B6333" t="s">
        <v>4767</v>
      </c>
      <c r="C6333" t="s">
        <v>101</v>
      </c>
      <c r="E6333" t="s">
        <v>364</v>
      </c>
      <c r="F6333" t="s">
        <v>2078</v>
      </c>
      <c r="G6333" t="s">
        <v>2020</v>
      </c>
      <c r="H6333" t="s">
        <v>6630</v>
      </c>
      <c r="I6333" t="s">
        <v>2088</v>
      </c>
      <c r="J6333">
        <v>20240307</v>
      </c>
      <c r="K6333" t="s">
        <v>6629</v>
      </c>
      <c r="L6333" t="s">
        <v>6628</v>
      </c>
      <c r="M6333" t="s">
        <v>4762</v>
      </c>
      <c r="N6333">
        <v>8049</v>
      </c>
    </row>
    <row r="6334" spans="1:14" x14ac:dyDescent="0.25">
      <c r="A6334">
        <v>9629</v>
      </c>
      <c r="B6334" t="s">
        <v>4767</v>
      </c>
      <c r="C6334" t="s">
        <v>101</v>
      </c>
      <c r="E6334" t="s">
        <v>383</v>
      </c>
      <c r="F6334" t="s">
        <v>2078</v>
      </c>
      <c r="G6334" t="s">
        <v>2020</v>
      </c>
      <c r="H6334" t="s">
        <v>4050</v>
      </c>
      <c r="I6334" t="s">
        <v>2088</v>
      </c>
      <c r="J6334">
        <v>20240305</v>
      </c>
      <c r="K6334" t="s">
        <v>6627</v>
      </c>
      <c r="L6334" t="s">
        <v>6626</v>
      </c>
      <c r="M6334" t="s">
        <v>4762</v>
      </c>
      <c r="N6334">
        <v>5524</v>
      </c>
    </row>
    <row r="6335" spans="1:14" x14ac:dyDescent="0.25">
      <c r="A6335" t="s">
        <v>6625</v>
      </c>
      <c r="B6335" t="s">
        <v>4767</v>
      </c>
      <c r="C6335" t="s">
        <v>101</v>
      </c>
      <c r="E6335" t="s">
        <v>6624</v>
      </c>
      <c r="F6335" t="s">
        <v>2078</v>
      </c>
      <c r="G6335" t="s">
        <v>2020</v>
      </c>
      <c r="H6335" t="s">
        <v>2333</v>
      </c>
      <c r="I6335" t="s">
        <v>2088</v>
      </c>
      <c r="J6335">
        <v>20240501</v>
      </c>
      <c r="K6335" t="s">
        <v>6623</v>
      </c>
      <c r="L6335" t="s">
        <v>6622</v>
      </c>
      <c r="M6335" t="s">
        <v>4762</v>
      </c>
      <c r="N6335">
        <v>3174</v>
      </c>
    </row>
    <row r="6336" spans="1:14" x14ac:dyDescent="0.25">
      <c r="A6336" t="s">
        <v>6621</v>
      </c>
      <c r="B6336" t="s">
        <v>4767</v>
      </c>
      <c r="C6336" t="s">
        <v>101</v>
      </c>
      <c r="E6336" t="s">
        <v>6620</v>
      </c>
      <c r="F6336" t="s">
        <v>2078</v>
      </c>
      <c r="G6336" t="s">
        <v>2020</v>
      </c>
      <c r="H6336" t="s">
        <v>4050</v>
      </c>
      <c r="I6336" t="s">
        <v>2088</v>
      </c>
      <c r="J6336">
        <v>20240305</v>
      </c>
      <c r="K6336" t="s">
        <v>6619</v>
      </c>
      <c r="L6336" t="s">
        <v>6618</v>
      </c>
      <c r="M6336" t="s">
        <v>4762</v>
      </c>
      <c r="N6336">
        <v>977</v>
      </c>
    </row>
    <row r="6337" spans="1:14" x14ac:dyDescent="0.25">
      <c r="A6337">
        <v>9554</v>
      </c>
      <c r="B6337" t="s">
        <v>4767</v>
      </c>
      <c r="C6337" t="s">
        <v>101</v>
      </c>
      <c r="E6337" t="s">
        <v>6617</v>
      </c>
      <c r="F6337" t="s">
        <v>2078</v>
      </c>
      <c r="G6337" t="s">
        <v>2020</v>
      </c>
      <c r="H6337" t="s">
        <v>4050</v>
      </c>
      <c r="I6337" t="s">
        <v>2088</v>
      </c>
      <c r="J6337">
        <v>20240306</v>
      </c>
      <c r="K6337" t="s">
        <v>6616</v>
      </c>
      <c r="L6337" t="s">
        <v>6615</v>
      </c>
      <c r="M6337" t="s">
        <v>4762</v>
      </c>
      <c r="N6337">
        <v>5788</v>
      </c>
    </row>
    <row r="6338" spans="1:14" x14ac:dyDescent="0.25">
      <c r="A6338" t="s">
        <v>6614</v>
      </c>
      <c r="B6338" t="s">
        <v>4767</v>
      </c>
      <c r="C6338" t="s">
        <v>101</v>
      </c>
      <c r="E6338" t="s">
        <v>1739</v>
      </c>
      <c r="F6338" t="s">
        <v>2078</v>
      </c>
      <c r="G6338" t="s">
        <v>2020</v>
      </c>
      <c r="H6338" t="s">
        <v>4050</v>
      </c>
      <c r="I6338" t="s">
        <v>2088</v>
      </c>
      <c r="J6338">
        <v>20240220</v>
      </c>
      <c r="K6338" t="s">
        <v>6613</v>
      </c>
      <c r="L6338" t="s">
        <v>6612</v>
      </c>
      <c r="M6338" t="s">
        <v>4762</v>
      </c>
      <c r="N6338">
        <v>966</v>
      </c>
    </row>
    <row r="6339" spans="1:14" x14ac:dyDescent="0.25">
      <c r="A6339">
        <v>9546</v>
      </c>
      <c r="B6339" t="s">
        <v>4767</v>
      </c>
      <c r="C6339" t="s">
        <v>101</v>
      </c>
      <c r="E6339" t="s">
        <v>100</v>
      </c>
      <c r="F6339" t="s">
        <v>2078</v>
      </c>
      <c r="G6339" t="s">
        <v>2020</v>
      </c>
      <c r="H6339" t="s">
        <v>4050</v>
      </c>
      <c r="I6339" t="s">
        <v>2088</v>
      </c>
      <c r="J6339">
        <v>20240301</v>
      </c>
      <c r="K6339" t="s">
        <v>6611</v>
      </c>
      <c r="L6339" t="s">
        <v>6610</v>
      </c>
      <c r="M6339" t="s">
        <v>4762</v>
      </c>
      <c r="N6339">
        <v>6296</v>
      </c>
    </row>
    <row r="6340" spans="1:14" x14ac:dyDescent="0.25">
      <c r="A6340" t="s">
        <v>6609</v>
      </c>
      <c r="B6340" t="s">
        <v>4767</v>
      </c>
      <c r="C6340" t="s">
        <v>101</v>
      </c>
      <c r="E6340" t="s">
        <v>498</v>
      </c>
      <c r="F6340" t="s">
        <v>2078</v>
      </c>
      <c r="G6340" t="s">
        <v>2020</v>
      </c>
      <c r="H6340" t="s">
        <v>2292</v>
      </c>
      <c r="I6340" t="s">
        <v>2088</v>
      </c>
      <c r="J6340">
        <v>20240314</v>
      </c>
      <c r="K6340" t="s">
        <v>6608</v>
      </c>
      <c r="L6340" t="s">
        <v>6607</v>
      </c>
      <c r="M6340" t="s">
        <v>4762</v>
      </c>
      <c r="N6340">
        <v>4103</v>
      </c>
    </row>
    <row r="6341" spans="1:14" x14ac:dyDescent="0.25">
      <c r="A6341" t="s">
        <v>6606</v>
      </c>
      <c r="B6341" t="s">
        <v>4767</v>
      </c>
      <c r="C6341" t="s">
        <v>101</v>
      </c>
      <c r="E6341" t="s">
        <v>6605</v>
      </c>
      <c r="F6341" t="s">
        <v>2078</v>
      </c>
      <c r="G6341" t="s">
        <v>2020</v>
      </c>
      <c r="H6341" t="s">
        <v>2779</v>
      </c>
      <c r="I6341" t="s">
        <v>2088</v>
      </c>
      <c r="J6341">
        <v>20240307</v>
      </c>
      <c r="K6341" t="s">
        <v>6604</v>
      </c>
      <c r="L6341" t="s">
        <v>6603</v>
      </c>
      <c r="M6341" t="s">
        <v>4762</v>
      </c>
      <c r="N6341">
        <v>5552</v>
      </c>
    </row>
    <row r="6342" spans="1:14" x14ac:dyDescent="0.25">
      <c r="A6342" t="s">
        <v>6602</v>
      </c>
      <c r="B6342" t="s">
        <v>4767</v>
      </c>
      <c r="C6342" t="s">
        <v>101</v>
      </c>
      <c r="E6342" t="s">
        <v>290</v>
      </c>
      <c r="F6342" t="s">
        <v>2078</v>
      </c>
      <c r="G6342" t="s">
        <v>2020</v>
      </c>
      <c r="H6342" t="s">
        <v>2779</v>
      </c>
      <c r="I6342" t="s">
        <v>2088</v>
      </c>
      <c r="J6342">
        <v>20240401</v>
      </c>
      <c r="K6342" t="s">
        <v>6601</v>
      </c>
      <c r="L6342" t="s">
        <v>6600</v>
      </c>
      <c r="M6342" t="s">
        <v>4762</v>
      </c>
      <c r="N6342">
        <v>8520</v>
      </c>
    </row>
    <row r="6343" spans="1:14" x14ac:dyDescent="0.25">
      <c r="A6343" t="s">
        <v>6599</v>
      </c>
      <c r="B6343" t="s">
        <v>4767</v>
      </c>
      <c r="C6343" t="s">
        <v>101</v>
      </c>
      <c r="E6343" t="s">
        <v>6598</v>
      </c>
      <c r="F6343" t="s">
        <v>2078</v>
      </c>
      <c r="G6343" t="s">
        <v>2020</v>
      </c>
      <c r="H6343" t="s">
        <v>3901</v>
      </c>
      <c r="I6343" t="e">
        <f>----T--Weekly</f>
        <v>#NAME?</v>
      </c>
      <c r="J6343">
        <v>20240314</v>
      </c>
      <c r="K6343" t="s">
        <v>6597</v>
      </c>
      <c r="L6343" t="s">
        <v>6596</v>
      </c>
      <c r="M6343" t="s">
        <v>4762</v>
      </c>
      <c r="N6343">
        <v>1719</v>
      </c>
    </row>
    <row r="6344" spans="1:14" x14ac:dyDescent="0.25">
      <c r="A6344" t="s">
        <v>6595</v>
      </c>
      <c r="B6344" t="s">
        <v>4767</v>
      </c>
      <c r="C6344" t="s">
        <v>101</v>
      </c>
      <c r="E6344" t="s">
        <v>180</v>
      </c>
      <c r="F6344" t="s">
        <v>2078</v>
      </c>
      <c r="G6344" t="s">
        <v>2020</v>
      </c>
      <c r="H6344" t="s">
        <v>2292</v>
      </c>
      <c r="I6344" t="s">
        <v>2088</v>
      </c>
      <c r="J6344">
        <v>20240314</v>
      </c>
      <c r="K6344" t="s">
        <v>6594</v>
      </c>
      <c r="L6344" t="s">
        <v>6593</v>
      </c>
      <c r="M6344" t="s">
        <v>4762</v>
      </c>
      <c r="N6344">
        <v>8923</v>
      </c>
    </row>
    <row r="6345" spans="1:14" x14ac:dyDescent="0.25">
      <c r="A6345" t="s">
        <v>6592</v>
      </c>
      <c r="B6345" t="s">
        <v>4767</v>
      </c>
      <c r="C6345" t="s">
        <v>101</v>
      </c>
      <c r="E6345" t="s">
        <v>174</v>
      </c>
      <c r="F6345" t="s">
        <v>2078</v>
      </c>
      <c r="G6345" t="s">
        <v>2020</v>
      </c>
      <c r="H6345" t="s">
        <v>3473</v>
      </c>
      <c r="I6345" t="s">
        <v>2088</v>
      </c>
      <c r="J6345">
        <v>20230323</v>
      </c>
      <c r="K6345" t="s">
        <v>6591</v>
      </c>
      <c r="L6345" t="s">
        <v>6590</v>
      </c>
      <c r="M6345" t="s">
        <v>4762</v>
      </c>
      <c r="N6345">
        <v>4791</v>
      </c>
    </row>
    <row r="6346" spans="1:14" x14ac:dyDescent="0.25">
      <c r="A6346" t="s">
        <v>6589</v>
      </c>
      <c r="B6346" t="s">
        <v>4767</v>
      </c>
      <c r="C6346" t="s">
        <v>101</v>
      </c>
      <c r="E6346" t="s">
        <v>247</v>
      </c>
      <c r="F6346" t="s">
        <v>2078</v>
      </c>
      <c r="G6346" t="s">
        <v>2020</v>
      </c>
      <c r="H6346" t="s">
        <v>2779</v>
      </c>
      <c r="I6346" t="s">
        <v>2088</v>
      </c>
      <c r="J6346">
        <v>20240401</v>
      </c>
      <c r="K6346" t="s">
        <v>6588</v>
      </c>
      <c r="L6346" t="s">
        <v>6587</v>
      </c>
      <c r="M6346" t="s">
        <v>4762</v>
      </c>
      <c r="N6346">
        <v>5961</v>
      </c>
    </row>
    <row r="6347" spans="1:14" x14ac:dyDescent="0.25">
      <c r="A6347">
        <v>9599</v>
      </c>
      <c r="B6347" t="s">
        <v>4767</v>
      </c>
      <c r="C6347" t="s">
        <v>101</v>
      </c>
      <c r="E6347" t="s">
        <v>6586</v>
      </c>
      <c r="F6347" t="s">
        <v>2078</v>
      </c>
      <c r="G6347" t="s">
        <v>2020</v>
      </c>
      <c r="H6347" t="s">
        <v>2624</v>
      </c>
      <c r="I6347" t="s">
        <v>2088</v>
      </c>
      <c r="J6347">
        <v>20240312</v>
      </c>
      <c r="K6347" t="s">
        <v>6585</v>
      </c>
      <c r="L6347" t="s">
        <v>6584</v>
      </c>
      <c r="M6347" t="s">
        <v>4762</v>
      </c>
      <c r="N6347">
        <v>5487</v>
      </c>
    </row>
    <row r="6348" spans="1:14" x14ac:dyDescent="0.25">
      <c r="A6348">
        <v>9609</v>
      </c>
      <c r="B6348" t="s">
        <v>4767</v>
      </c>
      <c r="C6348" t="s">
        <v>101</v>
      </c>
      <c r="E6348" t="s">
        <v>579</v>
      </c>
      <c r="F6348" t="s">
        <v>2078</v>
      </c>
      <c r="G6348" t="s">
        <v>2020</v>
      </c>
      <c r="H6348" t="s">
        <v>3473</v>
      </c>
      <c r="I6348" t="s">
        <v>2088</v>
      </c>
      <c r="J6348">
        <v>20240305</v>
      </c>
      <c r="K6348" t="s">
        <v>6583</v>
      </c>
      <c r="L6348" t="s">
        <v>6582</v>
      </c>
      <c r="M6348" t="s">
        <v>4762</v>
      </c>
      <c r="N6348">
        <v>10683</v>
      </c>
    </row>
    <row r="6349" spans="1:14" x14ac:dyDescent="0.25">
      <c r="A6349" t="s">
        <v>6581</v>
      </c>
      <c r="B6349" t="s">
        <v>4767</v>
      </c>
      <c r="C6349" t="s">
        <v>101</v>
      </c>
      <c r="E6349" t="s">
        <v>345</v>
      </c>
      <c r="F6349" t="s">
        <v>2078</v>
      </c>
      <c r="G6349" t="s">
        <v>2020</v>
      </c>
      <c r="H6349" t="s">
        <v>2779</v>
      </c>
      <c r="I6349" t="s">
        <v>2088</v>
      </c>
      <c r="J6349">
        <v>20240401</v>
      </c>
      <c r="K6349" t="s">
        <v>6580</v>
      </c>
      <c r="L6349" t="s">
        <v>6579</v>
      </c>
      <c r="M6349" t="s">
        <v>4762</v>
      </c>
      <c r="N6349">
        <v>3646</v>
      </c>
    </row>
    <row r="6350" spans="1:14" x14ac:dyDescent="0.25">
      <c r="A6350">
        <v>9548</v>
      </c>
      <c r="B6350" t="s">
        <v>4767</v>
      </c>
      <c r="C6350" t="s">
        <v>101</v>
      </c>
      <c r="E6350" t="s">
        <v>375</v>
      </c>
      <c r="F6350" t="s">
        <v>2078</v>
      </c>
      <c r="G6350" t="s">
        <v>2020</v>
      </c>
      <c r="H6350" t="s">
        <v>3473</v>
      </c>
      <c r="I6350" t="s">
        <v>2088</v>
      </c>
      <c r="J6350">
        <v>20240305</v>
      </c>
      <c r="K6350" t="s">
        <v>6578</v>
      </c>
      <c r="L6350" t="s">
        <v>6577</v>
      </c>
      <c r="M6350" t="s">
        <v>4762</v>
      </c>
      <c r="N6350">
        <v>10371</v>
      </c>
    </row>
    <row r="6351" spans="1:14" x14ac:dyDescent="0.25">
      <c r="A6351" t="s">
        <v>6576</v>
      </c>
      <c r="B6351" t="s">
        <v>4767</v>
      </c>
      <c r="C6351" t="s">
        <v>101</v>
      </c>
      <c r="E6351" t="s">
        <v>238</v>
      </c>
      <c r="F6351" t="s">
        <v>2078</v>
      </c>
      <c r="G6351" t="s">
        <v>2020</v>
      </c>
      <c r="H6351" t="s">
        <v>3473</v>
      </c>
      <c r="I6351" t="s">
        <v>2088</v>
      </c>
      <c r="J6351">
        <v>20240401</v>
      </c>
      <c r="K6351" t="s">
        <v>6575</v>
      </c>
      <c r="L6351" t="s">
        <v>6574</v>
      </c>
      <c r="M6351" t="s">
        <v>4762</v>
      </c>
      <c r="N6351">
        <v>12362</v>
      </c>
    </row>
    <row r="6352" spans="1:14" x14ac:dyDescent="0.25">
      <c r="A6352" t="s">
        <v>6573</v>
      </c>
      <c r="B6352" t="s">
        <v>4767</v>
      </c>
      <c r="C6352" t="s">
        <v>101</v>
      </c>
      <c r="E6352" t="s">
        <v>144</v>
      </c>
      <c r="F6352" t="s">
        <v>2078</v>
      </c>
      <c r="G6352" t="s">
        <v>2020</v>
      </c>
      <c r="H6352" t="s">
        <v>3473</v>
      </c>
      <c r="I6352" t="s">
        <v>2088</v>
      </c>
      <c r="J6352">
        <v>20240301</v>
      </c>
      <c r="K6352" t="s">
        <v>6572</v>
      </c>
      <c r="L6352" t="s">
        <v>6571</v>
      </c>
      <c r="M6352" t="s">
        <v>4762</v>
      </c>
      <c r="N6352">
        <v>7409</v>
      </c>
    </row>
    <row r="6353" spans="1:14" x14ac:dyDescent="0.25">
      <c r="A6353" t="s">
        <v>6570</v>
      </c>
      <c r="B6353" t="s">
        <v>4767</v>
      </c>
      <c r="C6353" t="s">
        <v>101</v>
      </c>
      <c r="E6353" t="s">
        <v>1727</v>
      </c>
      <c r="F6353" t="s">
        <v>2078</v>
      </c>
      <c r="G6353" t="s">
        <v>2020</v>
      </c>
      <c r="H6353" t="s">
        <v>4037</v>
      </c>
      <c r="I6353" t="s">
        <v>2088</v>
      </c>
      <c r="J6353">
        <v>20231011</v>
      </c>
      <c r="K6353" t="s">
        <v>6569</v>
      </c>
      <c r="L6353" t="s">
        <v>6568</v>
      </c>
      <c r="M6353" t="s">
        <v>4762</v>
      </c>
      <c r="N6353">
        <v>956</v>
      </c>
    </row>
    <row r="6354" spans="1:14" x14ac:dyDescent="0.25">
      <c r="A6354" t="s">
        <v>6567</v>
      </c>
      <c r="B6354" t="s">
        <v>4767</v>
      </c>
      <c r="C6354" t="s">
        <v>101</v>
      </c>
      <c r="E6354" t="s">
        <v>552</v>
      </c>
      <c r="F6354" t="s">
        <v>2078</v>
      </c>
      <c r="G6354" t="s">
        <v>2020</v>
      </c>
      <c r="H6354" t="s">
        <v>2323</v>
      </c>
      <c r="I6354" t="s">
        <v>2088</v>
      </c>
      <c r="J6354">
        <v>20240301</v>
      </c>
      <c r="K6354" t="s">
        <v>6566</v>
      </c>
      <c r="L6354" t="s">
        <v>6565</v>
      </c>
      <c r="M6354" t="s">
        <v>4762</v>
      </c>
      <c r="N6354">
        <v>1335</v>
      </c>
    </row>
    <row r="6355" spans="1:14" x14ac:dyDescent="0.25">
      <c r="A6355" t="s">
        <v>6564</v>
      </c>
      <c r="B6355" t="s">
        <v>4767</v>
      </c>
      <c r="C6355" t="s">
        <v>101</v>
      </c>
      <c r="E6355" t="s">
        <v>6563</v>
      </c>
      <c r="F6355" t="s">
        <v>2078</v>
      </c>
      <c r="G6355" t="s">
        <v>2020</v>
      </c>
      <c r="H6355" t="s">
        <v>2052</v>
      </c>
      <c r="I6355" t="e">
        <f>-----F-Weekly</f>
        <v>#NAME?</v>
      </c>
      <c r="J6355">
        <v>20240315</v>
      </c>
      <c r="K6355" t="s">
        <v>6562</v>
      </c>
      <c r="L6355" t="s">
        <v>6561</v>
      </c>
      <c r="M6355" t="s">
        <v>4762</v>
      </c>
      <c r="N6355">
        <v>3654</v>
      </c>
    </row>
    <row r="6356" spans="1:14" x14ac:dyDescent="0.25">
      <c r="A6356" t="s">
        <v>6560</v>
      </c>
      <c r="B6356" t="s">
        <v>4767</v>
      </c>
      <c r="C6356" t="s">
        <v>101</v>
      </c>
      <c r="E6356" t="s">
        <v>6559</v>
      </c>
      <c r="F6356" t="s">
        <v>2078</v>
      </c>
      <c r="G6356" t="s">
        <v>2020</v>
      </c>
      <c r="H6356" t="s">
        <v>4042</v>
      </c>
      <c r="I6356" t="s">
        <v>2088</v>
      </c>
      <c r="J6356">
        <v>20240401</v>
      </c>
      <c r="K6356" t="s">
        <v>6558</v>
      </c>
      <c r="L6356" t="s">
        <v>6557</v>
      </c>
      <c r="M6356" t="s">
        <v>4762</v>
      </c>
      <c r="N6356">
        <v>994</v>
      </c>
    </row>
    <row r="6357" spans="1:14" x14ac:dyDescent="0.25">
      <c r="A6357">
        <v>9628</v>
      </c>
      <c r="B6357" t="s">
        <v>4767</v>
      </c>
      <c r="C6357" t="s">
        <v>101</v>
      </c>
      <c r="E6357" t="s">
        <v>485</v>
      </c>
      <c r="F6357" t="s">
        <v>2078</v>
      </c>
      <c r="G6357" t="s">
        <v>2020</v>
      </c>
      <c r="H6357" t="s">
        <v>6062</v>
      </c>
      <c r="I6357" t="s">
        <v>2088</v>
      </c>
      <c r="J6357">
        <v>20240401</v>
      </c>
      <c r="K6357" t="s">
        <v>6556</v>
      </c>
      <c r="L6357" t="s">
        <v>6555</v>
      </c>
      <c r="M6357" t="s">
        <v>4762</v>
      </c>
      <c r="N6357">
        <v>6154</v>
      </c>
    </row>
    <row r="6358" spans="1:14" x14ac:dyDescent="0.25">
      <c r="A6358">
        <v>9631</v>
      </c>
      <c r="B6358" t="s">
        <v>4767</v>
      </c>
      <c r="C6358" t="s">
        <v>101</v>
      </c>
      <c r="E6358" t="s">
        <v>605</v>
      </c>
      <c r="F6358" t="s">
        <v>2078</v>
      </c>
      <c r="G6358" t="s">
        <v>2020</v>
      </c>
      <c r="H6358" t="s">
        <v>2882</v>
      </c>
      <c r="I6358" t="s">
        <v>2088</v>
      </c>
      <c r="J6358">
        <v>20240229</v>
      </c>
      <c r="K6358" t="s">
        <v>6554</v>
      </c>
      <c r="L6358" t="s">
        <v>6553</v>
      </c>
      <c r="M6358" t="s">
        <v>4762</v>
      </c>
      <c r="N6358">
        <v>4128</v>
      </c>
    </row>
    <row r="6359" spans="1:14" x14ac:dyDescent="0.25">
      <c r="A6359" t="s">
        <v>6552</v>
      </c>
      <c r="B6359" t="s">
        <v>4767</v>
      </c>
      <c r="C6359" t="s">
        <v>101</v>
      </c>
      <c r="E6359" t="s">
        <v>284</v>
      </c>
      <c r="F6359" t="s">
        <v>2078</v>
      </c>
      <c r="G6359" t="s">
        <v>2020</v>
      </c>
      <c r="H6359" t="s">
        <v>3473</v>
      </c>
      <c r="I6359" t="s">
        <v>2088</v>
      </c>
      <c r="J6359">
        <v>20240401</v>
      </c>
      <c r="K6359" t="s">
        <v>6551</v>
      </c>
      <c r="L6359" t="s">
        <v>6550</v>
      </c>
      <c r="M6359" t="s">
        <v>4762</v>
      </c>
      <c r="N6359">
        <v>12701</v>
      </c>
    </row>
    <row r="6360" spans="1:14" x14ac:dyDescent="0.25">
      <c r="A6360" t="s">
        <v>6549</v>
      </c>
      <c r="B6360" t="s">
        <v>4767</v>
      </c>
      <c r="C6360" t="s">
        <v>101</v>
      </c>
      <c r="E6360" t="s">
        <v>6548</v>
      </c>
      <c r="F6360" t="s">
        <v>2078</v>
      </c>
      <c r="G6360" t="s">
        <v>2020</v>
      </c>
      <c r="H6360" t="s">
        <v>2779</v>
      </c>
      <c r="I6360" t="s">
        <v>2088</v>
      </c>
      <c r="J6360">
        <v>20240307</v>
      </c>
      <c r="K6360" t="s">
        <v>6547</v>
      </c>
      <c r="L6360" t="s">
        <v>6546</v>
      </c>
      <c r="M6360" t="s">
        <v>4762</v>
      </c>
      <c r="N6360">
        <v>2870</v>
      </c>
    </row>
    <row r="6361" spans="1:14" x14ac:dyDescent="0.25">
      <c r="A6361">
        <v>9536</v>
      </c>
      <c r="B6361" t="s">
        <v>4767</v>
      </c>
      <c r="C6361" t="s">
        <v>101</v>
      </c>
      <c r="E6361" t="s">
        <v>482</v>
      </c>
      <c r="F6361" t="s">
        <v>2078</v>
      </c>
      <c r="G6361" t="s">
        <v>2020</v>
      </c>
      <c r="H6361" t="s">
        <v>6062</v>
      </c>
      <c r="I6361" t="s">
        <v>2088</v>
      </c>
      <c r="J6361">
        <v>20240229</v>
      </c>
      <c r="K6361" t="s">
        <v>6545</v>
      </c>
      <c r="L6361" t="s">
        <v>6544</v>
      </c>
      <c r="M6361" t="s">
        <v>4762</v>
      </c>
      <c r="N6361">
        <v>8090</v>
      </c>
    </row>
    <row r="6362" spans="1:14" x14ac:dyDescent="0.25">
      <c r="A6362" t="s">
        <v>6543</v>
      </c>
      <c r="B6362" t="s">
        <v>4767</v>
      </c>
      <c r="C6362" t="s">
        <v>101</v>
      </c>
      <c r="E6362" t="s">
        <v>1738</v>
      </c>
      <c r="F6362" t="s">
        <v>2078</v>
      </c>
      <c r="G6362" t="s">
        <v>2020</v>
      </c>
      <c r="H6362" t="s">
        <v>6062</v>
      </c>
      <c r="I6362" t="e">
        <f>----T--Weekly</f>
        <v>#NAME?</v>
      </c>
      <c r="J6362">
        <v>20240314</v>
      </c>
      <c r="K6362" t="s">
        <v>6542</v>
      </c>
      <c r="L6362" t="s">
        <v>6541</v>
      </c>
      <c r="M6362" t="s">
        <v>4762</v>
      </c>
      <c r="N6362">
        <v>1871</v>
      </c>
    </row>
    <row r="6363" spans="1:14" x14ac:dyDescent="0.25">
      <c r="A6363" t="s">
        <v>6540</v>
      </c>
      <c r="B6363" t="s">
        <v>4767</v>
      </c>
      <c r="C6363" t="s">
        <v>101</v>
      </c>
      <c r="E6363" t="s">
        <v>6539</v>
      </c>
      <c r="F6363" t="s">
        <v>2078</v>
      </c>
      <c r="G6363" t="s">
        <v>2020</v>
      </c>
      <c r="H6363" t="s">
        <v>2323</v>
      </c>
      <c r="I6363" t="e">
        <f>----T--Weekly</f>
        <v>#NAME?</v>
      </c>
      <c r="J6363">
        <v>20240321</v>
      </c>
      <c r="K6363" t="s">
        <v>6538</v>
      </c>
      <c r="L6363" t="s">
        <v>6537</v>
      </c>
      <c r="M6363" t="s">
        <v>4762</v>
      </c>
      <c r="N6363">
        <v>629</v>
      </c>
    </row>
    <row r="6364" spans="1:14" x14ac:dyDescent="0.25">
      <c r="A6364" t="s">
        <v>6536</v>
      </c>
      <c r="B6364" t="s">
        <v>4767</v>
      </c>
      <c r="C6364" t="s">
        <v>101</v>
      </c>
      <c r="E6364" t="s">
        <v>6535</v>
      </c>
      <c r="F6364" t="s">
        <v>2078</v>
      </c>
      <c r="G6364" t="s">
        <v>2020</v>
      </c>
      <c r="H6364" t="s">
        <v>2323</v>
      </c>
      <c r="I6364" t="s">
        <v>2088</v>
      </c>
      <c r="J6364">
        <v>20240301</v>
      </c>
      <c r="K6364" t="s">
        <v>6534</v>
      </c>
      <c r="L6364" t="s">
        <v>6533</v>
      </c>
      <c r="M6364" t="s">
        <v>4762</v>
      </c>
      <c r="N6364">
        <v>711</v>
      </c>
    </row>
    <row r="6365" spans="1:14" x14ac:dyDescent="0.25">
      <c r="A6365">
        <v>9636</v>
      </c>
      <c r="B6365" t="s">
        <v>4767</v>
      </c>
      <c r="C6365" t="s">
        <v>101</v>
      </c>
      <c r="E6365" t="s">
        <v>6532</v>
      </c>
      <c r="F6365" t="s">
        <v>2078</v>
      </c>
      <c r="G6365" t="s">
        <v>2020</v>
      </c>
      <c r="H6365" t="s">
        <v>2882</v>
      </c>
      <c r="I6365" t="s">
        <v>2088</v>
      </c>
      <c r="J6365">
        <v>20240305</v>
      </c>
      <c r="K6365" t="s">
        <v>6531</v>
      </c>
      <c r="L6365" t="s">
        <v>6530</v>
      </c>
      <c r="M6365" t="s">
        <v>4762</v>
      </c>
      <c r="N6365">
        <v>23592</v>
      </c>
    </row>
    <row r="6366" spans="1:14" x14ac:dyDescent="0.25">
      <c r="A6366" t="s">
        <v>6529</v>
      </c>
      <c r="B6366" t="s">
        <v>4767</v>
      </c>
      <c r="C6366" t="s">
        <v>101</v>
      </c>
      <c r="E6366" t="s">
        <v>268</v>
      </c>
      <c r="F6366" t="s">
        <v>2078</v>
      </c>
      <c r="G6366" t="s">
        <v>2020</v>
      </c>
      <c r="H6366" t="s">
        <v>4042</v>
      </c>
      <c r="I6366" t="s">
        <v>2088</v>
      </c>
      <c r="J6366">
        <v>20240501</v>
      </c>
      <c r="K6366" t="s">
        <v>6528</v>
      </c>
      <c r="L6366" t="s">
        <v>6527</v>
      </c>
      <c r="M6366" t="s">
        <v>4762</v>
      </c>
      <c r="N6366">
        <v>2711</v>
      </c>
    </row>
    <row r="6367" spans="1:14" x14ac:dyDescent="0.25">
      <c r="A6367" t="s">
        <v>6526</v>
      </c>
      <c r="B6367" t="s">
        <v>4767</v>
      </c>
      <c r="C6367" t="s">
        <v>101</v>
      </c>
      <c r="E6367" t="s">
        <v>6525</v>
      </c>
      <c r="F6367" t="s">
        <v>2078</v>
      </c>
      <c r="G6367" t="s">
        <v>2020</v>
      </c>
      <c r="H6367" t="s">
        <v>2602</v>
      </c>
      <c r="I6367" t="s">
        <v>2088</v>
      </c>
      <c r="J6367">
        <v>20240222</v>
      </c>
      <c r="K6367" t="s">
        <v>6524</v>
      </c>
      <c r="L6367" t="s">
        <v>6523</v>
      </c>
      <c r="M6367" t="s">
        <v>4762</v>
      </c>
      <c r="N6367">
        <v>1114</v>
      </c>
    </row>
    <row r="6368" spans="1:14" x14ac:dyDescent="0.25">
      <c r="A6368" t="s">
        <v>6522</v>
      </c>
      <c r="B6368" t="s">
        <v>4767</v>
      </c>
      <c r="C6368" t="s">
        <v>101</v>
      </c>
      <c r="E6368" t="s">
        <v>6521</v>
      </c>
      <c r="F6368" t="s">
        <v>2078</v>
      </c>
      <c r="G6368" t="s">
        <v>2020</v>
      </c>
      <c r="H6368" t="s">
        <v>2602</v>
      </c>
      <c r="I6368" t="s">
        <v>2088</v>
      </c>
      <c r="J6368">
        <v>20240301</v>
      </c>
      <c r="K6368" t="s">
        <v>6520</v>
      </c>
      <c r="L6368" t="s">
        <v>6519</v>
      </c>
      <c r="M6368" t="s">
        <v>4762</v>
      </c>
      <c r="N6368">
        <v>676</v>
      </c>
    </row>
    <row r="6369" spans="1:14" x14ac:dyDescent="0.25">
      <c r="A6369">
        <v>9596</v>
      </c>
      <c r="B6369" t="s">
        <v>4767</v>
      </c>
      <c r="C6369" t="s">
        <v>101</v>
      </c>
      <c r="E6369" t="s">
        <v>6518</v>
      </c>
      <c r="F6369" t="s">
        <v>2078</v>
      </c>
      <c r="G6369" t="s">
        <v>2020</v>
      </c>
      <c r="H6369" t="s">
        <v>2333</v>
      </c>
      <c r="I6369" t="s">
        <v>2088</v>
      </c>
      <c r="J6369">
        <v>20211229</v>
      </c>
      <c r="K6369" t="s">
        <v>6517</v>
      </c>
      <c r="L6369" t="s">
        <v>6516</v>
      </c>
      <c r="M6369" t="s">
        <v>4762</v>
      </c>
      <c r="N6369">
        <v>3997</v>
      </c>
    </row>
    <row r="6370" spans="1:14" x14ac:dyDescent="0.25">
      <c r="A6370" t="s">
        <v>6515</v>
      </c>
      <c r="B6370" t="s">
        <v>4767</v>
      </c>
      <c r="C6370" t="s">
        <v>101</v>
      </c>
      <c r="E6370" t="s">
        <v>6514</v>
      </c>
      <c r="F6370" t="s">
        <v>2078</v>
      </c>
      <c r="G6370" t="s">
        <v>2020</v>
      </c>
      <c r="H6370" t="s">
        <v>4050</v>
      </c>
      <c r="I6370" t="s">
        <v>2088</v>
      </c>
      <c r="J6370">
        <v>20240308</v>
      </c>
      <c r="K6370" t="s">
        <v>6513</v>
      </c>
      <c r="L6370" t="s">
        <v>6512</v>
      </c>
      <c r="M6370" t="s">
        <v>4762</v>
      </c>
      <c r="N6370">
        <v>2819</v>
      </c>
    </row>
    <row r="6371" spans="1:14" x14ac:dyDescent="0.25">
      <c r="A6371" t="s">
        <v>6511</v>
      </c>
      <c r="B6371" t="s">
        <v>4767</v>
      </c>
      <c r="C6371" t="s">
        <v>101</v>
      </c>
      <c r="E6371" t="s">
        <v>6510</v>
      </c>
      <c r="F6371" t="s">
        <v>2078</v>
      </c>
      <c r="G6371" t="s">
        <v>2020</v>
      </c>
      <c r="H6371" t="s">
        <v>2779</v>
      </c>
      <c r="I6371" t="s">
        <v>2088</v>
      </c>
      <c r="J6371">
        <v>20231005</v>
      </c>
      <c r="K6371" t="s">
        <v>6509</v>
      </c>
      <c r="L6371" t="s">
        <v>6508</v>
      </c>
      <c r="M6371" t="s">
        <v>4762</v>
      </c>
      <c r="N6371">
        <v>5459</v>
      </c>
    </row>
    <row r="6372" spans="1:14" x14ac:dyDescent="0.25">
      <c r="A6372" t="s">
        <v>6507</v>
      </c>
      <c r="B6372" t="s">
        <v>4767</v>
      </c>
      <c r="C6372" t="s">
        <v>101</v>
      </c>
      <c r="E6372" t="s">
        <v>6506</v>
      </c>
      <c r="F6372" t="s">
        <v>2078</v>
      </c>
      <c r="G6372" t="s">
        <v>2020</v>
      </c>
      <c r="H6372" t="s">
        <v>2882</v>
      </c>
      <c r="I6372" t="s">
        <v>2088</v>
      </c>
      <c r="J6372">
        <v>20240314</v>
      </c>
      <c r="K6372" t="s">
        <v>6505</v>
      </c>
      <c r="L6372" t="s">
        <v>6504</v>
      </c>
      <c r="M6372" t="s">
        <v>4762</v>
      </c>
      <c r="N6372">
        <v>3911</v>
      </c>
    </row>
    <row r="6373" spans="1:14" x14ac:dyDescent="0.25">
      <c r="A6373" t="s">
        <v>6503</v>
      </c>
      <c r="B6373" t="s">
        <v>4767</v>
      </c>
      <c r="C6373" t="s">
        <v>101</v>
      </c>
      <c r="E6373" t="s">
        <v>374</v>
      </c>
      <c r="F6373" t="s">
        <v>2078</v>
      </c>
      <c r="G6373" t="s">
        <v>2020</v>
      </c>
      <c r="H6373" t="s">
        <v>2333</v>
      </c>
      <c r="I6373" t="s">
        <v>2088</v>
      </c>
      <c r="J6373">
        <v>20240401</v>
      </c>
      <c r="K6373" t="s">
        <v>6502</v>
      </c>
      <c r="L6373" t="s">
        <v>6501</v>
      </c>
      <c r="M6373" t="s">
        <v>4762</v>
      </c>
      <c r="N6373">
        <v>2676</v>
      </c>
    </row>
    <row r="6374" spans="1:14" x14ac:dyDescent="0.25">
      <c r="A6374">
        <v>9556</v>
      </c>
      <c r="B6374" t="s">
        <v>4767</v>
      </c>
      <c r="C6374" t="s">
        <v>101</v>
      </c>
      <c r="E6374" t="s">
        <v>6500</v>
      </c>
      <c r="F6374" t="s">
        <v>2078</v>
      </c>
      <c r="G6374" t="s">
        <v>2020</v>
      </c>
      <c r="H6374" t="s">
        <v>2323</v>
      </c>
      <c r="I6374" t="s">
        <v>2088</v>
      </c>
      <c r="J6374">
        <v>20240221</v>
      </c>
      <c r="K6374" t="s">
        <v>6499</v>
      </c>
      <c r="L6374" t="s">
        <v>6498</v>
      </c>
      <c r="M6374" t="s">
        <v>4762</v>
      </c>
      <c r="N6374">
        <v>8660</v>
      </c>
    </row>
    <row r="6375" spans="1:14" x14ac:dyDescent="0.25">
      <c r="A6375" t="s">
        <v>6497</v>
      </c>
      <c r="B6375" t="s">
        <v>4767</v>
      </c>
      <c r="C6375" t="s">
        <v>101</v>
      </c>
      <c r="E6375" t="s">
        <v>6496</v>
      </c>
      <c r="F6375" t="s">
        <v>2078</v>
      </c>
      <c r="G6375" t="s">
        <v>2020</v>
      </c>
      <c r="H6375" t="s">
        <v>6495</v>
      </c>
      <c r="I6375" t="e">
        <f>---W---Weekly</f>
        <v>#NAME?</v>
      </c>
      <c r="J6375">
        <v>20230802</v>
      </c>
      <c r="K6375" t="s">
        <v>6494</v>
      </c>
      <c r="L6375" t="s">
        <v>6493</v>
      </c>
      <c r="M6375" t="s">
        <v>4762</v>
      </c>
      <c r="N6375">
        <v>731</v>
      </c>
    </row>
    <row r="6376" spans="1:14" x14ac:dyDescent="0.25">
      <c r="A6376" t="s">
        <v>6492</v>
      </c>
      <c r="B6376" t="s">
        <v>4767</v>
      </c>
      <c r="C6376" t="s">
        <v>101</v>
      </c>
      <c r="E6376" t="s">
        <v>6491</v>
      </c>
      <c r="F6376" t="s">
        <v>2078</v>
      </c>
      <c r="G6376" t="s">
        <v>2020</v>
      </c>
      <c r="H6376" t="s">
        <v>4037</v>
      </c>
      <c r="I6376" t="s">
        <v>2088</v>
      </c>
      <c r="J6376">
        <v>20230801</v>
      </c>
      <c r="K6376" t="s">
        <v>6490</v>
      </c>
      <c r="L6376" t="s">
        <v>6489</v>
      </c>
      <c r="M6376" t="s">
        <v>4762</v>
      </c>
      <c r="N6376">
        <v>559</v>
      </c>
    </row>
    <row r="6377" spans="1:14" x14ac:dyDescent="0.25">
      <c r="A6377" t="s">
        <v>6488</v>
      </c>
      <c r="B6377" t="s">
        <v>4767</v>
      </c>
      <c r="C6377" t="s">
        <v>101</v>
      </c>
      <c r="E6377" t="s">
        <v>372</v>
      </c>
      <c r="F6377" t="s">
        <v>2078</v>
      </c>
      <c r="G6377" t="s">
        <v>2020</v>
      </c>
      <c r="H6377" t="s">
        <v>2779</v>
      </c>
      <c r="I6377" t="s">
        <v>2088</v>
      </c>
      <c r="J6377">
        <v>20240401</v>
      </c>
      <c r="K6377" t="s">
        <v>6487</v>
      </c>
      <c r="L6377" t="s">
        <v>6486</v>
      </c>
      <c r="M6377" t="s">
        <v>4762</v>
      </c>
      <c r="N6377">
        <v>3201</v>
      </c>
    </row>
    <row r="6378" spans="1:14" x14ac:dyDescent="0.25">
      <c r="A6378">
        <v>9559</v>
      </c>
      <c r="B6378" t="s">
        <v>4767</v>
      </c>
      <c r="C6378" t="s">
        <v>101</v>
      </c>
      <c r="E6378" t="s">
        <v>229</v>
      </c>
      <c r="F6378" t="s">
        <v>2078</v>
      </c>
      <c r="G6378" t="s">
        <v>2020</v>
      </c>
      <c r="H6378" t="s">
        <v>3473</v>
      </c>
      <c r="I6378" t="s">
        <v>2088</v>
      </c>
      <c r="J6378">
        <v>20240314</v>
      </c>
      <c r="K6378" t="s">
        <v>6485</v>
      </c>
      <c r="L6378" t="s">
        <v>6484</v>
      </c>
      <c r="M6378" t="s">
        <v>4762</v>
      </c>
      <c r="N6378">
        <v>31456</v>
      </c>
    </row>
    <row r="6379" spans="1:14" x14ac:dyDescent="0.25">
      <c r="A6379" t="s">
        <v>6483</v>
      </c>
      <c r="B6379" t="s">
        <v>4767</v>
      </c>
      <c r="C6379" t="s">
        <v>101</v>
      </c>
      <c r="E6379" t="s">
        <v>441</v>
      </c>
      <c r="F6379" t="s">
        <v>2078</v>
      </c>
      <c r="G6379" t="s">
        <v>2020</v>
      </c>
      <c r="H6379" t="s">
        <v>4037</v>
      </c>
      <c r="I6379" t="s">
        <v>2088</v>
      </c>
      <c r="J6379">
        <v>20240401</v>
      </c>
      <c r="K6379" t="s">
        <v>6482</v>
      </c>
      <c r="L6379" t="s">
        <v>6481</v>
      </c>
      <c r="M6379" t="s">
        <v>4762</v>
      </c>
      <c r="N6379">
        <v>888</v>
      </c>
    </row>
    <row r="6380" spans="1:14" x14ac:dyDescent="0.25">
      <c r="A6380" t="s">
        <v>6480</v>
      </c>
      <c r="B6380" t="s">
        <v>4767</v>
      </c>
      <c r="C6380" t="s">
        <v>101</v>
      </c>
      <c r="E6380" t="s">
        <v>6479</v>
      </c>
      <c r="F6380" t="s">
        <v>2021</v>
      </c>
      <c r="G6380" t="s">
        <v>2020</v>
      </c>
      <c r="H6380" t="s">
        <v>2019</v>
      </c>
      <c r="I6380" t="e">
        <f>-----F-Weekly</f>
        <v>#NAME?</v>
      </c>
      <c r="J6380">
        <v>20240315</v>
      </c>
      <c r="K6380" t="s">
        <v>6478</v>
      </c>
      <c r="L6380" t="s">
        <v>6477</v>
      </c>
      <c r="M6380" t="s">
        <v>4762</v>
      </c>
      <c r="N6380">
        <v>21717</v>
      </c>
    </row>
    <row r="6381" spans="1:14" x14ac:dyDescent="0.25">
      <c r="A6381" t="s">
        <v>6476</v>
      </c>
      <c r="B6381" t="s">
        <v>4767</v>
      </c>
      <c r="C6381" t="s">
        <v>101</v>
      </c>
      <c r="E6381" t="s">
        <v>185</v>
      </c>
      <c r="F6381" t="s">
        <v>2078</v>
      </c>
      <c r="G6381" t="s">
        <v>2020</v>
      </c>
      <c r="H6381" t="s">
        <v>3010</v>
      </c>
      <c r="I6381" t="e">
        <f>-----F-Weekly</f>
        <v>#NAME?</v>
      </c>
      <c r="J6381">
        <v>20240315</v>
      </c>
      <c r="K6381" t="s">
        <v>6475</v>
      </c>
      <c r="L6381" t="s">
        <v>6474</v>
      </c>
      <c r="M6381" t="s">
        <v>4762</v>
      </c>
      <c r="N6381">
        <v>3599</v>
      </c>
    </row>
    <row r="6382" spans="1:14" x14ac:dyDescent="0.25">
      <c r="A6382" t="s">
        <v>6473</v>
      </c>
      <c r="B6382" t="s">
        <v>4767</v>
      </c>
      <c r="C6382" t="s">
        <v>101</v>
      </c>
      <c r="E6382" t="s">
        <v>1801</v>
      </c>
      <c r="F6382" t="s">
        <v>2078</v>
      </c>
      <c r="G6382" t="s">
        <v>2020</v>
      </c>
      <c r="H6382" t="s">
        <v>3010</v>
      </c>
      <c r="I6382" t="s">
        <v>2088</v>
      </c>
      <c r="J6382">
        <v>20240301</v>
      </c>
      <c r="K6382" t="s">
        <v>6472</v>
      </c>
      <c r="L6382" t="s">
        <v>6471</v>
      </c>
      <c r="M6382" t="s">
        <v>4762</v>
      </c>
      <c r="N6382">
        <v>1126</v>
      </c>
    </row>
    <row r="6383" spans="1:14" x14ac:dyDescent="0.25">
      <c r="A6383" t="s">
        <v>6470</v>
      </c>
      <c r="B6383" t="s">
        <v>4767</v>
      </c>
      <c r="C6383" t="s">
        <v>101</v>
      </c>
      <c r="E6383" t="s">
        <v>6469</v>
      </c>
      <c r="F6383" t="s">
        <v>2078</v>
      </c>
      <c r="G6383" t="s">
        <v>2020</v>
      </c>
      <c r="H6383" t="s">
        <v>2602</v>
      </c>
      <c r="I6383" t="s">
        <v>2088</v>
      </c>
      <c r="J6383">
        <v>20240401</v>
      </c>
      <c r="K6383" t="s">
        <v>6468</v>
      </c>
      <c r="L6383" t="s">
        <v>6467</v>
      </c>
      <c r="M6383" t="s">
        <v>4762</v>
      </c>
      <c r="N6383">
        <v>927</v>
      </c>
    </row>
    <row r="6384" spans="1:14" x14ac:dyDescent="0.25">
      <c r="A6384">
        <v>9487</v>
      </c>
      <c r="B6384" t="s">
        <v>4767</v>
      </c>
      <c r="C6384" t="s">
        <v>101</v>
      </c>
      <c r="E6384" t="s">
        <v>312</v>
      </c>
      <c r="F6384" t="s">
        <v>2078</v>
      </c>
      <c r="G6384" t="s">
        <v>2020</v>
      </c>
      <c r="H6384" t="s">
        <v>2323</v>
      </c>
      <c r="I6384" t="s">
        <v>2088</v>
      </c>
      <c r="J6384">
        <v>20240301</v>
      </c>
      <c r="K6384" t="s">
        <v>6466</v>
      </c>
      <c r="L6384" t="s">
        <v>6465</v>
      </c>
      <c r="M6384" t="s">
        <v>4762</v>
      </c>
      <c r="N6384">
        <v>20446</v>
      </c>
    </row>
    <row r="6385" spans="1:14" x14ac:dyDescent="0.25">
      <c r="A6385">
        <v>9637</v>
      </c>
      <c r="B6385" t="s">
        <v>4767</v>
      </c>
      <c r="C6385" t="s">
        <v>101</v>
      </c>
      <c r="E6385" t="s">
        <v>311</v>
      </c>
      <c r="F6385" t="s">
        <v>2078</v>
      </c>
      <c r="G6385" t="s">
        <v>2020</v>
      </c>
      <c r="H6385" t="s">
        <v>4050</v>
      </c>
      <c r="I6385" t="s">
        <v>2088</v>
      </c>
      <c r="J6385">
        <v>20240308</v>
      </c>
      <c r="K6385" t="s">
        <v>6464</v>
      </c>
      <c r="L6385" t="s">
        <v>6463</v>
      </c>
      <c r="M6385" t="s">
        <v>4762</v>
      </c>
      <c r="N6385">
        <v>6623</v>
      </c>
    </row>
    <row r="6386" spans="1:14" x14ac:dyDescent="0.25">
      <c r="A6386" t="s">
        <v>6462</v>
      </c>
      <c r="B6386" t="s">
        <v>4767</v>
      </c>
      <c r="C6386" t="s">
        <v>101</v>
      </c>
      <c r="E6386" t="s">
        <v>459</v>
      </c>
      <c r="F6386" t="s">
        <v>2078</v>
      </c>
      <c r="G6386" t="s">
        <v>2020</v>
      </c>
      <c r="H6386" t="s">
        <v>2323</v>
      </c>
      <c r="I6386" t="e">
        <f>------SWeekly</f>
        <v>#NAME?</v>
      </c>
      <c r="J6386">
        <v>20240316</v>
      </c>
      <c r="K6386" t="s">
        <v>6461</v>
      </c>
      <c r="L6386" t="s">
        <v>6460</v>
      </c>
      <c r="M6386" t="s">
        <v>4762</v>
      </c>
      <c r="N6386">
        <v>2425</v>
      </c>
    </row>
    <row r="6387" spans="1:14" x14ac:dyDescent="0.25">
      <c r="A6387" t="s">
        <v>6459</v>
      </c>
      <c r="B6387" t="s">
        <v>4767</v>
      </c>
      <c r="C6387" t="s">
        <v>101</v>
      </c>
      <c r="E6387" t="s">
        <v>408</v>
      </c>
      <c r="F6387" t="s">
        <v>2078</v>
      </c>
      <c r="G6387" t="s">
        <v>2020</v>
      </c>
      <c r="H6387" t="s">
        <v>2323</v>
      </c>
      <c r="I6387" t="e">
        <f>------SWeekly</f>
        <v>#NAME?</v>
      </c>
      <c r="J6387">
        <v>20240316</v>
      </c>
      <c r="K6387" t="s">
        <v>6458</v>
      </c>
      <c r="L6387" t="s">
        <v>6457</v>
      </c>
      <c r="M6387" t="s">
        <v>4762</v>
      </c>
      <c r="N6387">
        <v>4298</v>
      </c>
    </row>
    <row r="6388" spans="1:14" x14ac:dyDescent="0.25">
      <c r="A6388" t="s">
        <v>6456</v>
      </c>
      <c r="B6388" t="s">
        <v>4767</v>
      </c>
      <c r="C6388" t="s">
        <v>101</v>
      </c>
      <c r="E6388" t="s">
        <v>200</v>
      </c>
      <c r="F6388" t="s">
        <v>2078</v>
      </c>
      <c r="G6388" t="s">
        <v>2020</v>
      </c>
      <c r="H6388" t="s">
        <v>6455</v>
      </c>
      <c r="I6388" t="s">
        <v>2088</v>
      </c>
      <c r="J6388">
        <v>20240401</v>
      </c>
      <c r="K6388" t="s">
        <v>6454</v>
      </c>
      <c r="L6388" t="s">
        <v>6453</v>
      </c>
      <c r="M6388" t="s">
        <v>4762</v>
      </c>
      <c r="N6388">
        <v>14000</v>
      </c>
    </row>
    <row r="6389" spans="1:14" x14ac:dyDescent="0.25">
      <c r="A6389" t="s">
        <v>6452</v>
      </c>
      <c r="B6389" t="s">
        <v>4767</v>
      </c>
      <c r="C6389" t="s">
        <v>101</v>
      </c>
      <c r="E6389" t="s">
        <v>6451</v>
      </c>
      <c r="F6389" t="s">
        <v>2078</v>
      </c>
      <c r="G6389" t="s">
        <v>2020</v>
      </c>
      <c r="H6389" t="s">
        <v>3473</v>
      </c>
      <c r="I6389" t="s">
        <v>2088</v>
      </c>
      <c r="J6389">
        <v>20240301</v>
      </c>
      <c r="K6389" t="s">
        <v>6450</v>
      </c>
      <c r="L6389" t="s">
        <v>6449</v>
      </c>
      <c r="M6389" t="s">
        <v>4762</v>
      </c>
      <c r="N6389">
        <v>7748</v>
      </c>
    </row>
    <row r="6390" spans="1:14" x14ac:dyDescent="0.25">
      <c r="A6390" t="s">
        <v>6448</v>
      </c>
      <c r="B6390" t="s">
        <v>4767</v>
      </c>
      <c r="C6390" t="s">
        <v>101</v>
      </c>
      <c r="E6390" t="s">
        <v>6447</v>
      </c>
      <c r="F6390" t="s">
        <v>2078</v>
      </c>
      <c r="G6390" t="s">
        <v>2020</v>
      </c>
      <c r="H6390" t="s">
        <v>2323</v>
      </c>
      <c r="I6390" t="e">
        <f>------SWeekly</f>
        <v>#NAME?</v>
      </c>
      <c r="J6390">
        <v>20240309</v>
      </c>
      <c r="K6390" t="s">
        <v>6446</v>
      </c>
      <c r="L6390" t="s">
        <v>6445</v>
      </c>
      <c r="M6390" t="s">
        <v>4762</v>
      </c>
      <c r="N6390">
        <v>3457</v>
      </c>
    </row>
    <row r="6391" spans="1:14" x14ac:dyDescent="0.25">
      <c r="A6391">
        <v>9779</v>
      </c>
      <c r="B6391" t="s">
        <v>4767</v>
      </c>
      <c r="C6391" t="s">
        <v>101</v>
      </c>
      <c r="E6391" t="s">
        <v>1866</v>
      </c>
      <c r="F6391" t="s">
        <v>2078</v>
      </c>
      <c r="G6391" t="s">
        <v>2020</v>
      </c>
      <c r="H6391" t="s">
        <v>6433</v>
      </c>
      <c r="I6391" t="s">
        <v>2088</v>
      </c>
      <c r="J6391">
        <v>20240401</v>
      </c>
      <c r="K6391" t="s">
        <v>6444</v>
      </c>
      <c r="L6391" t="s">
        <v>6443</v>
      </c>
      <c r="M6391" t="s">
        <v>4762</v>
      </c>
      <c r="N6391">
        <v>1853</v>
      </c>
    </row>
    <row r="6392" spans="1:14" x14ac:dyDescent="0.25">
      <c r="A6392" t="s">
        <v>6442</v>
      </c>
      <c r="B6392" t="s">
        <v>4767</v>
      </c>
      <c r="C6392" t="s">
        <v>101</v>
      </c>
      <c r="E6392" t="s">
        <v>355</v>
      </c>
      <c r="F6392" t="s">
        <v>2078</v>
      </c>
      <c r="G6392" t="s">
        <v>2020</v>
      </c>
      <c r="H6392" t="s">
        <v>2089</v>
      </c>
      <c r="I6392" t="e">
        <f>-M-----Weekly</f>
        <v>#NAME?</v>
      </c>
      <c r="J6392">
        <v>20240318</v>
      </c>
      <c r="K6392" t="s">
        <v>6441</v>
      </c>
      <c r="L6392" t="s">
        <v>6440</v>
      </c>
      <c r="M6392" t="s">
        <v>4762</v>
      </c>
      <c r="N6392">
        <v>3429</v>
      </c>
    </row>
    <row r="6393" spans="1:14" x14ac:dyDescent="0.25">
      <c r="A6393" t="s">
        <v>6439</v>
      </c>
      <c r="B6393" t="s">
        <v>4767</v>
      </c>
      <c r="C6393" t="s">
        <v>101</v>
      </c>
      <c r="E6393" t="s">
        <v>6438</v>
      </c>
      <c r="F6393" t="s">
        <v>2078</v>
      </c>
      <c r="G6393" t="s">
        <v>2020</v>
      </c>
      <c r="H6393" t="s">
        <v>2173</v>
      </c>
      <c r="I6393" t="s">
        <v>3089</v>
      </c>
      <c r="J6393">
        <v>20240314</v>
      </c>
      <c r="K6393" t="s">
        <v>6437</v>
      </c>
      <c r="L6393" t="s">
        <v>6436</v>
      </c>
      <c r="M6393" t="s">
        <v>4762</v>
      </c>
      <c r="N6393">
        <v>230</v>
      </c>
    </row>
    <row r="6394" spans="1:14" x14ac:dyDescent="0.25">
      <c r="A6394" t="s">
        <v>6435</v>
      </c>
      <c r="B6394" t="s">
        <v>4767</v>
      </c>
      <c r="C6394" t="s">
        <v>101</v>
      </c>
      <c r="E6394" t="s">
        <v>6434</v>
      </c>
      <c r="F6394" t="s">
        <v>2078</v>
      </c>
      <c r="G6394" t="s">
        <v>2020</v>
      </c>
      <c r="H6394" t="s">
        <v>6433</v>
      </c>
      <c r="I6394" t="s">
        <v>2088</v>
      </c>
      <c r="J6394">
        <v>20240307</v>
      </c>
      <c r="K6394" t="s">
        <v>6432</v>
      </c>
      <c r="L6394" t="s">
        <v>6431</v>
      </c>
      <c r="M6394" t="s">
        <v>4762</v>
      </c>
      <c r="N6394">
        <v>9188</v>
      </c>
    </row>
    <row r="6395" spans="1:14" x14ac:dyDescent="0.25">
      <c r="A6395" t="s">
        <v>6430</v>
      </c>
      <c r="B6395" t="s">
        <v>4767</v>
      </c>
      <c r="C6395" t="s">
        <v>101</v>
      </c>
      <c r="E6395" t="s">
        <v>6429</v>
      </c>
      <c r="F6395" t="s">
        <v>2078</v>
      </c>
      <c r="G6395" t="s">
        <v>2020</v>
      </c>
      <c r="H6395" t="s">
        <v>2089</v>
      </c>
      <c r="I6395" t="e">
        <f>-M-----Weekly</f>
        <v>#NAME?</v>
      </c>
      <c r="J6395">
        <v>20240318</v>
      </c>
      <c r="K6395" t="s">
        <v>6428</v>
      </c>
      <c r="L6395" t="s">
        <v>6427</v>
      </c>
      <c r="M6395" t="s">
        <v>4762</v>
      </c>
      <c r="N6395">
        <v>4576</v>
      </c>
    </row>
    <row r="6396" spans="1:14" x14ac:dyDescent="0.25">
      <c r="A6396" t="s">
        <v>6426</v>
      </c>
      <c r="B6396" t="s">
        <v>4767</v>
      </c>
      <c r="C6396" t="s">
        <v>101</v>
      </c>
      <c r="E6396" t="s">
        <v>734</v>
      </c>
      <c r="F6396" t="s">
        <v>2078</v>
      </c>
      <c r="G6396" t="s">
        <v>2020</v>
      </c>
      <c r="H6396" t="s">
        <v>4234</v>
      </c>
      <c r="I6396" t="e">
        <f>--T----Weekly</f>
        <v>#NAME?</v>
      </c>
      <c r="J6396">
        <v>20240319</v>
      </c>
      <c r="K6396" t="s">
        <v>6425</v>
      </c>
      <c r="L6396" t="s">
        <v>6424</v>
      </c>
      <c r="M6396" t="s">
        <v>4762</v>
      </c>
      <c r="N6396">
        <v>1658</v>
      </c>
    </row>
    <row r="6397" spans="1:14" x14ac:dyDescent="0.25">
      <c r="A6397" t="s">
        <v>6423</v>
      </c>
      <c r="B6397" t="s">
        <v>4767</v>
      </c>
      <c r="C6397" t="s">
        <v>101</v>
      </c>
      <c r="E6397" t="s">
        <v>411</v>
      </c>
      <c r="F6397" t="s">
        <v>2078</v>
      </c>
      <c r="G6397" t="s">
        <v>2020</v>
      </c>
      <c r="H6397" t="s">
        <v>4042</v>
      </c>
      <c r="I6397" t="s">
        <v>2088</v>
      </c>
      <c r="J6397">
        <v>20240501</v>
      </c>
      <c r="K6397" t="s">
        <v>6422</v>
      </c>
      <c r="L6397" t="s">
        <v>6421</v>
      </c>
      <c r="M6397" t="s">
        <v>4762</v>
      </c>
      <c r="N6397">
        <v>2363</v>
      </c>
    </row>
    <row r="6398" spans="1:14" x14ac:dyDescent="0.25">
      <c r="A6398" t="s">
        <v>6420</v>
      </c>
      <c r="B6398" t="s">
        <v>4767</v>
      </c>
      <c r="C6398" t="s">
        <v>101</v>
      </c>
      <c r="E6398" t="s">
        <v>6419</v>
      </c>
      <c r="F6398" t="s">
        <v>2078</v>
      </c>
      <c r="G6398" t="s">
        <v>2020</v>
      </c>
      <c r="H6398" t="s">
        <v>4042</v>
      </c>
      <c r="I6398" t="s">
        <v>2088</v>
      </c>
      <c r="J6398">
        <v>20240401</v>
      </c>
      <c r="K6398" t="s">
        <v>6418</v>
      </c>
      <c r="L6398" t="s">
        <v>6417</v>
      </c>
      <c r="M6398" t="s">
        <v>4762</v>
      </c>
      <c r="N6398">
        <v>1934</v>
      </c>
    </row>
    <row r="6399" spans="1:14" x14ac:dyDescent="0.25">
      <c r="A6399" t="s">
        <v>6416</v>
      </c>
      <c r="B6399" t="s">
        <v>4767</v>
      </c>
      <c r="C6399" t="s">
        <v>6411</v>
      </c>
      <c r="E6399" t="s">
        <v>6415</v>
      </c>
      <c r="F6399" t="s">
        <v>2021</v>
      </c>
      <c r="G6399" t="s">
        <v>2020</v>
      </c>
      <c r="H6399" t="s">
        <v>2019</v>
      </c>
      <c r="I6399" t="e">
        <f>-----F-Weekly</f>
        <v>#NAME?</v>
      </c>
      <c r="J6399">
        <v>20240315</v>
      </c>
      <c r="K6399" t="s">
        <v>6414</v>
      </c>
      <c r="L6399" t="s">
        <v>6413</v>
      </c>
      <c r="M6399" t="s">
        <v>4762</v>
      </c>
      <c r="N6399">
        <v>1817</v>
      </c>
    </row>
    <row r="6400" spans="1:14" x14ac:dyDescent="0.25">
      <c r="A6400" t="s">
        <v>6412</v>
      </c>
      <c r="B6400" t="s">
        <v>4767</v>
      </c>
      <c r="C6400" t="s">
        <v>6411</v>
      </c>
      <c r="E6400" t="s">
        <v>6410</v>
      </c>
      <c r="F6400" t="s">
        <v>2021</v>
      </c>
      <c r="G6400" t="s">
        <v>6409</v>
      </c>
      <c r="H6400" t="s">
        <v>2019</v>
      </c>
      <c r="I6400" t="e">
        <f>------SWeekly</f>
        <v>#NAME?</v>
      </c>
      <c r="J6400">
        <v>20240316</v>
      </c>
      <c r="K6400" t="s">
        <v>6408</v>
      </c>
      <c r="L6400" t="s">
        <v>6407</v>
      </c>
      <c r="M6400" t="s">
        <v>4762</v>
      </c>
      <c r="N6400">
        <v>1594</v>
      </c>
    </row>
    <row r="6401" spans="1:14" x14ac:dyDescent="0.25">
      <c r="A6401" t="s">
        <v>6406</v>
      </c>
      <c r="B6401" t="s">
        <v>4767</v>
      </c>
      <c r="C6401" t="s">
        <v>447</v>
      </c>
      <c r="E6401" t="s">
        <v>446</v>
      </c>
      <c r="F6401" t="s">
        <v>2078</v>
      </c>
      <c r="G6401" t="s">
        <v>2020</v>
      </c>
      <c r="H6401" t="s">
        <v>2633</v>
      </c>
      <c r="I6401" t="s">
        <v>2088</v>
      </c>
      <c r="J6401">
        <v>20240223</v>
      </c>
      <c r="K6401" t="s">
        <v>6405</v>
      </c>
      <c r="L6401" t="s">
        <v>6404</v>
      </c>
      <c r="M6401" t="s">
        <v>4762</v>
      </c>
      <c r="N6401">
        <v>4112</v>
      </c>
    </row>
    <row r="6402" spans="1:14" x14ac:dyDescent="0.25">
      <c r="A6402">
        <v>9194</v>
      </c>
      <c r="B6402" t="s">
        <v>4767</v>
      </c>
      <c r="C6402" t="s">
        <v>538</v>
      </c>
      <c r="E6402" t="s">
        <v>6403</v>
      </c>
      <c r="F6402" t="s">
        <v>2078</v>
      </c>
      <c r="G6402" t="s">
        <v>2020</v>
      </c>
      <c r="H6402" t="s">
        <v>2333</v>
      </c>
      <c r="I6402" t="s">
        <v>4013</v>
      </c>
      <c r="J6402">
        <v>20240211</v>
      </c>
      <c r="K6402" t="s">
        <v>6402</v>
      </c>
      <c r="L6402" t="s">
        <v>6401</v>
      </c>
      <c r="M6402" t="s">
        <v>4762</v>
      </c>
      <c r="N6402">
        <v>2461</v>
      </c>
    </row>
    <row r="6403" spans="1:14" x14ac:dyDescent="0.25">
      <c r="A6403">
        <v>9495</v>
      </c>
      <c r="B6403" t="s">
        <v>4767</v>
      </c>
      <c r="C6403" t="s">
        <v>538</v>
      </c>
      <c r="E6403" t="s">
        <v>6400</v>
      </c>
      <c r="F6403" t="s">
        <v>2078</v>
      </c>
      <c r="G6403" t="s">
        <v>2020</v>
      </c>
      <c r="H6403" t="s">
        <v>2333</v>
      </c>
      <c r="I6403" t="s">
        <v>2088</v>
      </c>
      <c r="J6403">
        <v>20240218</v>
      </c>
      <c r="K6403" t="s">
        <v>6399</v>
      </c>
      <c r="L6403" t="s">
        <v>6398</v>
      </c>
      <c r="M6403" t="s">
        <v>4762</v>
      </c>
      <c r="N6403">
        <v>2154</v>
      </c>
    </row>
    <row r="6404" spans="1:14" x14ac:dyDescent="0.25">
      <c r="A6404">
        <v>9192</v>
      </c>
      <c r="B6404" t="s">
        <v>4767</v>
      </c>
      <c r="C6404" t="s">
        <v>538</v>
      </c>
      <c r="E6404" t="s">
        <v>6397</v>
      </c>
      <c r="F6404" t="s">
        <v>2021</v>
      </c>
      <c r="G6404" t="s">
        <v>2020</v>
      </c>
      <c r="H6404" t="s">
        <v>2333</v>
      </c>
      <c r="I6404" t="e">
        <f>-----F-Weekly</f>
        <v>#NAME?</v>
      </c>
      <c r="J6404">
        <v>20230924</v>
      </c>
      <c r="K6404" t="s">
        <v>6396</v>
      </c>
      <c r="L6404" t="s">
        <v>6395</v>
      </c>
      <c r="M6404" t="s">
        <v>4762</v>
      </c>
      <c r="N6404">
        <v>2861</v>
      </c>
    </row>
    <row r="6405" spans="1:14" x14ac:dyDescent="0.25">
      <c r="A6405">
        <v>9191</v>
      </c>
      <c r="B6405" t="s">
        <v>4767</v>
      </c>
      <c r="C6405" t="s">
        <v>538</v>
      </c>
      <c r="E6405" t="s">
        <v>705</v>
      </c>
      <c r="F6405" t="s">
        <v>2021</v>
      </c>
      <c r="G6405" t="s">
        <v>2020</v>
      </c>
      <c r="H6405" t="s">
        <v>2333</v>
      </c>
      <c r="I6405" t="s">
        <v>2018</v>
      </c>
      <c r="J6405">
        <v>20240310</v>
      </c>
      <c r="K6405" t="s">
        <v>6394</v>
      </c>
      <c r="L6405" t="s">
        <v>6393</v>
      </c>
      <c r="M6405" t="s">
        <v>4762</v>
      </c>
      <c r="N6405">
        <v>3945</v>
      </c>
    </row>
    <row r="6406" spans="1:14" x14ac:dyDescent="0.25">
      <c r="A6406">
        <v>9193</v>
      </c>
      <c r="B6406" t="s">
        <v>4767</v>
      </c>
      <c r="C6406" t="s">
        <v>538</v>
      </c>
      <c r="E6406" t="s">
        <v>537</v>
      </c>
      <c r="F6406" t="s">
        <v>2021</v>
      </c>
      <c r="G6406" t="s">
        <v>2020</v>
      </c>
      <c r="H6406" t="s">
        <v>2333</v>
      </c>
      <c r="I6406" t="s">
        <v>2018</v>
      </c>
      <c r="J6406">
        <v>20240310</v>
      </c>
      <c r="K6406" t="s">
        <v>6392</v>
      </c>
      <c r="L6406" t="s">
        <v>6391</v>
      </c>
      <c r="M6406" t="s">
        <v>4762</v>
      </c>
      <c r="N6406">
        <v>3136</v>
      </c>
    </row>
    <row r="6407" spans="1:14" x14ac:dyDescent="0.25">
      <c r="A6407">
        <v>9189</v>
      </c>
      <c r="B6407" t="s">
        <v>4767</v>
      </c>
      <c r="C6407" t="s">
        <v>538</v>
      </c>
      <c r="E6407" t="s">
        <v>6390</v>
      </c>
      <c r="F6407" t="s">
        <v>2021</v>
      </c>
      <c r="G6407" t="s">
        <v>2020</v>
      </c>
      <c r="H6407" t="s">
        <v>2333</v>
      </c>
      <c r="I6407" t="s">
        <v>2018</v>
      </c>
      <c r="J6407">
        <v>20240310</v>
      </c>
      <c r="K6407" t="s">
        <v>6389</v>
      </c>
      <c r="L6407" t="s">
        <v>6388</v>
      </c>
      <c r="M6407" t="s">
        <v>4762</v>
      </c>
      <c r="N6407">
        <v>4157</v>
      </c>
    </row>
    <row r="6408" spans="1:14" x14ac:dyDescent="0.25">
      <c r="A6408">
        <v>1545</v>
      </c>
      <c r="B6408" t="s">
        <v>4767</v>
      </c>
      <c r="C6408" t="s">
        <v>25</v>
      </c>
      <c r="E6408" t="s">
        <v>24</v>
      </c>
      <c r="F6408" t="s">
        <v>2021</v>
      </c>
      <c r="G6408" t="s">
        <v>2020</v>
      </c>
      <c r="H6408" t="s">
        <v>2019</v>
      </c>
      <c r="I6408" t="e">
        <f>-MTWTFSWeekly</f>
        <v>#NAME?</v>
      </c>
      <c r="J6408">
        <v>20240315</v>
      </c>
      <c r="K6408" t="s">
        <v>6387</v>
      </c>
      <c r="L6408" t="s">
        <v>6386</v>
      </c>
      <c r="M6408" t="s">
        <v>4762</v>
      </c>
      <c r="N6408">
        <v>185592</v>
      </c>
    </row>
    <row r="6409" spans="1:14" x14ac:dyDescent="0.25">
      <c r="A6409">
        <v>6957</v>
      </c>
      <c r="B6409" t="s">
        <v>4767</v>
      </c>
      <c r="C6409" t="s">
        <v>25</v>
      </c>
      <c r="E6409" t="s">
        <v>184</v>
      </c>
      <c r="F6409" t="s">
        <v>2021</v>
      </c>
      <c r="G6409" t="s">
        <v>2020</v>
      </c>
      <c r="H6409" t="s">
        <v>2019</v>
      </c>
      <c r="I6409" t="e">
        <f>-----F-Weekly</f>
        <v>#NAME?</v>
      </c>
      <c r="J6409">
        <v>20240315</v>
      </c>
      <c r="K6409" t="s">
        <v>6385</v>
      </c>
      <c r="L6409" t="s">
        <v>6384</v>
      </c>
      <c r="M6409" t="s">
        <v>4762</v>
      </c>
      <c r="N6409">
        <v>28196</v>
      </c>
    </row>
    <row r="6410" spans="1:14" x14ac:dyDescent="0.25">
      <c r="A6410">
        <v>1702</v>
      </c>
      <c r="B6410" t="s">
        <v>4767</v>
      </c>
      <c r="C6410" t="s">
        <v>25</v>
      </c>
      <c r="E6410" t="s">
        <v>286</v>
      </c>
      <c r="F6410" t="s">
        <v>2021</v>
      </c>
      <c r="G6410" t="s">
        <v>2020</v>
      </c>
      <c r="H6410" t="s">
        <v>2019</v>
      </c>
      <c r="I6410" t="s">
        <v>2018</v>
      </c>
      <c r="J6410">
        <v>20240310</v>
      </c>
      <c r="K6410" t="s">
        <v>6383</v>
      </c>
      <c r="L6410" t="s">
        <v>6382</v>
      </c>
      <c r="M6410" t="s">
        <v>4762</v>
      </c>
      <c r="N6410">
        <v>41983</v>
      </c>
    </row>
    <row r="6411" spans="1:14" x14ac:dyDescent="0.25">
      <c r="A6411" t="s">
        <v>6381</v>
      </c>
      <c r="B6411" t="s">
        <v>4767</v>
      </c>
      <c r="C6411" t="s">
        <v>25</v>
      </c>
      <c r="D6411" t="s">
        <v>24</v>
      </c>
      <c r="E6411" t="s">
        <v>6380</v>
      </c>
      <c r="F6411" t="s">
        <v>2021</v>
      </c>
      <c r="G6411" t="s">
        <v>2020</v>
      </c>
      <c r="H6411" t="s">
        <v>2019</v>
      </c>
      <c r="I6411" t="e">
        <f>------SWeekly</f>
        <v>#NAME?</v>
      </c>
      <c r="J6411">
        <v>20240309</v>
      </c>
      <c r="K6411" t="s">
        <v>6379</v>
      </c>
      <c r="L6411" t="s">
        <v>6378</v>
      </c>
      <c r="M6411" t="s">
        <v>4762</v>
      </c>
      <c r="N6411">
        <v>1726</v>
      </c>
    </row>
    <row r="6412" spans="1:14" x14ac:dyDescent="0.25">
      <c r="A6412">
        <v>1548</v>
      </c>
      <c r="B6412" t="s">
        <v>4767</v>
      </c>
      <c r="C6412" t="s">
        <v>25</v>
      </c>
      <c r="D6412" t="s">
        <v>24</v>
      </c>
      <c r="E6412" t="s">
        <v>187</v>
      </c>
      <c r="F6412" t="s">
        <v>2021</v>
      </c>
      <c r="G6412" t="s">
        <v>2020</v>
      </c>
      <c r="H6412" t="s">
        <v>2019</v>
      </c>
      <c r="I6412" t="e">
        <f>-MTWTF-Weekly</f>
        <v>#NAME?</v>
      </c>
      <c r="J6412">
        <v>20240315</v>
      </c>
      <c r="K6412" t="s">
        <v>6377</v>
      </c>
      <c r="L6412" t="s">
        <v>6376</v>
      </c>
      <c r="M6412" t="s">
        <v>4762</v>
      </c>
      <c r="N6412">
        <v>7266</v>
      </c>
    </row>
    <row r="6413" spans="1:14" x14ac:dyDescent="0.25">
      <c r="A6413" t="s">
        <v>6375</v>
      </c>
      <c r="B6413" t="s">
        <v>4767</v>
      </c>
      <c r="C6413" t="s">
        <v>25</v>
      </c>
      <c r="D6413" t="s">
        <v>24</v>
      </c>
      <c r="E6413" t="s">
        <v>6374</v>
      </c>
      <c r="F6413" t="s">
        <v>2021</v>
      </c>
      <c r="G6413" t="s">
        <v>2020</v>
      </c>
      <c r="H6413" t="s">
        <v>2019</v>
      </c>
      <c r="I6413" t="e">
        <f>-MTWTF-Weekly</f>
        <v>#NAME?</v>
      </c>
      <c r="J6413">
        <v>20240315</v>
      </c>
      <c r="K6413" t="s">
        <v>6373</v>
      </c>
      <c r="L6413" t="s">
        <v>6372</v>
      </c>
      <c r="M6413" t="s">
        <v>4762</v>
      </c>
      <c r="N6413">
        <v>1825</v>
      </c>
    </row>
    <row r="6414" spans="1:14" x14ac:dyDescent="0.25">
      <c r="A6414" t="s">
        <v>6371</v>
      </c>
      <c r="B6414" t="s">
        <v>4767</v>
      </c>
      <c r="C6414" t="s">
        <v>25</v>
      </c>
      <c r="D6414" t="s">
        <v>24</v>
      </c>
      <c r="E6414" t="s">
        <v>6370</v>
      </c>
      <c r="F6414" t="s">
        <v>2078</v>
      </c>
      <c r="G6414" t="s">
        <v>2020</v>
      </c>
      <c r="H6414" t="s">
        <v>2019</v>
      </c>
      <c r="I6414" t="e">
        <f>------SWeekly</f>
        <v>#NAME?</v>
      </c>
      <c r="J6414">
        <v>20240309</v>
      </c>
      <c r="K6414" t="s">
        <v>6369</v>
      </c>
      <c r="L6414" t="s">
        <v>6368</v>
      </c>
      <c r="M6414" t="s">
        <v>4762</v>
      </c>
      <c r="N6414">
        <v>1636</v>
      </c>
    </row>
    <row r="6415" spans="1:14" x14ac:dyDescent="0.25">
      <c r="A6415">
        <v>1546</v>
      </c>
      <c r="B6415" t="s">
        <v>4767</v>
      </c>
      <c r="C6415" t="s">
        <v>25</v>
      </c>
      <c r="D6415" t="s">
        <v>24</v>
      </c>
      <c r="E6415" t="s">
        <v>260</v>
      </c>
      <c r="F6415" t="s">
        <v>2021</v>
      </c>
      <c r="G6415" t="s">
        <v>2020</v>
      </c>
      <c r="H6415" t="s">
        <v>2333</v>
      </c>
      <c r="I6415" t="e">
        <f>------SWeekly</f>
        <v>#NAME?</v>
      </c>
      <c r="J6415">
        <v>20240309</v>
      </c>
      <c r="K6415" t="s">
        <v>6367</v>
      </c>
      <c r="L6415" t="s">
        <v>6366</v>
      </c>
      <c r="M6415" t="s">
        <v>4762</v>
      </c>
      <c r="N6415">
        <v>6523</v>
      </c>
    </row>
    <row r="6416" spans="1:14" x14ac:dyDescent="0.25">
      <c r="A6416" t="s">
        <v>6365</v>
      </c>
      <c r="B6416" t="s">
        <v>4767</v>
      </c>
      <c r="C6416" t="s">
        <v>25</v>
      </c>
      <c r="D6416" t="s">
        <v>24</v>
      </c>
      <c r="E6416" t="s">
        <v>6356</v>
      </c>
      <c r="F6416" t="s">
        <v>2021</v>
      </c>
      <c r="G6416" t="s">
        <v>2020</v>
      </c>
      <c r="H6416" t="s">
        <v>2019</v>
      </c>
      <c r="I6416" t="s">
        <v>2315</v>
      </c>
      <c r="J6416">
        <v>20240210</v>
      </c>
      <c r="K6416" t="s">
        <v>6364</v>
      </c>
      <c r="L6416" t="s">
        <v>6363</v>
      </c>
      <c r="M6416" t="s">
        <v>4762</v>
      </c>
      <c r="N6416">
        <v>733</v>
      </c>
    </row>
    <row r="6417" spans="1:14" x14ac:dyDescent="0.25">
      <c r="A6417" t="s">
        <v>6362</v>
      </c>
      <c r="B6417" t="s">
        <v>4767</v>
      </c>
      <c r="C6417" t="s">
        <v>25</v>
      </c>
      <c r="D6417" t="s">
        <v>24</v>
      </c>
      <c r="E6417" t="s">
        <v>1822</v>
      </c>
      <c r="F6417" t="s">
        <v>2021</v>
      </c>
      <c r="G6417" t="s">
        <v>2020</v>
      </c>
      <c r="H6417" t="s">
        <v>2019</v>
      </c>
      <c r="I6417" t="e">
        <f>------SWeekly</f>
        <v>#NAME?</v>
      </c>
      <c r="J6417">
        <v>20240309</v>
      </c>
      <c r="K6417" t="s">
        <v>6361</v>
      </c>
      <c r="L6417" t="s">
        <v>6360</v>
      </c>
      <c r="M6417" t="s">
        <v>4762</v>
      </c>
      <c r="N6417">
        <v>546</v>
      </c>
    </row>
    <row r="6418" spans="1:14" x14ac:dyDescent="0.25">
      <c r="A6418">
        <v>1703</v>
      </c>
      <c r="B6418" t="s">
        <v>4767</v>
      </c>
      <c r="C6418" t="s">
        <v>25</v>
      </c>
      <c r="D6418" t="s">
        <v>286</v>
      </c>
      <c r="E6418" t="s">
        <v>260</v>
      </c>
      <c r="F6418" t="s">
        <v>2021</v>
      </c>
      <c r="G6418" t="s">
        <v>2020</v>
      </c>
      <c r="H6418" t="s">
        <v>2019</v>
      </c>
      <c r="I6418" t="s">
        <v>2565</v>
      </c>
      <c r="J6418">
        <v>20240310</v>
      </c>
      <c r="K6418" t="s">
        <v>6359</v>
      </c>
      <c r="L6418" t="s">
        <v>6358</v>
      </c>
      <c r="M6418" t="s">
        <v>4762</v>
      </c>
      <c r="N6418">
        <v>3601</v>
      </c>
    </row>
    <row r="6419" spans="1:14" x14ac:dyDescent="0.25">
      <c r="A6419" t="s">
        <v>6357</v>
      </c>
      <c r="B6419" t="s">
        <v>4767</v>
      </c>
      <c r="C6419" t="s">
        <v>25</v>
      </c>
      <c r="D6419" t="s">
        <v>286</v>
      </c>
      <c r="E6419" t="s">
        <v>6356</v>
      </c>
      <c r="F6419" t="s">
        <v>2021</v>
      </c>
      <c r="G6419" t="s">
        <v>2020</v>
      </c>
      <c r="H6419" t="s">
        <v>2019</v>
      </c>
      <c r="I6419" t="s">
        <v>2700</v>
      </c>
      <c r="J6419">
        <v>20240128</v>
      </c>
      <c r="K6419" t="s">
        <v>6355</v>
      </c>
      <c r="L6419" t="s">
        <v>6354</v>
      </c>
      <c r="M6419" t="s">
        <v>4762</v>
      </c>
      <c r="N6419">
        <v>437</v>
      </c>
    </row>
    <row r="6420" spans="1:14" x14ac:dyDescent="0.25">
      <c r="A6420">
        <v>1705</v>
      </c>
      <c r="B6420" t="s">
        <v>4767</v>
      </c>
      <c r="C6420" t="s">
        <v>25</v>
      </c>
      <c r="D6420" t="s">
        <v>286</v>
      </c>
      <c r="E6420" t="s">
        <v>6353</v>
      </c>
      <c r="F6420" t="s">
        <v>2021</v>
      </c>
      <c r="G6420" t="s">
        <v>2020</v>
      </c>
      <c r="H6420" t="s">
        <v>2019</v>
      </c>
      <c r="I6420" t="s">
        <v>2565</v>
      </c>
      <c r="J6420">
        <v>20240310</v>
      </c>
      <c r="K6420" t="s">
        <v>6352</v>
      </c>
      <c r="L6420" t="s">
        <v>6351</v>
      </c>
      <c r="M6420" t="s">
        <v>4762</v>
      </c>
      <c r="N6420">
        <v>4605</v>
      </c>
    </row>
    <row r="6421" spans="1:14" x14ac:dyDescent="0.25">
      <c r="A6421">
        <v>1821</v>
      </c>
      <c r="B6421" t="s">
        <v>4767</v>
      </c>
      <c r="C6421" t="s">
        <v>25</v>
      </c>
      <c r="D6421" t="s">
        <v>286</v>
      </c>
      <c r="E6421" t="s">
        <v>6350</v>
      </c>
      <c r="F6421" t="s">
        <v>2021</v>
      </c>
      <c r="G6421" t="s">
        <v>2020</v>
      </c>
      <c r="H6421" t="s">
        <v>2456</v>
      </c>
      <c r="I6421" t="s">
        <v>2088</v>
      </c>
      <c r="J6421">
        <v>20240218</v>
      </c>
      <c r="K6421" t="s">
        <v>6349</v>
      </c>
      <c r="L6421" t="s">
        <v>6348</v>
      </c>
      <c r="M6421" t="s">
        <v>4762</v>
      </c>
      <c r="N6421">
        <v>6408</v>
      </c>
    </row>
    <row r="6422" spans="1:14" x14ac:dyDescent="0.25">
      <c r="A6422">
        <v>1817</v>
      </c>
      <c r="B6422" t="s">
        <v>4767</v>
      </c>
      <c r="C6422" t="s">
        <v>25</v>
      </c>
      <c r="D6422" t="s">
        <v>286</v>
      </c>
      <c r="E6422" t="s">
        <v>6347</v>
      </c>
      <c r="F6422" t="s">
        <v>2021</v>
      </c>
      <c r="G6422" t="s">
        <v>2020</v>
      </c>
      <c r="H6422" t="s">
        <v>2019</v>
      </c>
      <c r="I6422" t="s">
        <v>2565</v>
      </c>
      <c r="J6422">
        <v>20240310</v>
      </c>
      <c r="K6422" t="s">
        <v>6346</v>
      </c>
      <c r="L6422" t="s">
        <v>6345</v>
      </c>
      <c r="M6422" t="s">
        <v>4762</v>
      </c>
      <c r="N6422">
        <v>7029</v>
      </c>
    </row>
    <row r="6423" spans="1:14" x14ac:dyDescent="0.25">
      <c r="A6423" t="s">
        <v>6344</v>
      </c>
      <c r="B6423" t="s">
        <v>4767</v>
      </c>
      <c r="C6423" t="s">
        <v>156</v>
      </c>
      <c r="E6423" t="s">
        <v>6343</v>
      </c>
      <c r="F6423" t="s">
        <v>2078</v>
      </c>
      <c r="G6423" t="s">
        <v>2020</v>
      </c>
      <c r="H6423" t="s">
        <v>2602</v>
      </c>
      <c r="I6423" t="e">
        <f>---W---Weekly</f>
        <v>#NAME?</v>
      </c>
      <c r="J6423">
        <v>20240306</v>
      </c>
      <c r="K6423" t="s">
        <v>6342</v>
      </c>
      <c r="L6423" t="s">
        <v>6341</v>
      </c>
      <c r="M6423" t="s">
        <v>4762</v>
      </c>
      <c r="N6423">
        <v>5969</v>
      </c>
    </row>
    <row r="6424" spans="1:14" x14ac:dyDescent="0.25">
      <c r="A6424" t="s">
        <v>6340</v>
      </c>
      <c r="B6424" t="s">
        <v>4767</v>
      </c>
      <c r="C6424" t="s">
        <v>156</v>
      </c>
      <c r="E6424" t="s">
        <v>6339</v>
      </c>
      <c r="F6424" t="s">
        <v>2078</v>
      </c>
      <c r="G6424" t="s">
        <v>2020</v>
      </c>
      <c r="H6424" t="s">
        <v>2052</v>
      </c>
      <c r="I6424" t="s">
        <v>2088</v>
      </c>
      <c r="J6424">
        <v>20180401</v>
      </c>
      <c r="K6424" t="s">
        <v>6338</v>
      </c>
      <c r="L6424" t="s">
        <v>6337</v>
      </c>
      <c r="M6424" t="s">
        <v>4762</v>
      </c>
      <c r="N6424">
        <v>67</v>
      </c>
    </row>
    <row r="6425" spans="1:14" x14ac:dyDescent="0.25">
      <c r="A6425" t="s">
        <v>6336</v>
      </c>
      <c r="B6425" t="s">
        <v>4767</v>
      </c>
      <c r="C6425" t="s">
        <v>156</v>
      </c>
      <c r="E6425" t="s">
        <v>457</v>
      </c>
      <c r="F6425" t="s">
        <v>2078</v>
      </c>
      <c r="G6425" t="s">
        <v>2020</v>
      </c>
      <c r="H6425" t="s">
        <v>2602</v>
      </c>
      <c r="I6425" t="s">
        <v>2088</v>
      </c>
      <c r="J6425">
        <v>20240401</v>
      </c>
      <c r="K6425" t="s">
        <v>6335</v>
      </c>
      <c r="L6425" t="s">
        <v>6334</v>
      </c>
      <c r="M6425" t="s">
        <v>4762</v>
      </c>
      <c r="N6425">
        <v>3000</v>
      </c>
    </row>
    <row r="6426" spans="1:14" x14ac:dyDescent="0.25">
      <c r="A6426" t="s">
        <v>6333</v>
      </c>
      <c r="B6426" t="s">
        <v>4767</v>
      </c>
      <c r="C6426" t="s">
        <v>156</v>
      </c>
      <c r="E6426" t="s">
        <v>6332</v>
      </c>
      <c r="F6426" t="s">
        <v>2078</v>
      </c>
      <c r="G6426" t="s">
        <v>2020</v>
      </c>
      <c r="H6426" t="s">
        <v>2602</v>
      </c>
      <c r="I6426" t="s">
        <v>3737</v>
      </c>
      <c r="J6426">
        <v>20230720</v>
      </c>
      <c r="K6426" t="s">
        <v>6331</v>
      </c>
      <c r="L6426" t="s">
        <v>6330</v>
      </c>
      <c r="M6426" t="s">
        <v>4762</v>
      </c>
      <c r="N6426">
        <v>20</v>
      </c>
    </row>
    <row r="6427" spans="1:14" x14ac:dyDescent="0.25">
      <c r="A6427" t="s">
        <v>6329</v>
      </c>
      <c r="B6427" t="s">
        <v>4767</v>
      </c>
      <c r="C6427" t="s">
        <v>156</v>
      </c>
      <c r="E6427" t="s">
        <v>234</v>
      </c>
      <c r="F6427" t="s">
        <v>2078</v>
      </c>
      <c r="G6427" t="s">
        <v>2020</v>
      </c>
      <c r="H6427" t="s">
        <v>2602</v>
      </c>
      <c r="I6427" t="s">
        <v>2088</v>
      </c>
      <c r="J6427">
        <v>20240215</v>
      </c>
      <c r="K6427" t="s">
        <v>6328</v>
      </c>
      <c r="L6427" t="s">
        <v>6327</v>
      </c>
      <c r="M6427" t="s">
        <v>4762</v>
      </c>
      <c r="N6427">
        <v>12993</v>
      </c>
    </row>
    <row r="6428" spans="1:14" x14ac:dyDescent="0.25">
      <c r="A6428" t="s">
        <v>6326</v>
      </c>
      <c r="B6428" t="s">
        <v>4767</v>
      </c>
      <c r="C6428" t="s">
        <v>140</v>
      </c>
      <c r="E6428" t="s">
        <v>469</v>
      </c>
      <c r="F6428" t="s">
        <v>2078</v>
      </c>
      <c r="G6428" t="s">
        <v>2020</v>
      </c>
      <c r="H6428" t="s">
        <v>2323</v>
      </c>
      <c r="I6428" t="e">
        <f>--T----Weekly</f>
        <v>#NAME?</v>
      </c>
      <c r="J6428">
        <v>20240312</v>
      </c>
      <c r="K6428" t="s">
        <v>6325</v>
      </c>
      <c r="L6428" t="s">
        <v>6324</v>
      </c>
      <c r="M6428" t="s">
        <v>4762</v>
      </c>
      <c r="N6428">
        <v>1720</v>
      </c>
    </row>
    <row r="6429" spans="1:14" x14ac:dyDescent="0.25">
      <c r="A6429" t="s">
        <v>6323</v>
      </c>
      <c r="B6429" t="s">
        <v>4767</v>
      </c>
      <c r="C6429" t="s">
        <v>140</v>
      </c>
      <c r="E6429" t="s">
        <v>354</v>
      </c>
      <c r="F6429" t="s">
        <v>2078</v>
      </c>
      <c r="G6429" t="s">
        <v>2020</v>
      </c>
      <c r="H6429" t="s">
        <v>2323</v>
      </c>
      <c r="I6429" t="s">
        <v>2088</v>
      </c>
      <c r="J6429">
        <v>20240201</v>
      </c>
      <c r="K6429" t="s">
        <v>6322</v>
      </c>
      <c r="L6429" t="s">
        <v>6321</v>
      </c>
      <c r="M6429" t="s">
        <v>4762</v>
      </c>
      <c r="N6429">
        <v>11673</v>
      </c>
    </row>
    <row r="6430" spans="1:14" x14ac:dyDescent="0.25">
      <c r="A6430" t="s">
        <v>6320</v>
      </c>
      <c r="B6430" t="s">
        <v>4767</v>
      </c>
      <c r="C6430" t="s">
        <v>140</v>
      </c>
      <c r="E6430" t="s">
        <v>373</v>
      </c>
      <c r="F6430" t="s">
        <v>2078</v>
      </c>
      <c r="G6430" t="s">
        <v>2020</v>
      </c>
      <c r="H6430" t="s">
        <v>2779</v>
      </c>
      <c r="I6430" t="s">
        <v>2088</v>
      </c>
      <c r="J6430">
        <v>20240401</v>
      </c>
      <c r="K6430" t="s">
        <v>6319</v>
      </c>
      <c r="L6430" t="s">
        <v>6318</v>
      </c>
      <c r="M6430" t="s">
        <v>4762</v>
      </c>
      <c r="N6430">
        <v>8180</v>
      </c>
    </row>
    <row r="6431" spans="1:14" x14ac:dyDescent="0.25">
      <c r="A6431" t="s">
        <v>6317</v>
      </c>
      <c r="B6431" t="s">
        <v>4767</v>
      </c>
      <c r="C6431" t="s">
        <v>140</v>
      </c>
      <c r="E6431" t="s">
        <v>563</v>
      </c>
      <c r="F6431" t="s">
        <v>2078</v>
      </c>
      <c r="G6431" t="s">
        <v>2020</v>
      </c>
      <c r="H6431" t="s">
        <v>2089</v>
      </c>
      <c r="I6431" t="s">
        <v>2088</v>
      </c>
      <c r="J6431">
        <v>20240401</v>
      </c>
      <c r="K6431" t="s">
        <v>6316</v>
      </c>
      <c r="L6431" t="s">
        <v>6315</v>
      </c>
      <c r="M6431" t="s">
        <v>4762</v>
      </c>
      <c r="N6431">
        <v>9809</v>
      </c>
    </row>
    <row r="6432" spans="1:14" x14ac:dyDescent="0.25">
      <c r="A6432" t="s">
        <v>6314</v>
      </c>
      <c r="B6432" t="s">
        <v>4767</v>
      </c>
      <c r="C6432" t="s">
        <v>140</v>
      </c>
      <c r="E6432" t="s">
        <v>6313</v>
      </c>
      <c r="F6432" t="s">
        <v>2078</v>
      </c>
      <c r="G6432" t="s">
        <v>2020</v>
      </c>
      <c r="H6432" t="s">
        <v>2779</v>
      </c>
      <c r="I6432" t="s">
        <v>2088</v>
      </c>
      <c r="J6432">
        <v>20240401</v>
      </c>
      <c r="K6432" t="s">
        <v>6312</v>
      </c>
      <c r="L6432" t="s">
        <v>6311</v>
      </c>
      <c r="M6432" t="s">
        <v>4762</v>
      </c>
      <c r="N6432">
        <v>5486</v>
      </c>
    </row>
    <row r="6433" spans="1:14" x14ac:dyDescent="0.25">
      <c r="A6433" t="s">
        <v>6310</v>
      </c>
      <c r="B6433" t="s">
        <v>4767</v>
      </c>
      <c r="C6433" t="s">
        <v>140</v>
      </c>
      <c r="E6433" t="s">
        <v>6309</v>
      </c>
      <c r="F6433" t="s">
        <v>2078</v>
      </c>
      <c r="G6433" t="s">
        <v>2020</v>
      </c>
      <c r="H6433" t="s">
        <v>3733</v>
      </c>
      <c r="I6433" t="s">
        <v>2076</v>
      </c>
      <c r="J6433">
        <v>20240215</v>
      </c>
      <c r="K6433" t="s">
        <v>6308</v>
      </c>
      <c r="L6433" t="s">
        <v>6307</v>
      </c>
      <c r="M6433" t="s">
        <v>4762</v>
      </c>
      <c r="N6433">
        <v>8864</v>
      </c>
    </row>
    <row r="6434" spans="1:14" x14ac:dyDescent="0.25">
      <c r="A6434" t="s">
        <v>6306</v>
      </c>
      <c r="B6434" t="s">
        <v>4767</v>
      </c>
      <c r="C6434" t="s">
        <v>140</v>
      </c>
      <c r="E6434" t="s">
        <v>340</v>
      </c>
      <c r="F6434" t="s">
        <v>2078</v>
      </c>
      <c r="G6434" t="s">
        <v>2020</v>
      </c>
      <c r="H6434" t="s">
        <v>2779</v>
      </c>
      <c r="I6434" t="s">
        <v>2088</v>
      </c>
      <c r="J6434">
        <v>20240401</v>
      </c>
      <c r="K6434" t="s">
        <v>6305</v>
      </c>
      <c r="L6434" t="s">
        <v>6304</v>
      </c>
      <c r="M6434" t="s">
        <v>4762</v>
      </c>
      <c r="N6434">
        <v>160427</v>
      </c>
    </row>
    <row r="6435" spans="1:14" x14ac:dyDescent="0.25">
      <c r="A6435" t="s">
        <v>6303</v>
      </c>
      <c r="B6435" t="s">
        <v>4767</v>
      </c>
      <c r="C6435" t="s">
        <v>140</v>
      </c>
      <c r="E6435" t="s">
        <v>303</v>
      </c>
      <c r="F6435" t="s">
        <v>2078</v>
      </c>
      <c r="G6435" t="s">
        <v>2020</v>
      </c>
      <c r="H6435" t="s">
        <v>2089</v>
      </c>
      <c r="I6435" t="s">
        <v>2088</v>
      </c>
      <c r="J6435">
        <v>20240401</v>
      </c>
      <c r="K6435" t="s">
        <v>6302</v>
      </c>
      <c r="L6435" t="s">
        <v>6301</v>
      </c>
      <c r="M6435" t="s">
        <v>4762</v>
      </c>
      <c r="N6435">
        <v>8234</v>
      </c>
    </row>
    <row r="6436" spans="1:14" x14ac:dyDescent="0.25">
      <c r="A6436" t="s">
        <v>6300</v>
      </c>
      <c r="B6436" t="s">
        <v>4767</v>
      </c>
      <c r="C6436" t="s">
        <v>140</v>
      </c>
      <c r="E6436" t="s">
        <v>157</v>
      </c>
      <c r="F6436" t="s">
        <v>2078</v>
      </c>
      <c r="G6436" t="s">
        <v>2020</v>
      </c>
      <c r="H6436" t="s">
        <v>2779</v>
      </c>
      <c r="I6436" t="s">
        <v>2088</v>
      </c>
      <c r="J6436">
        <v>20240401</v>
      </c>
      <c r="K6436" t="s">
        <v>6299</v>
      </c>
      <c r="L6436" t="s">
        <v>6298</v>
      </c>
      <c r="M6436" t="s">
        <v>4762</v>
      </c>
      <c r="N6436">
        <v>10133</v>
      </c>
    </row>
    <row r="6437" spans="1:14" x14ac:dyDescent="0.25">
      <c r="A6437" t="s">
        <v>6297</v>
      </c>
      <c r="B6437" t="s">
        <v>4767</v>
      </c>
      <c r="C6437" t="s">
        <v>140</v>
      </c>
      <c r="E6437" t="s">
        <v>6296</v>
      </c>
      <c r="F6437" t="s">
        <v>2078</v>
      </c>
      <c r="G6437" t="s">
        <v>2020</v>
      </c>
      <c r="H6437" t="s">
        <v>2323</v>
      </c>
      <c r="I6437" t="e">
        <f>--T----Weekly</f>
        <v>#NAME?</v>
      </c>
      <c r="J6437">
        <v>20240312</v>
      </c>
      <c r="K6437" t="s">
        <v>6295</v>
      </c>
      <c r="L6437" t="s">
        <v>6294</v>
      </c>
      <c r="M6437" t="s">
        <v>4762</v>
      </c>
      <c r="N6437">
        <v>1016</v>
      </c>
    </row>
    <row r="6438" spans="1:14" x14ac:dyDescent="0.25">
      <c r="A6438" t="s">
        <v>6293</v>
      </c>
      <c r="B6438" t="s">
        <v>4767</v>
      </c>
      <c r="C6438" t="s">
        <v>140</v>
      </c>
      <c r="E6438" t="s">
        <v>139</v>
      </c>
      <c r="F6438" t="s">
        <v>2078</v>
      </c>
      <c r="G6438" t="s">
        <v>2020</v>
      </c>
      <c r="H6438" t="s">
        <v>3707</v>
      </c>
      <c r="I6438" t="s">
        <v>2088</v>
      </c>
      <c r="J6438">
        <v>20240401</v>
      </c>
      <c r="K6438" t="s">
        <v>6292</v>
      </c>
      <c r="L6438" t="s">
        <v>6291</v>
      </c>
      <c r="M6438" t="s">
        <v>4762</v>
      </c>
      <c r="N6438">
        <v>19465</v>
      </c>
    </row>
    <row r="6439" spans="1:14" x14ac:dyDescent="0.25">
      <c r="A6439" t="s">
        <v>6290</v>
      </c>
      <c r="B6439" t="s">
        <v>4767</v>
      </c>
      <c r="C6439" t="s">
        <v>140</v>
      </c>
      <c r="E6439" t="s">
        <v>152</v>
      </c>
      <c r="F6439" t="s">
        <v>2078</v>
      </c>
      <c r="G6439" t="s">
        <v>2020</v>
      </c>
      <c r="H6439" t="s">
        <v>2089</v>
      </c>
      <c r="I6439" t="s">
        <v>2088</v>
      </c>
      <c r="J6439">
        <v>20240401</v>
      </c>
      <c r="K6439" t="s">
        <v>6289</v>
      </c>
      <c r="L6439" t="s">
        <v>6288</v>
      </c>
      <c r="M6439" t="s">
        <v>4762</v>
      </c>
      <c r="N6439">
        <v>3490</v>
      </c>
    </row>
    <row r="6440" spans="1:14" x14ac:dyDescent="0.25">
      <c r="A6440" t="s">
        <v>6287</v>
      </c>
      <c r="B6440" t="s">
        <v>4767</v>
      </c>
      <c r="C6440" t="s">
        <v>140</v>
      </c>
      <c r="E6440" t="s">
        <v>6286</v>
      </c>
      <c r="F6440" t="s">
        <v>2078</v>
      </c>
      <c r="G6440" t="s">
        <v>2020</v>
      </c>
      <c r="H6440" t="s">
        <v>2089</v>
      </c>
      <c r="I6440" t="s">
        <v>2088</v>
      </c>
      <c r="J6440">
        <v>20240401</v>
      </c>
      <c r="K6440" t="s">
        <v>6285</v>
      </c>
      <c r="L6440" t="s">
        <v>6284</v>
      </c>
      <c r="M6440" t="s">
        <v>4762</v>
      </c>
      <c r="N6440">
        <v>6279</v>
      </c>
    </row>
    <row r="6441" spans="1:14" x14ac:dyDescent="0.25">
      <c r="A6441" t="s">
        <v>6283</v>
      </c>
      <c r="B6441" t="s">
        <v>4767</v>
      </c>
      <c r="C6441" t="s">
        <v>140</v>
      </c>
      <c r="E6441" t="s">
        <v>297</v>
      </c>
      <c r="F6441" t="s">
        <v>2078</v>
      </c>
      <c r="G6441" t="s">
        <v>2020</v>
      </c>
      <c r="H6441" t="s">
        <v>2543</v>
      </c>
      <c r="I6441" t="s">
        <v>2088</v>
      </c>
      <c r="J6441">
        <v>20240401</v>
      </c>
      <c r="K6441" t="s">
        <v>6282</v>
      </c>
      <c r="L6441" t="s">
        <v>6281</v>
      </c>
      <c r="M6441" t="s">
        <v>4762</v>
      </c>
      <c r="N6441">
        <v>8625</v>
      </c>
    </row>
    <row r="6442" spans="1:14" x14ac:dyDescent="0.25">
      <c r="A6442" t="s">
        <v>6280</v>
      </c>
      <c r="B6442" t="s">
        <v>4767</v>
      </c>
      <c r="C6442" t="s">
        <v>140</v>
      </c>
      <c r="E6442" t="s">
        <v>460</v>
      </c>
      <c r="F6442" t="s">
        <v>2078</v>
      </c>
      <c r="G6442" t="s">
        <v>2020</v>
      </c>
      <c r="H6442" t="s">
        <v>2300</v>
      </c>
      <c r="I6442" t="s">
        <v>2088</v>
      </c>
      <c r="J6442">
        <v>20240301</v>
      </c>
      <c r="K6442" t="s">
        <v>6279</v>
      </c>
      <c r="L6442" t="s">
        <v>6278</v>
      </c>
      <c r="M6442" t="s">
        <v>4762</v>
      </c>
      <c r="N6442">
        <v>14058</v>
      </c>
    </row>
    <row r="6443" spans="1:14" x14ac:dyDescent="0.25">
      <c r="A6443" t="s">
        <v>6277</v>
      </c>
      <c r="B6443" t="s">
        <v>4767</v>
      </c>
      <c r="C6443" t="s">
        <v>6268</v>
      </c>
      <c r="E6443" t="s">
        <v>6276</v>
      </c>
      <c r="F6443" t="s">
        <v>2078</v>
      </c>
      <c r="G6443" t="s">
        <v>2020</v>
      </c>
      <c r="H6443" t="s">
        <v>2089</v>
      </c>
      <c r="I6443" t="s">
        <v>2700</v>
      </c>
      <c r="J6443">
        <v>20221101</v>
      </c>
      <c r="K6443" t="s">
        <v>6275</v>
      </c>
      <c r="L6443" t="s">
        <v>6274</v>
      </c>
      <c r="M6443" t="s">
        <v>4762</v>
      </c>
      <c r="N6443">
        <v>78</v>
      </c>
    </row>
    <row r="6444" spans="1:14" x14ac:dyDescent="0.25">
      <c r="A6444" t="s">
        <v>6273</v>
      </c>
      <c r="B6444" t="s">
        <v>4767</v>
      </c>
      <c r="C6444" t="s">
        <v>6268</v>
      </c>
      <c r="E6444" t="s">
        <v>6272</v>
      </c>
      <c r="F6444" t="s">
        <v>2078</v>
      </c>
      <c r="G6444" t="s">
        <v>2020</v>
      </c>
      <c r="H6444" t="s">
        <v>3702</v>
      </c>
      <c r="I6444" t="e">
        <f>--T----Weekly</f>
        <v>#NAME?</v>
      </c>
      <c r="J6444">
        <v>20240312</v>
      </c>
      <c r="K6444" t="s">
        <v>6271</v>
      </c>
      <c r="L6444" t="s">
        <v>6270</v>
      </c>
      <c r="M6444" t="s">
        <v>4762</v>
      </c>
      <c r="N6444">
        <v>3772</v>
      </c>
    </row>
    <row r="6445" spans="1:14" x14ac:dyDescent="0.25">
      <c r="A6445" t="s">
        <v>6269</v>
      </c>
      <c r="B6445" t="s">
        <v>4767</v>
      </c>
      <c r="C6445" t="s">
        <v>6268</v>
      </c>
      <c r="E6445" t="s">
        <v>6267</v>
      </c>
      <c r="F6445" t="s">
        <v>2078</v>
      </c>
      <c r="G6445" t="s">
        <v>2020</v>
      </c>
      <c r="H6445" t="s">
        <v>2173</v>
      </c>
      <c r="I6445" t="s">
        <v>3089</v>
      </c>
      <c r="J6445">
        <v>20231101</v>
      </c>
      <c r="K6445" t="s">
        <v>6266</v>
      </c>
      <c r="L6445" t="s">
        <v>6265</v>
      </c>
      <c r="M6445" t="s">
        <v>4762</v>
      </c>
      <c r="N6445">
        <v>274</v>
      </c>
    </row>
    <row r="6446" spans="1:14" x14ac:dyDescent="0.25">
      <c r="A6446" t="s">
        <v>6264</v>
      </c>
      <c r="B6446" t="s">
        <v>4767</v>
      </c>
      <c r="C6446" t="s">
        <v>6263</v>
      </c>
      <c r="E6446" t="s">
        <v>6262</v>
      </c>
      <c r="F6446" t="s">
        <v>2021</v>
      </c>
      <c r="G6446" t="s">
        <v>2020</v>
      </c>
      <c r="H6446" t="s">
        <v>2019</v>
      </c>
      <c r="I6446" t="e">
        <f>-----F-Weekly</f>
        <v>#NAME?</v>
      </c>
      <c r="J6446">
        <v>20240315</v>
      </c>
      <c r="K6446" t="s">
        <v>6261</v>
      </c>
      <c r="L6446" t="s">
        <v>6260</v>
      </c>
      <c r="M6446" t="s">
        <v>4762</v>
      </c>
      <c r="N6446">
        <v>19</v>
      </c>
    </row>
    <row r="6447" spans="1:14" x14ac:dyDescent="0.25">
      <c r="A6447" t="s">
        <v>6259</v>
      </c>
      <c r="B6447" t="s">
        <v>4767</v>
      </c>
      <c r="C6447" t="s">
        <v>6258</v>
      </c>
      <c r="E6447" t="s">
        <v>6257</v>
      </c>
      <c r="F6447" t="s">
        <v>2078</v>
      </c>
      <c r="G6447" t="s">
        <v>2020</v>
      </c>
      <c r="H6447" t="s">
        <v>6062</v>
      </c>
      <c r="I6447" t="s">
        <v>2088</v>
      </c>
      <c r="J6447">
        <v>20240301</v>
      </c>
      <c r="K6447" t="s">
        <v>6256</v>
      </c>
      <c r="L6447" t="s">
        <v>6255</v>
      </c>
      <c r="M6447" t="s">
        <v>4762</v>
      </c>
      <c r="N6447">
        <v>2259</v>
      </c>
    </row>
    <row r="6448" spans="1:14" x14ac:dyDescent="0.25">
      <c r="A6448">
        <v>7047</v>
      </c>
      <c r="B6448" t="s">
        <v>4767</v>
      </c>
      <c r="C6448" t="s">
        <v>1657</v>
      </c>
      <c r="E6448" t="s">
        <v>1656</v>
      </c>
      <c r="F6448" t="s">
        <v>2078</v>
      </c>
      <c r="G6448" t="s">
        <v>2020</v>
      </c>
      <c r="H6448" t="s">
        <v>2052</v>
      </c>
      <c r="I6448" t="s">
        <v>2088</v>
      </c>
      <c r="J6448">
        <v>20240301</v>
      </c>
      <c r="K6448" t="s">
        <v>6254</v>
      </c>
      <c r="L6448" t="s">
        <v>6253</v>
      </c>
      <c r="M6448" t="s">
        <v>4762</v>
      </c>
      <c r="N6448">
        <v>1797</v>
      </c>
    </row>
    <row r="6449" spans="1:14" x14ac:dyDescent="0.25">
      <c r="A6449">
        <v>9597</v>
      </c>
      <c r="B6449" t="s">
        <v>4767</v>
      </c>
      <c r="C6449" t="s">
        <v>6252</v>
      </c>
      <c r="E6449" t="s">
        <v>6251</v>
      </c>
      <c r="F6449" t="s">
        <v>2078</v>
      </c>
      <c r="G6449" t="s">
        <v>2020</v>
      </c>
      <c r="H6449" t="s">
        <v>3032</v>
      </c>
      <c r="I6449" t="s">
        <v>2088</v>
      </c>
      <c r="J6449">
        <v>20240228</v>
      </c>
      <c r="K6449" t="s">
        <v>6250</v>
      </c>
      <c r="L6449" t="s">
        <v>6249</v>
      </c>
      <c r="M6449" t="s">
        <v>4762</v>
      </c>
      <c r="N6449">
        <v>8815</v>
      </c>
    </row>
    <row r="6450" spans="1:14" x14ac:dyDescent="0.25">
      <c r="A6450" t="s">
        <v>6248</v>
      </c>
      <c r="B6450" t="s">
        <v>4767</v>
      </c>
      <c r="C6450" t="s">
        <v>6243</v>
      </c>
      <c r="E6450" t="s">
        <v>6247</v>
      </c>
      <c r="F6450" t="s">
        <v>2078</v>
      </c>
      <c r="G6450" t="s">
        <v>2020</v>
      </c>
      <c r="H6450" t="s">
        <v>2333</v>
      </c>
      <c r="I6450" t="e">
        <f>----T--Weekly</f>
        <v>#NAME?</v>
      </c>
      <c r="J6450">
        <v>20240314</v>
      </c>
      <c r="K6450" t="s">
        <v>6246</v>
      </c>
      <c r="L6450" t="s">
        <v>6245</v>
      </c>
      <c r="M6450" t="s">
        <v>4762</v>
      </c>
      <c r="N6450">
        <v>1279</v>
      </c>
    </row>
    <row r="6451" spans="1:14" x14ac:dyDescent="0.25">
      <c r="A6451" t="s">
        <v>6244</v>
      </c>
      <c r="B6451" t="s">
        <v>4767</v>
      </c>
      <c r="C6451" t="s">
        <v>6243</v>
      </c>
      <c r="E6451" t="s">
        <v>6242</v>
      </c>
      <c r="F6451" t="s">
        <v>2078</v>
      </c>
      <c r="G6451" t="s">
        <v>2020</v>
      </c>
      <c r="H6451" t="s">
        <v>2333</v>
      </c>
      <c r="I6451" t="s">
        <v>2070</v>
      </c>
      <c r="J6451">
        <v>20240109</v>
      </c>
      <c r="K6451" t="s">
        <v>6241</v>
      </c>
      <c r="L6451" t="s">
        <v>6240</v>
      </c>
      <c r="M6451" t="s">
        <v>4762</v>
      </c>
      <c r="N6451">
        <v>11</v>
      </c>
    </row>
    <row r="6452" spans="1:14" x14ac:dyDescent="0.25">
      <c r="A6452" t="s">
        <v>6239</v>
      </c>
      <c r="B6452" t="s">
        <v>4767</v>
      </c>
      <c r="C6452" t="s">
        <v>299</v>
      </c>
      <c r="E6452" t="s">
        <v>6238</v>
      </c>
      <c r="F6452" t="s">
        <v>2078</v>
      </c>
      <c r="G6452" t="s">
        <v>2020</v>
      </c>
      <c r="H6452" t="s">
        <v>3473</v>
      </c>
      <c r="I6452" t="s">
        <v>2088</v>
      </c>
      <c r="J6452">
        <v>20240228</v>
      </c>
      <c r="K6452" t="s">
        <v>6237</v>
      </c>
      <c r="L6452" t="s">
        <v>6236</v>
      </c>
      <c r="M6452" t="s">
        <v>4762</v>
      </c>
      <c r="N6452">
        <v>13024</v>
      </c>
    </row>
    <row r="6453" spans="1:14" x14ac:dyDescent="0.25">
      <c r="A6453" t="s">
        <v>6235</v>
      </c>
      <c r="B6453" t="s">
        <v>4767</v>
      </c>
      <c r="C6453" t="s">
        <v>299</v>
      </c>
      <c r="E6453" t="s">
        <v>6234</v>
      </c>
      <c r="F6453" t="s">
        <v>2078</v>
      </c>
      <c r="G6453" t="s">
        <v>2020</v>
      </c>
      <c r="H6453" t="s">
        <v>3473</v>
      </c>
      <c r="I6453" t="s">
        <v>2088</v>
      </c>
      <c r="J6453">
        <v>20240308</v>
      </c>
      <c r="K6453" t="s">
        <v>6233</v>
      </c>
      <c r="L6453" t="s">
        <v>6232</v>
      </c>
      <c r="M6453" t="s">
        <v>4762</v>
      </c>
      <c r="N6453">
        <v>10426</v>
      </c>
    </row>
    <row r="6454" spans="1:14" x14ac:dyDescent="0.25">
      <c r="A6454" t="s">
        <v>6231</v>
      </c>
      <c r="B6454" t="s">
        <v>4767</v>
      </c>
      <c r="C6454" t="s">
        <v>299</v>
      </c>
      <c r="E6454" t="s">
        <v>298</v>
      </c>
      <c r="F6454" t="s">
        <v>2078</v>
      </c>
      <c r="G6454" t="s">
        <v>2020</v>
      </c>
      <c r="H6454" t="s">
        <v>3473</v>
      </c>
      <c r="I6454" t="s">
        <v>2145</v>
      </c>
      <c r="J6454">
        <v>20240401</v>
      </c>
      <c r="K6454" t="s">
        <v>6230</v>
      </c>
      <c r="L6454" t="s">
        <v>6229</v>
      </c>
      <c r="M6454" t="s">
        <v>4762</v>
      </c>
      <c r="N6454">
        <v>13341</v>
      </c>
    </row>
    <row r="6455" spans="1:14" x14ac:dyDescent="0.25">
      <c r="A6455" t="s">
        <v>6228</v>
      </c>
      <c r="B6455" t="s">
        <v>4767</v>
      </c>
      <c r="C6455" t="s">
        <v>299</v>
      </c>
      <c r="E6455" t="s">
        <v>6227</v>
      </c>
      <c r="F6455" t="s">
        <v>2078</v>
      </c>
      <c r="G6455" t="s">
        <v>2020</v>
      </c>
      <c r="H6455" t="s">
        <v>3473</v>
      </c>
      <c r="I6455" t="s">
        <v>2088</v>
      </c>
      <c r="J6455">
        <v>20240401</v>
      </c>
      <c r="K6455" t="s">
        <v>6226</v>
      </c>
      <c r="L6455" t="s">
        <v>6225</v>
      </c>
      <c r="M6455" t="s">
        <v>4762</v>
      </c>
      <c r="N6455">
        <v>12784</v>
      </c>
    </row>
    <row r="6456" spans="1:14" x14ac:dyDescent="0.25">
      <c r="A6456" t="s">
        <v>6224</v>
      </c>
      <c r="B6456" t="s">
        <v>4767</v>
      </c>
      <c r="C6456" t="s">
        <v>220</v>
      </c>
      <c r="E6456" t="s">
        <v>219</v>
      </c>
      <c r="F6456" t="s">
        <v>2078</v>
      </c>
      <c r="G6456" t="s">
        <v>2020</v>
      </c>
      <c r="H6456" t="s">
        <v>2456</v>
      </c>
      <c r="I6456" t="s">
        <v>3089</v>
      </c>
      <c r="J6456">
        <v>20240307</v>
      </c>
      <c r="K6456" t="s">
        <v>6223</v>
      </c>
      <c r="L6456" t="s">
        <v>6222</v>
      </c>
      <c r="M6456" t="s">
        <v>4762</v>
      </c>
      <c r="N6456">
        <v>12600</v>
      </c>
    </row>
    <row r="6457" spans="1:14" x14ac:dyDescent="0.25">
      <c r="A6457" t="s">
        <v>6221</v>
      </c>
      <c r="B6457" t="s">
        <v>4767</v>
      </c>
      <c r="C6457" t="s">
        <v>220</v>
      </c>
      <c r="E6457" t="s">
        <v>324</v>
      </c>
      <c r="F6457" t="s">
        <v>2078</v>
      </c>
      <c r="G6457" t="s">
        <v>2020</v>
      </c>
      <c r="H6457" t="s">
        <v>2779</v>
      </c>
      <c r="I6457" t="s">
        <v>2088</v>
      </c>
      <c r="J6457">
        <v>20240314</v>
      </c>
      <c r="K6457" t="s">
        <v>6220</v>
      </c>
      <c r="L6457" t="s">
        <v>6219</v>
      </c>
      <c r="M6457" t="s">
        <v>4762</v>
      </c>
      <c r="N6457">
        <v>12284</v>
      </c>
    </row>
    <row r="6458" spans="1:14" x14ac:dyDescent="0.25">
      <c r="A6458" t="s">
        <v>6218</v>
      </c>
      <c r="B6458" t="s">
        <v>4767</v>
      </c>
      <c r="C6458" t="s">
        <v>220</v>
      </c>
      <c r="E6458" t="s">
        <v>358</v>
      </c>
      <c r="F6458" t="s">
        <v>2078</v>
      </c>
      <c r="G6458" t="s">
        <v>2020</v>
      </c>
      <c r="H6458" t="s">
        <v>2456</v>
      </c>
      <c r="I6458" t="s">
        <v>2088</v>
      </c>
      <c r="J6458">
        <v>20240222</v>
      </c>
      <c r="K6458" t="s">
        <v>6217</v>
      </c>
      <c r="L6458" t="s">
        <v>6216</v>
      </c>
      <c r="M6458" t="s">
        <v>4762</v>
      </c>
      <c r="N6458">
        <v>163573</v>
      </c>
    </row>
    <row r="6459" spans="1:14" x14ac:dyDescent="0.25">
      <c r="A6459" t="s">
        <v>6215</v>
      </c>
      <c r="B6459" t="s">
        <v>4767</v>
      </c>
      <c r="C6459" t="s">
        <v>220</v>
      </c>
      <c r="E6459" t="s">
        <v>452</v>
      </c>
      <c r="F6459" t="s">
        <v>2078</v>
      </c>
      <c r="G6459" t="s">
        <v>2020</v>
      </c>
      <c r="H6459" t="s">
        <v>2292</v>
      </c>
      <c r="I6459" t="s">
        <v>2088</v>
      </c>
      <c r="J6459">
        <v>20240314</v>
      </c>
      <c r="K6459" t="s">
        <v>6214</v>
      </c>
      <c r="L6459" t="s">
        <v>6213</v>
      </c>
      <c r="M6459" t="s">
        <v>4762</v>
      </c>
      <c r="N6459">
        <v>19989</v>
      </c>
    </row>
    <row r="6460" spans="1:14" x14ac:dyDescent="0.25">
      <c r="A6460" t="s">
        <v>6212</v>
      </c>
      <c r="B6460" t="s">
        <v>4767</v>
      </c>
      <c r="C6460" t="s">
        <v>220</v>
      </c>
      <c r="E6460" t="s">
        <v>264</v>
      </c>
      <c r="F6460" t="s">
        <v>2078</v>
      </c>
      <c r="G6460" t="s">
        <v>2020</v>
      </c>
      <c r="H6460" t="s">
        <v>2602</v>
      </c>
      <c r="I6460" t="s">
        <v>2088</v>
      </c>
      <c r="J6460">
        <v>20240306</v>
      </c>
      <c r="K6460" t="s">
        <v>6211</v>
      </c>
      <c r="L6460" t="s">
        <v>6210</v>
      </c>
      <c r="M6460" t="s">
        <v>4762</v>
      </c>
      <c r="N6460">
        <v>166718</v>
      </c>
    </row>
    <row r="6461" spans="1:14" x14ac:dyDescent="0.25">
      <c r="A6461" t="s">
        <v>6209</v>
      </c>
      <c r="B6461" t="s">
        <v>4767</v>
      </c>
      <c r="C6461" t="s">
        <v>220</v>
      </c>
      <c r="E6461" t="s">
        <v>6208</v>
      </c>
      <c r="F6461" t="s">
        <v>2078</v>
      </c>
      <c r="G6461" t="s">
        <v>2020</v>
      </c>
      <c r="H6461" t="s">
        <v>2333</v>
      </c>
      <c r="I6461" t="e">
        <f>---W---Biweekly</f>
        <v>#NAME?</v>
      </c>
      <c r="J6461">
        <v>20240313</v>
      </c>
      <c r="K6461" t="s">
        <v>6207</v>
      </c>
      <c r="L6461" t="s">
        <v>6206</v>
      </c>
      <c r="M6461" t="s">
        <v>4762</v>
      </c>
      <c r="N6461">
        <v>1240</v>
      </c>
    </row>
    <row r="6462" spans="1:14" x14ac:dyDescent="0.25">
      <c r="A6462" t="s">
        <v>6205</v>
      </c>
      <c r="B6462" t="s">
        <v>4767</v>
      </c>
      <c r="C6462" t="s">
        <v>220</v>
      </c>
      <c r="E6462" t="s">
        <v>257</v>
      </c>
      <c r="F6462" t="s">
        <v>2078</v>
      </c>
      <c r="G6462" t="s">
        <v>2020</v>
      </c>
      <c r="H6462" t="s">
        <v>2456</v>
      </c>
      <c r="I6462" t="s">
        <v>2088</v>
      </c>
      <c r="J6462">
        <v>20240222</v>
      </c>
      <c r="K6462" t="s">
        <v>6204</v>
      </c>
      <c r="L6462" t="s">
        <v>6203</v>
      </c>
      <c r="M6462" t="s">
        <v>4762</v>
      </c>
      <c r="N6462">
        <v>12353</v>
      </c>
    </row>
    <row r="6463" spans="1:14" x14ac:dyDescent="0.25">
      <c r="A6463" t="s">
        <v>6202</v>
      </c>
      <c r="B6463" t="s">
        <v>4767</v>
      </c>
      <c r="C6463" t="s">
        <v>220</v>
      </c>
      <c r="E6463" t="s">
        <v>1911</v>
      </c>
      <c r="F6463" t="s">
        <v>2078</v>
      </c>
      <c r="G6463" t="s">
        <v>2020</v>
      </c>
      <c r="H6463" t="s">
        <v>2323</v>
      </c>
      <c r="I6463" t="e">
        <f>--T----Weekly</f>
        <v>#NAME?</v>
      </c>
      <c r="J6463">
        <v>20240312</v>
      </c>
      <c r="K6463" t="s">
        <v>6201</v>
      </c>
      <c r="L6463" t="s">
        <v>6200</v>
      </c>
      <c r="M6463" t="s">
        <v>4762</v>
      </c>
      <c r="N6463">
        <v>2369</v>
      </c>
    </row>
    <row r="6464" spans="1:14" x14ac:dyDescent="0.25">
      <c r="A6464">
        <v>8941</v>
      </c>
      <c r="B6464" t="s">
        <v>4767</v>
      </c>
      <c r="C6464" t="s">
        <v>6199</v>
      </c>
      <c r="E6464" t="s">
        <v>6198</v>
      </c>
      <c r="F6464" t="s">
        <v>2021</v>
      </c>
      <c r="G6464" t="s">
        <v>2020</v>
      </c>
      <c r="H6464" t="s">
        <v>2019</v>
      </c>
      <c r="I6464" t="s">
        <v>2018</v>
      </c>
      <c r="J6464">
        <v>20200927</v>
      </c>
      <c r="K6464" t="s">
        <v>6197</v>
      </c>
      <c r="L6464" t="s">
        <v>6196</v>
      </c>
      <c r="M6464" t="s">
        <v>4762</v>
      </c>
      <c r="N6464">
        <v>2948</v>
      </c>
    </row>
    <row r="6465" spans="1:14" x14ac:dyDescent="0.25">
      <c r="A6465">
        <v>1029</v>
      </c>
      <c r="B6465" t="s">
        <v>4767</v>
      </c>
      <c r="C6465" t="s">
        <v>160</v>
      </c>
      <c r="E6465" t="s">
        <v>159</v>
      </c>
      <c r="F6465" t="s">
        <v>2021</v>
      </c>
      <c r="G6465" t="s">
        <v>2020</v>
      </c>
      <c r="H6465" t="s">
        <v>2019</v>
      </c>
      <c r="I6465" t="e">
        <f>-MTWTFSWeekly</f>
        <v>#NAME?</v>
      </c>
      <c r="J6465">
        <v>20240315</v>
      </c>
      <c r="K6465" t="s">
        <v>6195</v>
      </c>
      <c r="L6465" t="s">
        <v>6194</v>
      </c>
      <c r="M6465" t="s">
        <v>4762</v>
      </c>
      <c r="N6465">
        <v>64499</v>
      </c>
    </row>
    <row r="6466" spans="1:14" x14ac:dyDescent="0.25">
      <c r="A6466" t="s">
        <v>6193</v>
      </c>
      <c r="B6466" t="s">
        <v>4767</v>
      </c>
      <c r="C6466" t="s">
        <v>6188</v>
      </c>
      <c r="E6466" t="s">
        <v>6192</v>
      </c>
      <c r="F6466" t="s">
        <v>2078</v>
      </c>
      <c r="G6466" t="s">
        <v>2020</v>
      </c>
      <c r="H6466" t="s">
        <v>4042</v>
      </c>
      <c r="I6466" t="s">
        <v>3463</v>
      </c>
      <c r="J6466">
        <v>20240301</v>
      </c>
      <c r="K6466" t="s">
        <v>6191</v>
      </c>
      <c r="L6466" t="s">
        <v>6190</v>
      </c>
      <c r="M6466" t="s">
        <v>4762</v>
      </c>
      <c r="N6466">
        <v>270</v>
      </c>
    </row>
    <row r="6467" spans="1:14" x14ac:dyDescent="0.25">
      <c r="A6467" t="s">
        <v>6189</v>
      </c>
      <c r="B6467" t="s">
        <v>4767</v>
      </c>
      <c r="C6467" t="s">
        <v>6188</v>
      </c>
      <c r="E6467" t="s">
        <v>6187</v>
      </c>
      <c r="F6467" t="s">
        <v>2078</v>
      </c>
      <c r="G6467" t="s">
        <v>2020</v>
      </c>
      <c r="H6467" t="s">
        <v>6186</v>
      </c>
      <c r="I6467" t="s">
        <v>2070</v>
      </c>
      <c r="J6467">
        <v>20191101</v>
      </c>
      <c r="K6467" t="s">
        <v>6185</v>
      </c>
      <c r="L6467" t="s">
        <v>6184</v>
      </c>
      <c r="M6467" t="s">
        <v>4762</v>
      </c>
      <c r="N6467">
        <v>235</v>
      </c>
    </row>
    <row r="6468" spans="1:14" x14ac:dyDescent="0.25">
      <c r="A6468" t="s">
        <v>6183</v>
      </c>
      <c r="B6468" t="s">
        <v>4767</v>
      </c>
      <c r="C6468" t="s">
        <v>6182</v>
      </c>
      <c r="E6468" t="s">
        <v>6181</v>
      </c>
      <c r="F6468" t="s">
        <v>2078</v>
      </c>
      <c r="G6468" t="s">
        <v>2020</v>
      </c>
      <c r="H6468" t="s">
        <v>4050</v>
      </c>
      <c r="I6468" t="s">
        <v>2088</v>
      </c>
      <c r="J6468">
        <v>20240111</v>
      </c>
      <c r="K6468" t="s">
        <v>6180</v>
      </c>
      <c r="L6468" t="s">
        <v>6179</v>
      </c>
      <c r="M6468" t="s">
        <v>4762</v>
      </c>
      <c r="N6468">
        <v>155</v>
      </c>
    </row>
    <row r="6469" spans="1:14" x14ac:dyDescent="0.25">
      <c r="A6469">
        <v>8478</v>
      </c>
      <c r="B6469" t="s">
        <v>4767</v>
      </c>
      <c r="C6469" t="s">
        <v>164</v>
      </c>
      <c r="E6469" t="s">
        <v>6178</v>
      </c>
      <c r="F6469" t="s">
        <v>2021</v>
      </c>
      <c r="G6469" t="s">
        <v>2020</v>
      </c>
      <c r="H6469" t="s">
        <v>2019</v>
      </c>
      <c r="I6469" t="e">
        <f>-MTWTFSWeekly</f>
        <v>#NAME?</v>
      </c>
      <c r="J6469">
        <v>20240314</v>
      </c>
      <c r="K6469" t="s">
        <v>6177</v>
      </c>
      <c r="L6469" t="s">
        <v>6176</v>
      </c>
      <c r="M6469" t="s">
        <v>4762</v>
      </c>
      <c r="N6469">
        <v>3203</v>
      </c>
    </row>
    <row r="6470" spans="1:14" x14ac:dyDescent="0.25">
      <c r="A6470" t="s">
        <v>6175</v>
      </c>
      <c r="B6470" t="s">
        <v>4767</v>
      </c>
      <c r="C6470" t="s">
        <v>164</v>
      </c>
      <c r="E6470" t="s">
        <v>6174</v>
      </c>
      <c r="F6470" t="s">
        <v>2021</v>
      </c>
      <c r="G6470" t="s">
        <v>2020</v>
      </c>
      <c r="H6470" t="s">
        <v>2019</v>
      </c>
      <c r="I6470" t="e">
        <f>----T--Weekly</f>
        <v>#NAME?</v>
      </c>
      <c r="J6470">
        <v>20240314</v>
      </c>
      <c r="K6470" t="s">
        <v>6173</v>
      </c>
      <c r="L6470" t="s">
        <v>6172</v>
      </c>
      <c r="M6470" t="s">
        <v>4762</v>
      </c>
      <c r="N6470">
        <v>1779</v>
      </c>
    </row>
    <row r="6471" spans="1:14" x14ac:dyDescent="0.25">
      <c r="A6471">
        <v>1212</v>
      </c>
      <c r="B6471" t="s">
        <v>4767</v>
      </c>
      <c r="C6471" t="s">
        <v>164</v>
      </c>
      <c r="E6471" t="s">
        <v>1350</v>
      </c>
      <c r="F6471" t="s">
        <v>2021</v>
      </c>
      <c r="G6471" t="s">
        <v>2020</v>
      </c>
      <c r="H6471" t="s">
        <v>2019</v>
      </c>
      <c r="I6471" t="e">
        <f>-MTWTFSWeekly</f>
        <v>#NAME?</v>
      </c>
      <c r="J6471">
        <v>20240315</v>
      </c>
      <c r="K6471" t="s">
        <v>6171</v>
      </c>
      <c r="L6471" t="s">
        <v>6170</v>
      </c>
      <c r="M6471" t="s">
        <v>4762</v>
      </c>
      <c r="N6471">
        <v>5138</v>
      </c>
    </row>
    <row r="6472" spans="1:14" x14ac:dyDescent="0.25">
      <c r="A6472">
        <v>7511</v>
      </c>
      <c r="B6472" t="s">
        <v>4767</v>
      </c>
      <c r="C6472" t="s">
        <v>164</v>
      </c>
      <c r="E6472" t="s">
        <v>551</v>
      </c>
      <c r="F6472" t="s">
        <v>2021</v>
      </c>
      <c r="G6472" t="s">
        <v>2020</v>
      </c>
      <c r="H6472" t="s">
        <v>2019</v>
      </c>
      <c r="I6472" t="e">
        <f>-----F-Weekly</f>
        <v>#NAME?</v>
      </c>
      <c r="J6472">
        <v>20240314</v>
      </c>
      <c r="K6472" t="s">
        <v>6169</v>
      </c>
      <c r="L6472" t="s">
        <v>6168</v>
      </c>
      <c r="M6472" t="s">
        <v>4762</v>
      </c>
      <c r="N6472">
        <v>3235</v>
      </c>
    </row>
    <row r="6473" spans="1:14" x14ac:dyDescent="0.25">
      <c r="A6473">
        <v>8479</v>
      </c>
      <c r="B6473" t="s">
        <v>4767</v>
      </c>
      <c r="C6473" t="s">
        <v>164</v>
      </c>
      <c r="E6473" t="s">
        <v>6167</v>
      </c>
      <c r="F6473" t="s">
        <v>2021</v>
      </c>
      <c r="G6473" t="s">
        <v>2020</v>
      </c>
      <c r="H6473" t="s">
        <v>2019</v>
      </c>
      <c r="I6473" t="e">
        <f>-MTWTFSWeekly</f>
        <v>#NAME?</v>
      </c>
      <c r="J6473">
        <v>20240315</v>
      </c>
      <c r="K6473" t="s">
        <v>6166</v>
      </c>
      <c r="L6473" t="s">
        <v>6165</v>
      </c>
      <c r="M6473" t="s">
        <v>4762</v>
      </c>
      <c r="N6473">
        <v>3730</v>
      </c>
    </row>
    <row r="6474" spans="1:14" x14ac:dyDescent="0.25">
      <c r="A6474" t="s">
        <v>6164</v>
      </c>
      <c r="B6474" t="s">
        <v>4767</v>
      </c>
      <c r="C6474" t="s">
        <v>164</v>
      </c>
      <c r="E6474" t="s">
        <v>6163</v>
      </c>
      <c r="F6474" t="s">
        <v>2021</v>
      </c>
      <c r="G6474" t="s">
        <v>2020</v>
      </c>
      <c r="H6474" t="s">
        <v>2019</v>
      </c>
      <c r="I6474" t="e">
        <f>----T--Weekly</f>
        <v>#NAME?</v>
      </c>
      <c r="J6474">
        <v>20240314</v>
      </c>
      <c r="K6474" t="s">
        <v>6162</v>
      </c>
      <c r="L6474" t="s">
        <v>6161</v>
      </c>
      <c r="M6474" t="s">
        <v>4762</v>
      </c>
      <c r="N6474">
        <v>1725</v>
      </c>
    </row>
    <row r="6475" spans="1:14" x14ac:dyDescent="0.25">
      <c r="A6475">
        <v>7888</v>
      </c>
      <c r="B6475" t="s">
        <v>4767</v>
      </c>
      <c r="C6475" t="s">
        <v>164</v>
      </c>
      <c r="E6475" t="s">
        <v>6160</v>
      </c>
      <c r="F6475" t="s">
        <v>2021</v>
      </c>
      <c r="G6475" t="s">
        <v>2020</v>
      </c>
      <c r="H6475" t="s">
        <v>2019</v>
      </c>
      <c r="I6475" t="e">
        <f>----T--Weekly</f>
        <v>#NAME?</v>
      </c>
      <c r="J6475">
        <v>20240314</v>
      </c>
      <c r="K6475" t="s">
        <v>6159</v>
      </c>
      <c r="L6475" t="s">
        <v>6158</v>
      </c>
      <c r="M6475" t="s">
        <v>4762</v>
      </c>
      <c r="N6475">
        <v>1536</v>
      </c>
    </row>
    <row r="6476" spans="1:14" x14ac:dyDescent="0.25">
      <c r="A6476" t="s">
        <v>6157</v>
      </c>
      <c r="B6476" t="s">
        <v>4767</v>
      </c>
      <c r="C6476" t="s">
        <v>164</v>
      </c>
      <c r="E6476" t="s">
        <v>296</v>
      </c>
      <c r="F6476" t="s">
        <v>2021</v>
      </c>
      <c r="G6476" t="s">
        <v>2020</v>
      </c>
      <c r="H6476" t="s">
        <v>2019</v>
      </c>
      <c r="I6476" t="e">
        <f>-MTWTFSWeekly</f>
        <v>#NAME?</v>
      </c>
      <c r="J6476">
        <v>20240314</v>
      </c>
      <c r="K6476" t="s">
        <v>6156</v>
      </c>
      <c r="L6476" t="s">
        <v>6155</v>
      </c>
      <c r="M6476" t="s">
        <v>4762</v>
      </c>
      <c r="N6476">
        <v>2293</v>
      </c>
    </row>
    <row r="6477" spans="1:14" x14ac:dyDescent="0.25">
      <c r="A6477">
        <v>1160</v>
      </c>
      <c r="B6477" t="s">
        <v>4767</v>
      </c>
      <c r="C6477" t="s">
        <v>164</v>
      </c>
      <c r="E6477" t="s">
        <v>6154</v>
      </c>
      <c r="F6477" t="s">
        <v>2021</v>
      </c>
      <c r="G6477" t="s">
        <v>2020</v>
      </c>
      <c r="H6477" t="s">
        <v>2019</v>
      </c>
      <c r="I6477" t="s">
        <v>2018</v>
      </c>
      <c r="J6477">
        <v>20240310</v>
      </c>
      <c r="K6477" t="s">
        <v>6153</v>
      </c>
      <c r="L6477" t="s">
        <v>6152</v>
      </c>
      <c r="M6477" t="s">
        <v>4762</v>
      </c>
      <c r="N6477">
        <v>5974</v>
      </c>
    </row>
    <row r="6478" spans="1:14" x14ac:dyDescent="0.25">
      <c r="A6478">
        <v>7512</v>
      </c>
      <c r="B6478" t="s">
        <v>4767</v>
      </c>
      <c r="C6478" t="s">
        <v>164</v>
      </c>
      <c r="E6478" t="s">
        <v>285</v>
      </c>
      <c r="F6478" t="s">
        <v>2021</v>
      </c>
      <c r="G6478" t="s">
        <v>2020</v>
      </c>
      <c r="H6478" t="s">
        <v>2019</v>
      </c>
      <c r="I6478" t="e">
        <f>-MTWTFSWeekly</f>
        <v>#NAME?</v>
      </c>
      <c r="J6478">
        <v>20240314</v>
      </c>
      <c r="K6478" t="s">
        <v>6151</v>
      </c>
      <c r="L6478" t="s">
        <v>6150</v>
      </c>
      <c r="M6478" t="s">
        <v>4762</v>
      </c>
      <c r="N6478">
        <v>3716</v>
      </c>
    </row>
    <row r="6479" spans="1:14" x14ac:dyDescent="0.25">
      <c r="A6479">
        <v>7889</v>
      </c>
      <c r="B6479" t="s">
        <v>4767</v>
      </c>
      <c r="C6479" t="s">
        <v>164</v>
      </c>
      <c r="E6479" t="s">
        <v>6149</v>
      </c>
      <c r="F6479" t="s">
        <v>2021</v>
      </c>
      <c r="G6479" t="s">
        <v>2020</v>
      </c>
      <c r="H6479" t="s">
        <v>2019</v>
      </c>
      <c r="I6479" t="e">
        <f>----T--Weekly</f>
        <v>#NAME?</v>
      </c>
      <c r="J6479">
        <v>20240314</v>
      </c>
      <c r="K6479" t="s">
        <v>6148</v>
      </c>
      <c r="L6479" t="s">
        <v>6147</v>
      </c>
      <c r="M6479" t="s">
        <v>4762</v>
      </c>
      <c r="N6479">
        <v>1719</v>
      </c>
    </row>
    <row r="6480" spans="1:14" x14ac:dyDescent="0.25">
      <c r="A6480">
        <v>7628</v>
      </c>
      <c r="B6480" t="s">
        <v>4767</v>
      </c>
      <c r="C6480" t="s">
        <v>164</v>
      </c>
      <c r="E6480" t="s">
        <v>6146</v>
      </c>
      <c r="F6480" t="s">
        <v>2021</v>
      </c>
      <c r="G6480" t="s">
        <v>2020</v>
      </c>
      <c r="H6480" t="s">
        <v>2019</v>
      </c>
      <c r="I6480" t="e">
        <f>----T--Weekly</f>
        <v>#NAME?</v>
      </c>
      <c r="J6480">
        <v>20240314</v>
      </c>
      <c r="K6480" t="s">
        <v>6145</v>
      </c>
      <c r="L6480" t="s">
        <v>6144</v>
      </c>
      <c r="M6480" t="s">
        <v>4762</v>
      </c>
      <c r="N6480">
        <v>3687</v>
      </c>
    </row>
    <row r="6481" spans="1:14" x14ac:dyDescent="0.25">
      <c r="A6481">
        <v>7516</v>
      </c>
      <c r="B6481" t="s">
        <v>4767</v>
      </c>
      <c r="C6481" t="s">
        <v>164</v>
      </c>
      <c r="E6481" t="s">
        <v>604</v>
      </c>
      <c r="F6481" t="s">
        <v>2021</v>
      </c>
      <c r="G6481" t="s">
        <v>2020</v>
      </c>
      <c r="H6481" t="s">
        <v>2019</v>
      </c>
      <c r="I6481" t="e">
        <f>----T--Weekly</f>
        <v>#NAME?</v>
      </c>
      <c r="J6481">
        <v>20240314</v>
      </c>
      <c r="K6481" t="s">
        <v>6143</v>
      </c>
      <c r="L6481" t="s">
        <v>6142</v>
      </c>
      <c r="M6481" t="s">
        <v>4762</v>
      </c>
      <c r="N6481">
        <v>3404</v>
      </c>
    </row>
    <row r="6482" spans="1:14" x14ac:dyDescent="0.25">
      <c r="A6482">
        <v>1159</v>
      </c>
      <c r="B6482" t="s">
        <v>4767</v>
      </c>
      <c r="C6482" t="s">
        <v>164</v>
      </c>
      <c r="E6482" t="s">
        <v>204</v>
      </c>
      <c r="F6482" t="s">
        <v>2021</v>
      </c>
      <c r="G6482" t="s">
        <v>2020</v>
      </c>
      <c r="H6482" t="s">
        <v>2019</v>
      </c>
      <c r="I6482" t="e">
        <f>-MTWTFSWeekly</f>
        <v>#NAME?</v>
      </c>
      <c r="J6482">
        <v>20240315</v>
      </c>
      <c r="K6482" t="s">
        <v>6141</v>
      </c>
      <c r="L6482" t="s">
        <v>6140</v>
      </c>
      <c r="M6482" t="s">
        <v>4762</v>
      </c>
      <c r="N6482">
        <v>16830</v>
      </c>
    </row>
    <row r="6483" spans="1:14" x14ac:dyDescent="0.25">
      <c r="A6483" t="s">
        <v>6139</v>
      </c>
      <c r="B6483" t="s">
        <v>4767</v>
      </c>
      <c r="C6483" t="s">
        <v>164</v>
      </c>
      <c r="E6483" t="s">
        <v>6138</v>
      </c>
      <c r="F6483" t="s">
        <v>2021</v>
      </c>
      <c r="G6483" t="s">
        <v>2020</v>
      </c>
      <c r="H6483" t="s">
        <v>2019</v>
      </c>
      <c r="I6483" t="e">
        <f>----T--Weekly</f>
        <v>#NAME?</v>
      </c>
      <c r="J6483">
        <v>20240314</v>
      </c>
      <c r="K6483" t="s">
        <v>6137</v>
      </c>
      <c r="L6483" t="s">
        <v>6136</v>
      </c>
      <c r="M6483" t="s">
        <v>4762</v>
      </c>
      <c r="N6483">
        <v>1815</v>
      </c>
    </row>
    <row r="6484" spans="1:14" x14ac:dyDescent="0.25">
      <c r="A6484" t="s">
        <v>6135</v>
      </c>
      <c r="B6484" t="s">
        <v>4767</v>
      </c>
      <c r="C6484" t="s">
        <v>164</v>
      </c>
      <c r="E6484" t="s">
        <v>768</v>
      </c>
      <c r="F6484" t="s">
        <v>2021</v>
      </c>
      <c r="G6484" t="s">
        <v>2020</v>
      </c>
      <c r="H6484" t="s">
        <v>2019</v>
      </c>
      <c r="I6484" t="e">
        <f>---W---Weekly</f>
        <v>#NAME?</v>
      </c>
      <c r="J6484">
        <v>20240313</v>
      </c>
      <c r="K6484" t="s">
        <v>6134</v>
      </c>
      <c r="L6484" t="s">
        <v>6133</v>
      </c>
      <c r="M6484" t="s">
        <v>4762</v>
      </c>
      <c r="N6484">
        <v>1734</v>
      </c>
    </row>
    <row r="6485" spans="1:14" x14ac:dyDescent="0.25">
      <c r="A6485">
        <v>8480</v>
      </c>
      <c r="B6485" t="s">
        <v>4767</v>
      </c>
      <c r="C6485" t="s">
        <v>164</v>
      </c>
      <c r="E6485" t="s">
        <v>6132</v>
      </c>
      <c r="F6485" t="s">
        <v>2021</v>
      </c>
      <c r="G6485" t="s">
        <v>2020</v>
      </c>
      <c r="H6485" t="s">
        <v>2019</v>
      </c>
      <c r="I6485" t="e">
        <f>-----F-Weekly</f>
        <v>#NAME?</v>
      </c>
      <c r="J6485">
        <v>20240315</v>
      </c>
      <c r="K6485" t="s">
        <v>6131</v>
      </c>
      <c r="L6485" t="s">
        <v>6130</v>
      </c>
      <c r="M6485" t="s">
        <v>4762</v>
      </c>
      <c r="N6485">
        <v>3601</v>
      </c>
    </row>
    <row r="6486" spans="1:14" x14ac:dyDescent="0.25">
      <c r="A6486">
        <v>7681</v>
      </c>
      <c r="B6486" t="s">
        <v>4767</v>
      </c>
      <c r="C6486" t="s">
        <v>164</v>
      </c>
      <c r="E6486" t="s">
        <v>6129</v>
      </c>
      <c r="F6486" t="s">
        <v>2021</v>
      </c>
      <c r="G6486" t="s">
        <v>2020</v>
      </c>
      <c r="H6486" t="s">
        <v>2019</v>
      </c>
      <c r="I6486" t="e">
        <f>-MTWTFSWeekly</f>
        <v>#NAME?</v>
      </c>
      <c r="J6486">
        <v>20240315</v>
      </c>
      <c r="K6486" t="s">
        <v>6128</v>
      </c>
      <c r="L6486" t="s">
        <v>6127</v>
      </c>
      <c r="M6486" t="s">
        <v>4762</v>
      </c>
      <c r="N6486">
        <v>2558</v>
      </c>
    </row>
    <row r="6487" spans="1:14" x14ac:dyDescent="0.25">
      <c r="A6487">
        <v>7402</v>
      </c>
      <c r="B6487" t="s">
        <v>4767</v>
      </c>
      <c r="C6487" t="s">
        <v>164</v>
      </c>
      <c r="E6487" t="s">
        <v>163</v>
      </c>
      <c r="F6487" t="s">
        <v>2021</v>
      </c>
      <c r="G6487" t="s">
        <v>2020</v>
      </c>
      <c r="H6487" t="s">
        <v>2019</v>
      </c>
      <c r="I6487" t="e">
        <f>-MTWTFSWeekly</f>
        <v>#NAME?</v>
      </c>
      <c r="J6487">
        <v>20240315</v>
      </c>
      <c r="K6487" t="s">
        <v>6126</v>
      </c>
      <c r="L6487" t="s">
        <v>6125</v>
      </c>
      <c r="M6487" t="s">
        <v>4762</v>
      </c>
      <c r="N6487">
        <v>5931</v>
      </c>
    </row>
    <row r="6488" spans="1:14" x14ac:dyDescent="0.25">
      <c r="A6488">
        <v>7653</v>
      </c>
      <c r="B6488" t="s">
        <v>4767</v>
      </c>
      <c r="C6488" t="s">
        <v>164</v>
      </c>
      <c r="D6488" t="s">
        <v>163</v>
      </c>
      <c r="E6488" t="s">
        <v>6124</v>
      </c>
      <c r="F6488" t="s">
        <v>2021</v>
      </c>
      <c r="G6488" t="s">
        <v>2020</v>
      </c>
      <c r="H6488" t="s">
        <v>2019</v>
      </c>
      <c r="I6488" t="e">
        <f>------SWeekly</f>
        <v>#NAME?</v>
      </c>
      <c r="J6488">
        <v>20240309</v>
      </c>
      <c r="K6488" t="s">
        <v>6123</v>
      </c>
      <c r="L6488" t="s">
        <v>6122</v>
      </c>
      <c r="M6488" t="s">
        <v>4762</v>
      </c>
      <c r="N6488">
        <v>1457</v>
      </c>
    </row>
    <row r="6489" spans="1:14" x14ac:dyDescent="0.25">
      <c r="A6489">
        <v>7654</v>
      </c>
      <c r="B6489" t="s">
        <v>4767</v>
      </c>
      <c r="C6489" t="s">
        <v>164</v>
      </c>
      <c r="D6489" t="s">
        <v>163</v>
      </c>
      <c r="E6489" t="s">
        <v>6121</v>
      </c>
      <c r="F6489" t="s">
        <v>2021</v>
      </c>
      <c r="G6489" t="s">
        <v>2020</v>
      </c>
      <c r="H6489" t="s">
        <v>2019</v>
      </c>
      <c r="I6489" t="e">
        <f>---W---Weekly</f>
        <v>#NAME?</v>
      </c>
      <c r="J6489">
        <v>20210818</v>
      </c>
      <c r="K6489" t="s">
        <v>6120</v>
      </c>
      <c r="L6489" t="s">
        <v>6119</v>
      </c>
      <c r="M6489" t="s">
        <v>4762</v>
      </c>
      <c r="N6489">
        <v>1640</v>
      </c>
    </row>
    <row r="6490" spans="1:14" x14ac:dyDescent="0.25">
      <c r="A6490">
        <v>7401</v>
      </c>
      <c r="B6490" t="s">
        <v>4767</v>
      </c>
      <c r="C6490" t="s">
        <v>164</v>
      </c>
      <c r="D6490" t="s">
        <v>163</v>
      </c>
      <c r="E6490" t="s">
        <v>6118</v>
      </c>
      <c r="F6490" t="s">
        <v>2021</v>
      </c>
      <c r="G6490" t="s">
        <v>2020</v>
      </c>
      <c r="H6490" t="s">
        <v>2019</v>
      </c>
      <c r="I6490" t="e">
        <f>------SWeekly</f>
        <v>#NAME?</v>
      </c>
      <c r="J6490">
        <v>20240309</v>
      </c>
      <c r="K6490" t="s">
        <v>6117</v>
      </c>
      <c r="L6490" t="s">
        <v>6116</v>
      </c>
      <c r="M6490" t="s">
        <v>4762</v>
      </c>
      <c r="N6490">
        <v>1515</v>
      </c>
    </row>
    <row r="6491" spans="1:14" x14ac:dyDescent="0.25">
      <c r="A6491">
        <v>7399</v>
      </c>
      <c r="B6491" t="s">
        <v>4767</v>
      </c>
      <c r="C6491" t="s">
        <v>164</v>
      </c>
      <c r="D6491" t="s">
        <v>163</v>
      </c>
      <c r="E6491" t="s">
        <v>617</v>
      </c>
      <c r="F6491" t="s">
        <v>2021</v>
      </c>
      <c r="G6491" t="s">
        <v>2020</v>
      </c>
      <c r="H6491" t="s">
        <v>2019</v>
      </c>
      <c r="I6491" t="e">
        <f>------SWeekly</f>
        <v>#NAME?</v>
      </c>
      <c r="J6491">
        <v>20240309</v>
      </c>
      <c r="K6491" t="s">
        <v>6115</v>
      </c>
      <c r="L6491" t="s">
        <v>6114</v>
      </c>
      <c r="M6491" t="s">
        <v>4762</v>
      </c>
      <c r="N6491">
        <v>1845</v>
      </c>
    </row>
    <row r="6492" spans="1:14" x14ac:dyDescent="0.25">
      <c r="A6492" t="s">
        <v>6113</v>
      </c>
      <c r="B6492" t="s">
        <v>4767</v>
      </c>
      <c r="C6492" t="s">
        <v>256</v>
      </c>
      <c r="E6492" t="s">
        <v>325</v>
      </c>
      <c r="F6492" t="s">
        <v>2078</v>
      </c>
      <c r="G6492" t="s">
        <v>2020</v>
      </c>
      <c r="H6492" t="s">
        <v>3687</v>
      </c>
      <c r="I6492" t="s">
        <v>2088</v>
      </c>
      <c r="J6492">
        <v>20240401</v>
      </c>
      <c r="K6492" t="s">
        <v>6112</v>
      </c>
      <c r="L6492" t="s">
        <v>6111</v>
      </c>
      <c r="M6492" t="s">
        <v>4762</v>
      </c>
      <c r="N6492">
        <v>2076</v>
      </c>
    </row>
    <row r="6493" spans="1:14" x14ac:dyDescent="0.25">
      <c r="A6493" t="s">
        <v>6110</v>
      </c>
      <c r="B6493" t="s">
        <v>4767</v>
      </c>
      <c r="C6493" t="s">
        <v>256</v>
      </c>
      <c r="E6493" t="s">
        <v>633</v>
      </c>
      <c r="F6493" t="s">
        <v>2078</v>
      </c>
      <c r="G6493" t="s">
        <v>2020</v>
      </c>
      <c r="H6493" t="s">
        <v>2602</v>
      </c>
      <c r="I6493" t="s">
        <v>2088</v>
      </c>
      <c r="J6493">
        <v>20240401</v>
      </c>
      <c r="K6493" t="s">
        <v>6109</v>
      </c>
      <c r="L6493" t="s">
        <v>6108</v>
      </c>
      <c r="M6493" t="s">
        <v>4762</v>
      </c>
      <c r="N6493">
        <v>1306</v>
      </c>
    </row>
    <row r="6494" spans="1:14" x14ac:dyDescent="0.25">
      <c r="A6494" t="s">
        <v>6107</v>
      </c>
      <c r="B6494" t="s">
        <v>4767</v>
      </c>
      <c r="C6494" t="s">
        <v>256</v>
      </c>
      <c r="E6494" t="s">
        <v>615</v>
      </c>
      <c r="F6494" t="s">
        <v>2078</v>
      </c>
      <c r="G6494" t="s">
        <v>2020</v>
      </c>
      <c r="H6494" t="s">
        <v>2779</v>
      </c>
      <c r="I6494" t="e">
        <f>------SBiweekly</f>
        <v>#NAME?</v>
      </c>
      <c r="J6494">
        <v>20240316</v>
      </c>
      <c r="K6494" t="s">
        <v>6106</v>
      </c>
      <c r="L6494" t="s">
        <v>6105</v>
      </c>
      <c r="M6494" t="s">
        <v>4762</v>
      </c>
      <c r="N6494">
        <v>5194</v>
      </c>
    </row>
    <row r="6495" spans="1:14" x14ac:dyDescent="0.25">
      <c r="A6495" t="s">
        <v>6104</v>
      </c>
      <c r="B6495" t="s">
        <v>4767</v>
      </c>
      <c r="C6495" t="s">
        <v>256</v>
      </c>
      <c r="E6495" t="s">
        <v>255</v>
      </c>
      <c r="F6495" t="s">
        <v>2078</v>
      </c>
      <c r="G6495" t="s">
        <v>2020</v>
      </c>
      <c r="H6495" t="s">
        <v>6062</v>
      </c>
      <c r="I6495" t="e">
        <f>--T----Weekly</f>
        <v>#NAME?</v>
      </c>
      <c r="J6495">
        <v>20240312</v>
      </c>
      <c r="K6495" t="s">
        <v>6103</v>
      </c>
      <c r="L6495" t="s">
        <v>6102</v>
      </c>
      <c r="M6495" t="s">
        <v>4762</v>
      </c>
      <c r="N6495">
        <v>7973</v>
      </c>
    </row>
    <row r="6496" spans="1:14" x14ac:dyDescent="0.25">
      <c r="A6496" t="s">
        <v>6101</v>
      </c>
      <c r="B6496" t="s">
        <v>4767</v>
      </c>
      <c r="C6496" t="s">
        <v>256</v>
      </c>
      <c r="E6496" t="s">
        <v>6100</v>
      </c>
      <c r="F6496" t="s">
        <v>2078</v>
      </c>
      <c r="G6496" t="s">
        <v>2020</v>
      </c>
      <c r="H6496" t="s">
        <v>2602</v>
      </c>
      <c r="I6496" t="s">
        <v>2070</v>
      </c>
      <c r="J6496">
        <v>20240103</v>
      </c>
      <c r="K6496" t="s">
        <v>6099</v>
      </c>
      <c r="L6496" t="s">
        <v>6098</v>
      </c>
      <c r="M6496" t="s">
        <v>4762</v>
      </c>
      <c r="N6496">
        <v>54</v>
      </c>
    </row>
    <row r="6497" spans="1:14" x14ac:dyDescent="0.25">
      <c r="A6497" t="s">
        <v>6097</v>
      </c>
      <c r="B6497" t="s">
        <v>4767</v>
      </c>
      <c r="C6497" t="s">
        <v>256</v>
      </c>
      <c r="E6497" t="s">
        <v>6096</v>
      </c>
      <c r="F6497" t="s">
        <v>2078</v>
      </c>
      <c r="G6497" t="s">
        <v>2020</v>
      </c>
      <c r="H6497" t="s">
        <v>2602</v>
      </c>
      <c r="I6497" t="s">
        <v>2700</v>
      </c>
      <c r="J6497">
        <v>20230707</v>
      </c>
      <c r="K6497" t="s">
        <v>6095</v>
      </c>
      <c r="L6497" t="s">
        <v>6094</v>
      </c>
      <c r="M6497" t="s">
        <v>4762</v>
      </c>
      <c r="N6497">
        <v>10</v>
      </c>
    </row>
    <row r="6498" spans="1:14" x14ac:dyDescent="0.25">
      <c r="A6498" t="s">
        <v>6093</v>
      </c>
      <c r="B6498" t="s">
        <v>4767</v>
      </c>
      <c r="C6498" t="s">
        <v>256</v>
      </c>
      <c r="E6498" t="s">
        <v>6092</v>
      </c>
      <c r="F6498" t="s">
        <v>2078</v>
      </c>
      <c r="G6498" t="s">
        <v>2020</v>
      </c>
      <c r="H6498" t="s">
        <v>2602</v>
      </c>
      <c r="I6498" t="s">
        <v>2088</v>
      </c>
      <c r="J6498">
        <v>20240301</v>
      </c>
      <c r="K6498" t="s">
        <v>6091</v>
      </c>
      <c r="L6498" t="s">
        <v>6090</v>
      </c>
      <c r="M6498" t="s">
        <v>4762</v>
      </c>
      <c r="N6498">
        <v>1326</v>
      </c>
    </row>
    <row r="6499" spans="1:14" x14ac:dyDescent="0.25">
      <c r="A6499">
        <v>9595</v>
      </c>
      <c r="B6499" t="s">
        <v>4767</v>
      </c>
      <c r="C6499" t="s">
        <v>256</v>
      </c>
      <c r="E6499" t="s">
        <v>347</v>
      </c>
      <c r="F6499" t="s">
        <v>2078</v>
      </c>
      <c r="G6499" t="s">
        <v>2020</v>
      </c>
      <c r="H6499" t="s">
        <v>2602</v>
      </c>
      <c r="I6499" t="s">
        <v>2088</v>
      </c>
      <c r="J6499">
        <v>20240401</v>
      </c>
      <c r="K6499" t="s">
        <v>6089</v>
      </c>
      <c r="L6499" t="s">
        <v>6088</v>
      </c>
      <c r="M6499" t="s">
        <v>4762</v>
      </c>
      <c r="N6499">
        <v>955</v>
      </c>
    </row>
    <row r="6500" spans="1:14" x14ac:dyDescent="0.25">
      <c r="A6500" t="s">
        <v>6087</v>
      </c>
      <c r="B6500" t="s">
        <v>4767</v>
      </c>
      <c r="C6500" t="s">
        <v>256</v>
      </c>
      <c r="E6500" t="s">
        <v>6086</v>
      </c>
      <c r="F6500" t="s">
        <v>2078</v>
      </c>
      <c r="G6500" t="s">
        <v>2020</v>
      </c>
      <c r="H6500" t="s">
        <v>2602</v>
      </c>
      <c r="I6500" t="s">
        <v>2070</v>
      </c>
      <c r="J6500">
        <v>20240401</v>
      </c>
      <c r="K6500" t="s">
        <v>6085</v>
      </c>
      <c r="L6500" t="s">
        <v>6084</v>
      </c>
      <c r="M6500" t="s">
        <v>4762</v>
      </c>
      <c r="N6500">
        <v>65</v>
      </c>
    </row>
    <row r="6501" spans="1:14" x14ac:dyDescent="0.25">
      <c r="A6501" t="s">
        <v>6083</v>
      </c>
      <c r="B6501" t="s">
        <v>4767</v>
      </c>
      <c r="C6501" t="s">
        <v>256</v>
      </c>
      <c r="E6501" t="s">
        <v>6082</v>
      </c>
      <c r="F6501" t="s">
        <v>2078</v>
      </c>
      <c r="G6501" t="s">
        <v>2020</v>
      </c>
      <c r="H6501" t="s">
        <v>2602</v>
      </c>
      <c r="I6501" t="s">
        <v>2700</v>
      </c>
      <c r="J6501">
        <v>20230707</v>
      </c>
      <c r="K6501" t="s">
        <v>6081</v>
      </c>
      <c r="L6501" t="s">
        <v>6080</v>
      </c>
      <c r="M6501" t="s">
        <v>4762</v>
      </c>
      <c r="N6501">
        <v>19</v>
      </c>
    </row>
    <row r="6502" spans="1:14" x14ac:dyDescent="0.25">
      <c r="A6502" t="s">
        <v>6079</v>
      </c>
      <c r="B6502" t="s">
        <v>4767</v>
      </c>
      <c r="C6502" t="s">
        <v>256</v>
      </c>
      <c r="E6502" t="s">
        <v>442</v>
      </c>
      <c r="F6502" t="s">
        <v>2078</v>
      </c>
      <c r="G6502" t="s">
        <v>2020</v>
      </c>
      <c r="H6502" t="s">
        <v>2602</v>
      </c>
      <c r="I6502" t="s">
        <v>2088</v>
      </c>
      <c r="J6502">
        <v>20240401</v>
      </c>
      <c r="K6502" t="s">
        <v>6078</v>
      </c>
      <c r="L6502" t="s">
        <v>6077</v>
      </c>
      <c r="M6502" t="s">
        <v>4762</v>
      </c>
      <c r="N6502">
        <v>972</v>
      </c>
    </row>
    <row r="6503" spans="1:14" x14ac:dyDescent="0.25">
      <c r="A6503" t="s">
        <v>6076</v>
      </c>
      <c r="B6503" t="s">
        <v>4767</v>
      </c>
      <c r="C6503" t="s">
        <v>256</v>
      </c>
      <c r="E6503" t="s">
        <v>6075</v>
      </c>
      <c r="F6503" t="s">
        <v>2078</v>
      </c>
      <c r="G6503" t="s">
        <v>2020</v>
      </c>
      <c r="H6503" t="s">
        <v>2602</v>
      </c>
      <c r="I6503" t="s">
        <v>2700</v>
      </c>
      <c r="J6503">
        <v>20231013</v>
      </c>
      <c r="K6503" t="s">
        <v>6074</v>
      </c>
      <c r="L6503" t="s">
        <v>6073</v>
      </c>
      <c r="M6503" t="s">
        <v>4762</v>
      </c>
      <c r="N6503">
        <v>15</v>
      </c>
    </row>
    <row r="6504" spans="1:14" x14ac:dyDescent="0.25">
      <c r="A6504">
        <v>9592</v>
      </c>
      <c r="B6504" t="s">
        <v>4767</v>
      </c>
      <c r="C6504" t="s">
        <v>256</v>
      </c>
      <c r="E6504" t="s">
        <v>363</v>
      </c>
      <c r="F6504" t="s">
        <v>2078</v>
      </c>
      <c r="G6504" t="s">
        <v>2020</v>
      </c>
      <c r="H6504" t="s">
        <v>2602</v>
      </c>
      <c r="I6504" t="s">
        <v>2088</v>
      </c>
      <c r="J6504">
        <v>20240415</v>
      </c>
      <c r="K6504" t="s">
        <v>6072</v>
      </c>
      <c r="L6504" t="s">
        <v>6071</v>
      </c>
      <c r="M6504" t="s">
        <v>4762</v>
      </c>
      <c r="N6504">
        <v>1917</v>
      </c>
    </row>
    <row r="6505" spans="1:14" x14ac:dyDescent="0.25">
      <c r="A6505" t="s">
        <v>6070</v>
      </c>
      <c r="B6505" t="s">
        <v>4767</v>
      </c>
      <c r="C6505" t="s">
        <v>256</v>
      </c>
      <c r="E6505" t="s">
        <v>1651</v>
      </c>
      <c r="F6505" t="s">
        <v>2078</v>
      </c>
      <c r="G6505" t="s">
        <v>2020</v>
      </c>
      <c r="H6505" t="s">
        <v>2077</v>
      </c>
      <c r="I6505" t="s">
        <v>2088</v>
      </c>
      <c r="J6505">
        <v>20240401</v>
      </c>
      <c r="K6505" t="s">
        <v>6069</v>
      </c>
      <c r="L6505" t="s">
        <v>6068</v>
      </c>
      <c r="M6505" t="s">
        <v>4762</v>
      </c>
      <c r="N6505">
        <v>1699</v>
      </c>
    </row>
    <row r="6506" spans="1:14" x14ac:dyDescent="0.25">
      <c r="A6506">
        <v>9593</v>
      </c>
      <c r="B6506" t="s">
        <v>4767</v>
      </c>
      <c r="C6506" t="s">
        <v>256</v>
      </c>
      <c r="E6506" t="s">
        <v>6067</v>
      </c>
      <c r="F6506" t="s">
        <v>2078</v>
      </c>
      <c r="G6506" t="s">
        <v>2020</v>
      </c>
      <c r="H6506" t="s">
        <v>2602</v>
      </c>
      <c r="I6506" t="s">
        <v>2088</v>
      </c>
      <c r="J6506">
        <v>20240401</v>
      </c>
      <c r="K6506" t="s">
        <v>6066</v>
      </c>
      <c r="L6506" t="s">
        <v>6065</v>
      </c>
      <c r="M6506" t="s">
        <v>4762</v>
      </c>
      <c r="N6506">
        <v>788</v>
      </c>
    </row>
    <row r="6507" spans="1:14" x14ac:dyDescent="0.25">
      <c r="A6507" t="s">
        <v>6064</v>
      </c>
      <c r="B6507" t="s">
        <v>4767</v>
      </c>
      <c r="C6507" t="s">
        <v>256</v>
      </c>
      <c r="E6507" t="s">
        <v>6063</v>
      </c>
      <c r="F6507" t="s">
        <v>2078</v>
      </c>
      <c r="G6507" t="s">
        <v>2020</v>
      </c>
      <c r="H6507" t="s">
        <v>6062</v>
      </c>
      <c r="I6507" t="s">
        <v>3089</v>
      </c>
      <c r="J6507">
        <v>20231205</v>
      </c>
      <c r="K6507" t="s">
        <v>6061</v>
      </c>
      <c r="L6507" t="s">
        <v>6060</v>
      </c>
      <c r="M6507" t="s">
        <v>4762</v>
      </c>
      <c r="N6507">
        <v>369</v>
      </c>
    </row>
    <row r="6508" spans="1:14" x14ac:dyDescent="0.25">
      <c r="A6508" t="s">
        <v>6059</v>
      </c>
      <c r="B6508" t="s">
        <v>4767</v>
      </c>
      <c r="C6508" t="s">
        <v>256</v>
      </c>
      <c r="E6508" t="s">
        <v>6058</v>
      </c>
      <c r="F6508" t="s">
        <v>2078</v>
      </c>
      <c r="G6508" t="s">
        <v>2020</v>
      </c>
      <c r="H6508" t="s">
        <v>2333</v>
      </c>
      <c r="I6508" t="e">
        <f>--T----Biweekly</f>
        <v>#NAME?</v>
      </c>
      <c r="J6508">
        <v>20240312</v>
      </c>
      <c r="K6508" t="s">
        <v>6057</v>
      </c>
      <c r="L6508" t="s">
        <v>6056</v>
      </c>
      <c r="M6508" t="s">
        <v>4762</v>
      </c>
      <c r="N6508">
        <v>597</v>
      </c>
    </row>
    <row r="6509" spans="1:14" x14ac:dyDescent="0.25">
      <c r="A6509" t="s">
        <v>6055</v>
      </c>
      <c r="B6509" t="s">
        <v>4767</v>
      </c>
      <c r="C6509" t="s">
        <v>256</v>
      </c>
      <c r="E6509" t="s">
        <v>323</v>
      </c>
      <c r="F6509" t="s">
        <v>2078</v>
      </c>
      <c r="G6509" t="s">
        <v>2020</v>
      </c>
      <c r="H6509" t="s">
        <v>3707</v>
      </c>
      <c r="I6509" t="s">
        <v>2088</v>
      </c>
      <c r="J6509">
        <v>20240301</v>
      </c>
      <c r="K6509" t="s">
        <v>6054</v>
      </c>
      <c r="L6509" t="s">
        <v>6053</v>
      </c>
      <c r="M6509" t="s">
        <v>4762</v>
      </c>
      <c r="N6509">
        <v>12314</v>
      </c>
    </row>
    <row r="6510" spans="1:14" x14ac:dyDescent="0.25">
      <c r="A6510" t="s">
        <v>6052</v>
      </c>
      <c r="B6510" t="s">
        <v>4767</v>
      </c>
      <c r="C6510" t="s">
        <v>256</v>
      </c>
      <c r="E6510" t="s">
        <v>6051</v>
      </c>
      <c r="F6510" t="s">
        <v>2078</v>
      </c>
      <c r="G6510" t="s">
        <v>2020</v>
      </c>
      <c r="H6510" t="s">
        <v>2602</v>
      </c>
      <c r="I6510" t="e">
        <f>----T--Weekly</f>
        <v>#NAME?</v>
      </c>
      <c r="J6510">
        <v>20240314</v>
      </c>
      <c r="K6510" t="s">
        <v>6050</v>
      </c>
      <c r="L6510" t="s">
        <v>6049</v>
      </c>
      <c r="M6510" t="s">
        <v>4762</v>
      </c>
      <c r="N6510">
        <v>1075</v>
      </c>
    </row>
    <row r="6511" spans="1:14" x14ac:dyDescent="0.25">
      <c r="A6511" t="s">
        <v>6048</v>
      </c>
      <c r="B6511" t="s">
        <v>4767</v>
      </c>
      <c r="C6511" t="s">
        <v>256</v>
      </c>
      <c r="E6511" t="s">
        <v>6047</v>
      </c>
      <c r="F6511" t="s">
        <v>2078</v>
      </c>
      <c r="G6511" t="s">
        <v>2020</v>
      </c>
      <c r="H6511" t="s">
        <v>2089</v>
      </c>
      <c r="I6511" t="s">
        <v>2088</v>
      </c>
      <c r="J6511">
        <v>20240401</v>
      </c>
      <c r="K6511" t="s">
        <v>6046</v>
      </c>
      <c r="L6511" t="s">
        <v>6045</v>
      </c>
      <c r="M6511" t="s">
        <v>4762</v>
      </c>
      <c r="N6511">
        <v>134</v>
      </c>
    </row>
    <row r="6512" spans="1:14" x14ac:dyDescent="0.25">
      <c r="A6512" t="s">
        <v>6044</v>
      </c>
      <c r="B6512" t="s">
        <v>4767</v>
      </c>
      <c r="C6512" t="s">
        <v>256</v>
      </c>
      <c r="E6512" t="s">
        <v>1632</v>
      </c>
      <c r="F6512" t="s">
        <v>2078</v>
      </c>
      <c r="G6512" t="s">
        <v>2020</v>
      </c>
      <c r="H6512" t="s">
        <v>2300</v>
      </c>
      <c r="I6512" t="s">
        <v>2088</v>
      </c>
      <c r="J6512">
        <v>20240401</v>
      </c>
      <c r="K6512" t="s">
        <v>6043</v>
      </c>
      <c r="L6512" t="s">
        <v>6042</v>
      </c>
      <c r="M6512" t="s">
        <v>4762</v>
      </c>
      <c r="N6512">
        <v>3331</v>
      </c>
    </row>
    <row r="6513" spans="1:14" x14ac:dyDescent="0.25">
      <c r="A6513" t="s">
        <v>6041</v>
      </c>
      <c r="B6513" t="s">
        <v>4767</v>
      </c>
      <c r="C6513" t="s">
        <v>256</v>
      </c>
      <c r="E6513" t="s">
        <v>6040</v>
      </c>
      <c r="F6513" t="s">
        <v>2078</v>
      </c>
      <c r="G6513" t="s">
        <v>2020</v>
      </c>
      <c r="H6513" t="s">
        <v>2292</v>
      </c>
      <c r="I6513" t="s">
        <v>2088</v>
      </c>
      <c r="J6513">
        <v>20240126</v>
      </c>
      <c r="K6513" t="s">
        <v>6039</v>
      </c>
      <c r="L6513" t="s">
        <v>6038</v>
      </c>
      <c r="M6513" t="s">
        <v>4762</v>
      </c>
      <c r="N6513">
        <v>80</v>
      </c>
    </row>
    <row r="6514" spans="1:14" x14ac:dyDescent="0.25">
      <c r="A6514" t="s">
        <v>6037</v>
      </c>
      <c r="B6514" t="s">
        <v>4767</v>
      </c>
      <c r="C6514" t="s">
        <v>256</v>
      </c>
      <c r="E6514" t="s">
        <v>6036</v>
      </c>
      <c r="F6514" t="s">
        <v>2078</v>
      </c>
      <c r="G6514" t="s">
        <v>2020</v>
      </c>
      <c r="H6514" t="s">
        <v>2602</v>
      </c>
      <c r="I6514" t="s">
        <v>2070</v>
      </c>
      <c r="J6514">
        <v>20240301</v>
      </c>
      <c r="K6514" t="s">
        <v>6035</v>
      </c>
      <c r="L6514" t="s">
        <v>6034</v>
      </c>
      <c r="M6514" t="s">
        <v>4762</v>
      </c>
      <c r="N6514">
        <v>53</v>
      </c>
    </row>
    <row r="6515" spans="1:14" x14ac:dyDescent="0.25">
      <c r="A6515" t="s">
        <v>6033</v>
      </c>
      <c r="B6515" t="s">
        <v>4767</v>
      </c>
      <c r="C6515" t="s">
        <v>256</v>
      </c>
      <c r="E6515" t="s">
        <v>6032</v>
      </c>
      <c r="F6515" t="s">
        <v>2078</v>
      </c>
      <c r="G6515" t="s">
        <v>2020</v>
      </c>
      <c r="H6515" t="s">
        <v>2602</v>
      </c>
      <c r="I6515" t="s">
        <v>2700</v>
      </c>
      <c r="J6515">
        <v>20230501</v>
      </c>
      <c r="K6515" t="s">
        <v>6031</v>
      </c>
      <c r="L6515" t="s">
        <v>6030</v>
      </c>
      <c r="M6515" t="s">
        <v>4762</v>
      </c>
      <c r="N6515">
        <v>65</v>
      </c>
    </row>
    <row r="6516" spans="1:14" x14ac:dyDescent="0.25">
      <c r="A6516" t="s">
        <v>6029</v>
      </c>
      <c r="B6516" t="s">
        <v>4767</v>
      </c>
      <c r="C6516" t="s">
        <v>256</v>
      </c>
      <c r="E6516" t="s">
        <v>6028</v>
      </c>
      <c r="F6516" t="s">
        <v>2078</v>
      </c>
      <c r="G6516" t="s">
        <v>2020</v>
      </c>
      <c r="H6516" t="s">
        <v>2292</v>
      </c>
      <c r="I6516" t="s">
        <v>2700</v>
      </c>
      <c r="J6516">
        <v>20230414</v>
      </c>
      <c r="K6516" t="s">
        <v>6027</v>
      </c>
      <c r="L6516" t="s">
        <v>6026</v>
      </c>
      <c r="M6516" t="s">
        <v>4762</v>
      </c>
      <c r="N6516">
        <v>36</v>
      </c>
    </row>
    <row r="6517" spans="1:14" x14ac:dyDescent="0.25">
      <c r="A6517" t="s">
        <v>6025</v>
      </c>
      <c r="B6517" t="s">
        <v>4767</v>
      </c>
      <c r="C6517" t="s">
        <v>256</v>
      </c>
      <c r="E6517" t="s">
        <v>6024</v>
      </c>
      <c r="F6517" t="s">
        <v>2078</v>
      </c>
      <c r="G6517" t="s">
        <v>2020</v>
      </c>
      <c r="H6517" t="s">
        <v>2292</v>
      </c>
      <c r="I6517" t="s">
        <v>2700</v>
      </c>
      <c r="J6517">
        <v>20220923</v>
      </c>
      <c r="K6517" t="s">
        <v>6023</v>
      </c>
      <c r="L6517" t="s">
        <v>6022</v>
      </c>
      <c r="M6517" t="s">
        <v>4762</v>
      </c>
      <c r="N6517">
        <v>30</v>
      </c>
    </row>
    <row r="6518" spans="1:14" x14ac:dyDescent="0.25">
      <c r="A6518" t="s">
        <v>6021</v>
      </c>
      <c r="B6518" t="s">
        <v>4767</v>
      </c>
      <c r="C6518" t="s">
        <v>256</v>
      </c>
      <c r="E6518" t="s">
        <v>616</v>
      </c>
      <c r="F6518" t="s">
        <v>2078</v>
      </c>
      <c r="G6518" t="s">
        <v>2020</v>
      </c>
      <c r="H6518" t="s">
        <v>4037</v>
      </c>
      <c r="I6518" t="s">
        <v>2088</v>
      </c>
      <c r="J6518">
        <v>20240315</v>
      </c>
      <c r="K6518" t="s">
        <v>6020</v>
      </c>
      <c r="L6518" t="s">
        <v>6019</v>
      </c>
      <c r="M6518" t="s">
        <v>4762</v>
      </c>
      <c r="N6518">
        <v>395</v>
      </c>
    </row>
    <row r="6519" spans="1:14" x14ac:dyDescent="0.25">
      <c r="A6519" t="s">
        <v>6018</v>
      </c>
      <c r="B6519" t="s">
        <v>4767</v>
      </c>
      <c r="C6519" t="s">
        <v>256</v>
      </c>
      <c r="E6519" t="s">
        <v>6017</v>
      </c>
      <c r="F6519" t="s">
        <v>2078</v>
      </c>
      <c r="G6519" t="s">
        <v>2020</v>
      </c>
      <c r="H6519" t="s">
        <v>2089</v>
      </c>
      <c r="I6519" t="s">
        <v>2108</v>
      </c>
      <c r="J6519">
        <v>20230913</v>
      </c>
      <c r="K6519" t="s">
        <v>6016</v>
      </c>
      <c r="L6519" t="s">
        <v>6015</v>
      </c>
      <c r="M6519" t="s">
        <v>4762</v>
      </c>
      <c r="N6519">
        <v>86</v>
      </c>
    </row>
    <row r="6520" spans="1:14" x14ac:dyDescent="0.25">
      <c r="A6520" t="s">
        <v>6014</v>
      </c>
      <c r="B6520" t="s">
        <v>4767</v>
      </c>
      <c r="C6520" t="s">
        <v>256</v>
      </c>
      <c r="E6520" t="s">
        <v>6013</v>
      </c>
      <c r="F6520" t="s">
        <v>2078</v>
      </c>
      <c r="G6520" t="s">
        <v>2020</v>
      </c>
      <c r="H6520" t="s">
        <v>2077</v>
      </c>
      <c r="I6520" t="s">
        <v>2088</v>
      </c>
      <c r="J6520">
        <v>20240401</v>
      </c>
      <c r="K6520" t="s">
        <v>6012</v>
      </c>
      <c r="L6520" t="s">
        <v>6011</v>
      </c>
      <c r="M6520" t="s">
        <v>4762</v>
      </c>
      <c r="N6520">
        <v>1928</v>
      </c>
    </row>
    <row r="6521" spans="1:14" x14ac:dyDescent="0.25">
      <c r="A6521" t="s">
        <v>6010</v>
      </c>
      <c r="B6521" t="s">
        <v>4767</v>
      </c>
      <c r="C6521" t="s">
        <v>256</v>
      </c>
      <c r="E6521" t="s">
        <v>6009</v>
      </c>
      <c r="F6521" t="s">
        <v>2078</v>
      </c>
      <c r="G6521" t="s">
        <v>2020</v>
      </c>
      <c r="H6521" t="s">
        <v>2300</v>
      </c>
      <c r="I6521" t="s">
        <v>2088</v>
      </c>
      <c r="J6521">
        <v>20240401</v>
      </c>
      <c r="K6521" t="s">
        <v>6008</v>
      </c>
      <c r="L6521" t="s">
        <v>6007</v>
      </c>
      <c r="M6521" t="s">
        <v>4762</v>
      </c>
      <c r="N6521">
        <v>1391</v>
      </c>
    </row>
    <row r="6522" spans="1:14" x14ac:dyDescent="0.25">
      <c r="A6522" t="s">
        <v>6006</v>
      </c>
      <c r="B6522" t="s">
        <v>4767</v>
      </c>
      <c r="C6522" t="s">
        <v>256</v>
      </c>
      <c r="E6522" t="s">
        <v>344</v>
      </c>
      <c r="F6522" t="s">
        <v>2078</v>
      </c>
      <c r="G6522" t="s">
        <v>2020</v>
      </c>
      <c r="H6522" t="s">
        <v>4050</v>
      </c>
      <c r="I6522" t="s">
        <v>2088</v>
      </c>
      <c r="J6522">
        <v>20240401</v>
      </c>
      <c r="K6522" t="s">
        <v>6005</v>
      </c>
      <c r="L6522" t="s">
        <v>6004</v>
      </c>
      <c r="M6522" t="s">
        <v>4762</v>
      </c>
      <c r="N6522">
        <v>2505</v>
      </c>
    </row>
    <row r="6523" spans="1:14" x14ac:dyDescent="0.25">
      <c r="A6523" t="s">
        <v>6003</v>
      </c>
      <c r="B6523" t="s">
        <v>4767</v>
      </c>
      <c r="C6523" t="s">
        <v>256</v>
      </c>
      <c r="E6523" t="s">
        <v>6002</v>
      </c>
      <c r="F6523" t="s">
        <v>2078</v>
      </c>
      <c r="G6523" t="s">
        <v>2020</v>
      </c>
      <c r="H6523" t="s">
        <v>2300</v>
      </c>
      <c r="I6523" t="s">
        <v>2088</v>
      </c>
      <c r="J6523">
        <v>20240301</v>
      </c>
      <c r="K6523" t="s">
        <v>6001</v>
      </c>
      <c r="L6523" t="s">
        <v>6000</v>
      </c>
      <c r="M6523" t="s">
        <v>4762</v>
      </c>
      <c r="N6523">
        <v>4688</v>
      </c>
    </row>
    <row r="6524" spans="1:14" x14ac:dyDescent="0.25">
      <c r="A6524" t="s">
        <v>5999</v>
      </c>
      <c r="B6524" t="s">
        <v>4767</v>
      </c>
      <c r="C6524" t="s">
        <v>256</v>
      </c>
      <c r="E6524" t="s">
        <v>697</v>
      </c>
      <c r="F6524" t="s">
        <v>2078</v>
      </c>
      <c r="G6524" t="s">
        <v>2020</v>
      </c>
      <c r="H6524" t="s">
        <v>2333</v>
      </c>
      <c r="I6524" t="s">
        <v>2088</v>
      </c>
      <c r="J6524">
        <v>20240301</v>
      </c>
      <c r="K6524" t="s">
        <v>5998</v>
      </c>
      <c r="L6524" t="s">
        <v>5997</v>
      </c>
      <c r="M6524" t="s">
        <v>4762</v>
      </c>
      <c r="N6524">
        <v>5680</v>
      </c>
    </row>
    <row r="6525" spans="1:14" x14ac:dyDescent="0.25">
      <c r="A6525" t="s">
        <v>5996</v>
      </c>
      <c r="B6525" t="s">
        <v>4767</v>
      </c>
      <c r="C6525" t="s">
        <v>256</v>
      </c>
      <c r="E6525" t="s">
        <v>5995</v>
      </c>
      <c r="F6525" t="s">
        <v>2078</v>
      </c>
      <c r="G6525" t="s">
        <v>2020</v>
      </c>
      <c r="H6525" t="s">
        <v>3840</v>
      </c>
      <c r="I6525" t="s">
        <v>2088</v>
      </c>
      <c r="J6525">
        <v>20240401</v>
      </c>
      <c r="K6525" t="s">
        <v>5994</v>
      </c>
      <c r="L6525" t="s">
        <v>5993</v>
      </c>
      <c r="M6525" t="s">
        <v>4762</v>
      </c>
      <c r="N6525">
        <v>915</v>
      </c>
    </row>
    <row r="6526" spans="1:14" x14ac:dyDescent="0.25">
      <c r="A6526">
        <v>1473</v>
      </c>
      <c r="B6526" t="s">
        <v>4767</v>
      </c>
      <c r="C6526" t="s">
        <v>5984</v>
      </c>
      <c r="E6526" t="s">
        <v>5992</v>
      </c>
      <c r="F6526" t="s">
        <v>2021</v>
      </c>
      <c r="G6526" t="s">
        <v>2020</v>
      </c>
      <c r="H6526" t="s">
        <v>2019</v>
      </c>
      <c r="I6526" t="e">
        <f>----T--Weekly</f>
        <v>#NAME?</v>
      </c>
      <c r="J6526">
        <v>20240314</v>
      </c>
      <c r="K6526" t="s">
        <v>5991</v>
      </c>
      <c r="L6526" t="s">
        <v>5990</v>
      </c>
      <c r="M6526" t="s">
        <v>4762</v>
      </c>
      <c r="N6526">
        <v>4720</v>
      </c>
    </row>
    <row r="6527" spans="1:14" x14ac:dyDescent="0.25">
      <c r="A6527">
        <v>1467</v>
      </c>
      <c r="B6527" t="s">
        <v>4767</v>
      </c>
      <c r="C6527" t="s">
        <v>5984</v>
      </c>
      <c r="E6527" t="s">
        <v>5983</v>
      </c>
      <c r="F6527" t="s">
        <v>2021</v>
      </c>
      <c r="G6527" t="s">
        <v>2020</v>
      </c>
      <c r="H6527" t="s">
        <v>2019</v>
      </c>
      <c r="I6527" t="e">
        <f>----T--Weekly</f>
        <v>#NAME?</v>
      </c>
      <c r="J6527">
        <v>20240314</v>
      </c>
      <c r="K6527" t="s">
        <v>5989</v>
      </c>
      <c r="L6527" t="s">
        <v>5988</v>
      </c>
      <c r="M6527" t="s">
        <v>4762</v>
      </c>
      <c r="N6527">
        <v>4500</v>
      </c>
    </row>
    <row r="6528" spans="1:14" x14ac:dyDescent="0.25">
      <c r="A6528">
        <v>1468</v>
      </c>
      <c r="B6528" t="s">
        <v>4767</v>
      </c>
      <c r="C6528" t="s">
        <v>5984</v>
      </c>
      <c r="E6528" t="s">
        <v>5987</v>
      </c>
      <c r="F6528" t="s">
        <v>2021</v>
      </c>
      <c r="G6528" t="s">
        <v>2020</v>
      </c>
      <c r="H6528" t="s">
        <v>2019</v>
      </c>
      <c r="I6528" t="e">
        <f>----T--Weekly</f>
        <v>#NAME?</v>
      </c>
      <c r="J6528">
        <v>20240314</v>
      </c>
      <c r="K6528" t="s">
        <v>5986</v>
      </c>
      <c r="L6528" t="s">
        <v>5985</v>
      </c>
      <c r="M6528" t="s">
        <v>4762</v>
      </c>
      <c r="N6528">
        <v>4795</v>
      </c>
    </row>
    <row r="6529" spans="1:14" x14ac:dyDescent="0.25">
      <c r="A6529">
        <v>1529</v>
      </c>
      <c r="B6529" t="s">
        <v>4767</v>
      </c>
      <c r="C6529" t="s">
        <v>5984</v>
      </c>
      <c r="D6529" t="s">
        <v>5983</v>
      </c>
      <c r="E6529" t="s">
        <v>1822</v>
      </c>
      <c r="F6529" t="s">
        <v>2021</v>
      </c>
      <c r="G6529" t="s">
        <v>2020</v>
      </c>
      <c r="H6529" t="s">
        <v>2019</v>
      </c>
      <c r="I6529" t="s">
        <v>2899</v>
      </c>
      <c r="J6529">
        <v>20240313</v>
      </c>
      <c r="K6529" t="s">
        <v>5982</v>
      </c>
      <c r="L6529" t="s">
        <v>5981</v>
      </c>
      <c r="M6529" t="s">
        <v>4762</v>
      </c>
      <c r="N6529">
        <v>4452</v>
      </c>
    </row>
    <row r="6530" spans="1:14" x14ac:dyDescent="0.25">
      <c r="A6530" t="s">
        <v>5980</v>
      </c>
      <c r="B6530" t="s">
        <v>4767</v>
      </c>
      <c r="C6530" t="s">
        <v>1595</v>
      </c>
      <c r="E6530" t="s">
        <v>1594</v>
      </c>
      <c r="F6530" t="s">
        <v>2078</v>
      </c>
      <c r="G6530" t="s">
        <v>2020</v>
      </c>
      <c r="H6530" t="s">
        <v>5979</v>
      </c>
      <c r="I6530" t="s">
        <v>2088</v>
      </c>
      <c r="J6530">
        <v>20231101</v>
      </c>
      <c r="K6530" t="s">
        <v>5978</v>
      </c>
      <c r="L6530" t="s">
        <v>5977</v>
      </c>
      <c r="M6530" t="s">
        <v>4762</v>
      </c>
      <c r="N6530">
        <v>3227</v>
      </c>
    </row>
    <row r="6531" spans="1:14" x14ac:dyDescent="0.25">
      <c r="A6531">
        <v>4807</v>
      </c>
      <c r="B6531" t="s">
        <v>4767</v>
      </c>
      <c r="C6531" t="s">
        <v>5976</v>
      </c>
      <c r="E6531" t="s">
        <v>5975</v>
      </c>
      <c r="F6531" t="s">
        <v>2021</v>
      </c>
      <c r="G6531" t="s">
        <v>5974</v>
      </c>
      <c r="H6531" t="s">
        <v>2019</v>
      </c>
      <c r="I6531" t="s">
        <v>2145</v>
      </c>
      <c r="J6531">
        <v>20220907</v>
      </c>
      <c r="K6531" t="s">
        <v>5973</v>
      </c>
      <c r="L6531" t="s">
        <v>5972</v>
      </c>
      <c r="M6531" t="s">
        <v>4762</v>
      </c>
      <c r="N6531">
        <v>4803</v>
      </c>
    </row>
    <row r="6532" spans="1:14" x14ac:dyDescent="0.25">
      <c r="A6532" t="s">
        <v>5971</v>
      </c>
      <c r="B6532" t="s">
        <v>4767</v>
      </c>
      <c r="C6532" t="s">
        <v>5970</v>
      </c>
      <c r="E6532" t="s">
        <v>5970</v>
      </c>
      <c r="F6532" t="s">
        <v>2078</v>
      </c>
      <c r="G6532" t="s">
        <v>2020</v>
      </c>
      <c r="H6532" t="s">
        <v>2089</v>
      </c>
      <c r="I6532" t="s">
        <v>2076</v>
      </c>
      <c r="J6532">
        <v>20240306</v>
      </c>
      <c r="K6532" t="s">
        <v>5969</v>
      </c>
      <c r="L6532" t="s">
        <v>5968</v>
      </c>
      <c r="M6532" t="s">
        <v>4762</v>
      </c>
      <c r="N6532">
        <v>269</v>
      </c>
    </row>
    <row r="6533" spans="1:14" x14ac:dyDescent="0.25">
      <c r="A6533" t="s">
        <v>5967</v>
      </c>
      <c r="B6533" t="s">
        <v>4767</v>
      </c>
      <c r="C6533" t="s">
        <v>426</v>
      </c>
      <c r="E6533" t="s">
        <v>5966</v>
      </c>
      <c r="F6533" t="s">
        <v>2078</v>
      </c>
      <c r="G6533" t="s">
        <v>2020</v>
      </c>
      <c r="H6533" t="s">
        <v>2602</v>
      </c>
      <c r="I6533" t="s">
        <v>2088</v>
      </c>
      <c r="J6533">
        <v>20240305</v>
      </c>
      <c r="K6533" t="s">
        <v>5965</v>
      </c>
      <c r="L6533" t="s">
        <v>5964</v>
      </c>
      <c r="M6533" t="s">
        <v>4762</v>
      </c>
      <c r="N6533">
        <v>231</v>
      </c>
    </row>
    <row r="6534" spans="1:14" x14ac:dyDescent="0.25">
      <c r="A6534" t="s">
        <v>5963</v>
      </c>
      <c r="B6534" t="s">
        <v>4767</v>
      </c>
      <c r="C6534" t="s">
        <v>426</v>
      </c>
      <c r="E6534" t="s">
        <v>5962</v>
      </c>
      <c r="F6534" t="s">
        <v>2078</v>
      </c>
      <c r="G6534" t="s">
        <v>2020</v>
      </c>
      <c r="H6534" t="s">
        <v>2292</v>
      </c>
      <c r="I6534" t="s">
        <v>2088</v>
      </c>
      <c r="J6534">
        <v>20240227</v>
      </c>
      <c r="K6534" t="s">
        <v>5961</v>
      </c>
      <c r="L6534" t="s">
        <v>5960</v>
      </c>
      <c r="M6534" t="s">
        <v>4762</v>
      </c>
      <c r="N6534">
        <v>197</v>
      </c>
    </row>
    <row r="6535" spans="1:14" x14ac:dyDescent="0.25">
      <c r="A6535" t="s">
        <v>5959</v>
      </c>
      <c r="B6535" t="s">
        <v>4767</v>
      </c>
      <c r="C6535" t="s">
        <v>426</v>
      </c>
      <c r="E6535" t="s">
        <v>5958</v>
      </c>
      <c r="F6535" t="s">
        <v>2078</v>
      </c>
      <c r="G6535" t="s">
        <v>2020</v>
      </c>
      <c r="H6535" t="s">
        <v>2602</v>
      </c>
      <c r="I6535" t="s">
        <v>2088</v>
      </c>
      <c r="J6535">
        <v>20240213</v>
      </c>
      <c r="K6535" t="s">
        <v>5957</v>
      </c>
      <c r="L6535" t="s">
        <v>5956</v>
      </c>
      <c r="M6535" t="s">
        <v>4762</v>
      </c>
      <c r="N6535">
        <v>344</v>
      </c>
    </row>
    <row r="6536" spans="1:14" x14ac:dyDescent="0.25">
      <c r="A6536" t="s">
        <v>5955</v>
      </c>
      <c r="B6536" t="s">
        <v>4767</v>
      </c>
      <c r="C6536" t="s">
        <v>426</v>
      </c>
      <c r="E6536" t="s">
        <v>5954</v>
      </c>
      <c r="F6536" t="s">
        <v>2078</v>
      </c>
      <c r="G6536" t="s">
        <v>2020</v>
      </c>
      <c r="H6536" t="s">
        <v>2602</v>
      </c>
      <c r="I6536" t="s">
        <v>2088</v>
      </c>
      <c r="J6536">
        <v>20240226</v>
      </c>
      <c r="K6536" t="s">
        <v>5953</v>
      </c>
      <c r="L6536" t="s">
        <v>5952</v>
      </c>
      <c r="M6536" t="s">
        <v>4762</v>
      </c>
      <c r="N6536">
        <v>344</v>
      </c>
    </row>
    <row r="6537" spans="1:14" x14ac:dyDescent="0.25">
      <c r="A6537" t="s">
        <v>5951</v>
      </c>
      <c r="B6537" t="s">
        <v>4767</v>
      </c>
      <c r="C6537" t="s">
        <v>426</v>
      </c>
      <c r="E6537" t="s">
        <v>5950</v>
      </c>
      <c r="F6537" t="s">
        <v>2078</v>
      </c>
      <c r="G6537" t="s">
        <v>2020</v>
      </c>
      <c r="H6537" t="s">
        <v>2602</v>
      </c>
      <c r="I6537" t="s">
        <v>2076</v>
      </c>
      <c r="J6537">
        <v>20240213</v>
      </c>
      <c r="K6537" t="s">
        <v>5949</v>
      </c>
      <c r="L6537" t="s">
        <v>5948</v>
      </c>
      <c r="M6537" t="s">
        <v>4762</v>
      </c>
      <c r="N6537">
        <v>262</v>
      </c>
    </row>
    <row r="6538" spans="1:14" x14ac:dyDescent="0.25">
      <c r="A6538" t="s">
        <v>5947</v>
      </c>
      <c r="B6538" t="s">
        <v>4767</v>
      </c>
      <c r="C6538" t="s">
        <v>426</v>
      </c>
      <c r="E6538" t="s">
        <v>5946</v>
      </c>
      <c r="F6538" t="s">
        <v>2078</v>
      </c>
      <c r="G6538" t="s">
        <v>2020</v>
      </c>
      <c r="H6538" t="s">
        <v>2602</v>
      </c>
      <c r="I6538" t="s">
        <v>2088</v>
      </c>
      <c r="J6538">
        <v>20240219</v>
      </c>
      <c r="K6538" t="s">
        <v>5945</v>
      </c>
      <c r="L6538" t="s">
        <v>5944</v>
      </c>
      <c r="M6538" t="s">
        <v>4762</v>
      </c>
      <c r="N6538">
        <v>936</v>
      </c>
    </row>
    <row r="6539" spans="1:14" x14ac:dyDescent="0.25">
      <c r="A6539" t="s">
        <v>5943</v>
      </c>
      <c r="B6539" t="s">
        <v>4767</v>
      </c>
      <c r="C6539" t="s">
        <v>426</v>
      </c>
      <c r="E6539" t="s">
        <v>5942</v>
      </c>
      <c r="F6539" t="s">
        <v>2078</v>
      </c>
      <c r="G6539" t="s">
        <v>2020</v>
      </c>
      <c r="H6539" t="s">
        <v>2602</v>
      </c>
      <c r="I6539" t="s">
        <v>2070</v>
      </c>
      <c r="J6539">
        <v>20240213</v>
      </c>
      <c r="K6539" t="s">
        <v>5941</v>
      </c>
      <c r="L6539" t="s">
        <v>5940</v>
      </c>
      <c r="M6539" t="s">
        <v>4762</v>
      </c>
      <c r="N6539">
        <v>377</v>
      </c>
    </row>
    <row r="6540" spans="1:14" x14ac:dyDescent="0.25">
      <c r="A6540">
        <v>9607</v>
      </c>
      <c r="B6540" t="s">
        <v>4767</v>
      </c>
      <c r="C6540" t="s">
        <v>426</v>
      </c>
      <c r="E6540" t="s">
        <v>5939</v>
      </c>
      <c r="F6540" t="s">
        <v>2078</v>
      </c>
      <c r="G6540" t="s">
        <v>2020</v>
      </c>
      <c r="H6540" t="s">
        <v>2602</v>
      </c>
      <c r="I6540" t="s">
        <v>2088</v>
      </c>
      <c r="J6540">
        <v>20240304</v>
      </c>
      <c r="K6540" t="s">
        <v>5938</v>
      </c>
      <c r="L6540" t="s">
        <v>5937</v>
      </c>
      <c r="M6540" t="s">
        <v>4762</v>
      </c>
      <c r="N6540">
        <v>1495</v>
      </c>
    </row>
    <row r="6541" spans="1:14" x14ac:dyDescent="0.25">
      <c r="A6541" t="s">
        <v>5936</v>
      </c>
      <c r="B6541" t="s">
        <v>4767</v>
      </c>
      <c r="C6541" t="s">
        <v>426</v>
      </c>
      <c r="E6541" t="s">
        <v>5935</v>
      </c>
      <c r="F6541" t="s">
        <v>2078</v>
      </c>
      <c r="G6541" t="s">
        <v>2020</v>
      </c>
      <c r="H6541" t="s">
        <v>3032</v>
      </c>
      <c r="I6541" t="s">
        <v>2088</v>
      </c>
      <c r="J6541">
        <v>20240312</v>
      </c>
      <c r="K6541" t="s">
        <v>5934</v>
      </c>
      <c r="L6541" t="s">
        <v>5933</v>
      </c>
      <c r="M6541" t="s">
        <v>4762</v>
      </c>
      <c r="N6541">
        <v>538</v>
      </c>
    </row>
    <row r="6542" spans="1:14" x14ac:dyDescent="0.25">
      <c r="A6542" t="s">
        <v>5932</v>
      </c>
      <c r="B6542" t="s">
        <v>4767</v>
      </c>
      <c r="C6542" t="s">
        <v>426</v>
      </c>
      <c r="E6542" t="s">
        <v>5931</v>
      </c>
      <c r="F6542" t="s">
        <v>2078</v>
      </c>
      <c r="G6542" t="s">
        <v>2020</v>
      </c>
      <c r="H6542" t="s">
        <v>3721</v>
      </c>
      <c r="I6542" t="s">
        <v>2088</v>
      </c>
      <c r="J6542">
        <v>20240220</v>
      </c>
      <c r="K6542" t="s">
        <v>5930</v>
      </c>
      <c r="L6542" t="s">
        <v>5929</v>
      </c>
      <c r="M6542" t="s">
        <v>4762</v>
      </c>
      <c r="N6542">
        <v>1273</v>
      </c>
    </row>
    <row r="6543" spans="1:14" x14ac:dyDescent="0.25">
      <c r="A6543" t="s">
        <v>5928</v>
      </c>
      <c r="B6543" t="s">
        <v>4767</v>
      </c>
      <c r="C6543" t="s">
        <v>426</v>
      </c>
      <c r="E6543" t="s">
        <v>425</v>
      </c>
      <c r="F6543" t="s">
        <v>2078</v>
      </c>
      <c r="G6543" t="s">
        <v>2020</v>
      </c>
      <c r="H6543" t="s">
        <v>2602</v>
      </c>
      <c r="I6543" t="s">
        <v>2088</v>
      </c>
      <c r="J6543">
        <v>20240315</v>
      </c>
      <c r="K6543" t="s">
        <v>5927</v>
      </c>
      <c r="L6543" t="s">
        <v>5926</v>
      </c>
      <c r="M6543" t="s">
        <v>4762</v>
      </c>
      <c r="N6543">
        <v>579</v>
      </c>
    </row>
    <row r="6544" spans="1:14" x14ac:dyDescent="0.25">
      <c r="A6544" t="s">
        <v>5925</v>
      </c>
      <c r="B6544" t="s">
        <v>4767</v>
      </c>
      <c r="C6544" t="s">
        <v>426</v>
      </c>
      <c r="E6544" t="s">
        <v>5924</v>
      </c>
      <c r="F6544" t="s">
        <v>2078</v>
      </c>
      <c r="G6544" t="s">
        <v>2020</v>
      </c>
      <c r="H6544" t="s">
        <v>2602</v>
      </c>
      <c r="I6544" t="s">
        <v>2088</v>
      </c>
      <c r="J6544">
        <v>20240228</v>
      </c>
      <c r="K6544" t="s">
        <v>5923</v>
      </c>
      <c r="L6544" t="s">
        <v>5922</v>
      </c>
      <c r="M6544" t="s">
        <v>4762</v>
      </c>
      <c r="N6544">
        <v>1196</v>
      </c>
    </row>
    <row r="6545" spans="1:14" x14ac:dyDescent="0.25">
      <c r="A6545" t="s">
        <v>5921</v>
      </c>
      <c r="B6545" t="s">
        <v>4767</v>
      </c>
      <c r="C6545" t="s">
        <v>426</v>
      </c>
      <c r="E6545" t="s">
        <v>5920</v>
      </c>
      <c r="F6545" t="s">
        <v>2078</v>
      </c>
      <c r="G6545" t="s">
        <v>2020</v>
      </c>
      <c r="H6545" t="s">
        <v>2602</v>
      </c>
      <c r="I6545" t="s">
        <v>2088</v>
      </c>
      <c r="J6545">
        <v>20240302</v>
      </c>
      <c r="K6545" t="s">
        <v>5919</v>
      </c>
      <c r="L6545" t="s">
        <v>5918</v>
      </c>
      <c r="M6545" t="s">
        <v>4762</v>
      </c>
      <c r="N6545">
        <v>166</v>
      </c>
    </row>
    <row r="6546" spans="1:14" x14ac:dyDescent="0.25">
      <c r="A6546" t="s">
        <v>5917</v>
      </c>
      <c r="B6546" t="s">
        <v>4767</v>
      </c>
      <c r="C6546" t="s">
        <v>426</v>
      </c>
      <c r="E6546" t="s">
        <v>5916</v>
      </c>
      <c r="F6546" t="s">
        <v>2078</v>
      </c>
      <c r="G6546" t="s">
        <v>2020</v>
      </c>
      <c r="H6546" t="s">
        <v>5915</v>
      </c>
      <c r="I6546" t="s">
        <v>2088</v>
      </c>
      <c r="J6546">
        <v>20240312</v>
      </c>
      <c r="K6546" t="s">
        <v>5914</v>
      </c>
      <c r="L6546" t="s">
        <v>5913</v>
      </c>
      <c r="M6546" t="s">
        <v>4762</v>
      </c>
      <c r="N6546">
        <v>593</v>
      </c>
    </row>
    <row r="6547" spans="1:14" x14ac:dyDescent="0.25">
      <c r="A6547" t="s">
        <v>5912</v>
      </c>
      <c r="B6547" t="s">
        <v>4767</v>
      </c>
      <c r="C6547" t="s">
        <v>426</v>
      </c>
      <c r="E6547" t="s">
        <v>5911</v>
      </c>
      <c r="F6547" t="s">
        <v>2078</v>
      </c>
      <c r="G6547" t="s">
        <v>2020</v>
      </c>
      <c r="H6547" t="s">
        <v>3032</v>
      </c>
      <c r="I6547" t="s">
        <v>2088</v>
      </c>
      <c r="J6547">
        <v>20240305</v>
      </c>
      <c r="K6547" t="s">
        <v>5910</v>
      </c>
      <c r="L6547" t="s">
        <v>5909</v>
      </c>
      <c r="M6547" t="s">
        <v>4762</v>
      </c>
      <c r="N6547">
        <v>462</v>
      </c>
    </row>
    <row r="6548" spans="1:14" x14ac:dyDescent="0.25">
      <c r="A6548" t="s">
        <v>5908</v>
      </c>
      <c r="B6548" t="s">
        <v>4767</v>
      </c>
      <c r="C6548" t="s">
        <v>426</v>
      </c>
      <c r="E6548" t="s">
        <v>5907</v>
      </c>
      <c r="F6548" t="s">
        <v>2078</v>
      </c>
      <c r="G6548" t="s">
        <v>2020</v>
      </c>
      <c r="H6548" t="s">
        <v>2602</v>
      </c>
      <c r="I6548" t="s">
        <v>2076</v>
      </c>
      <c r="J6548">
        <v>20240302</v>
      </c>
      <c r="K6548" t="s">
        <v>5906</v>
      </c>
      <c r="L6548" t="s">
        <v>5905</v>
      </c>
      <c r="M6548" t="s">
        <v>4762</v>
      </c>
      <c r="N6548">
        <v>549</v>
      </c>
    </row>
    <row r="6549" spans="1:14" x14ac:dyDescent="0.25">
      <c r="A6549" t="s">
        <v>5904</v>
      </c>
      <c r="B6549" t="s">
        <v>4767</v>
      </c>
      <c r="C6549" t="s">
        <v>426</v>
      </c>
      <c r="E6549" t="s">
        <v>5903</v>
      </c>
      <c r="F6549" t="s">
        <v>2078</v>
      </c>
      <c r="G6549" t="s">
        <v>2020</v>
      </c>
      <c r="H6549" t="s">
        <v>2602</v>
      </c>
      <c r="I6549" t="s">
        <v>2088</v>
      </c>
      <c r="J6549">
        <v>20240220</v>
      </c>
      <c r="K6549" t="s">
        <v>5902</v>
      </c>
      <c r="L6549" t="s">
        <v>5901</v>
      </c>
      <c r="M6549" t="s">
        <v>4762</v>
      </c>
      <c r="N6549">
        <v>483</v>
      </c>
    </row>
    <row r="6550" spans="1:14" x14ac:dyDescent="0.25">
      <c r="A6550" t="s">
        <v>5900</v>
      </c>
      <c r="B6550" t="s">
        <v>4767</v>
      </c>
      <c r="C6550" t="s">
        <v>426</v>
      </c>
      <c r="E6550" t="s">
        <v>5899</v>
      </c>
      <c r="F6550" t="s">
        <v>2078</v>
      </c>
      <c r="G6550" t="s">
        <v>2020</v>
      </c>
      <c r="H6550" t="s">
        <v>3032</v>
      </c>
      <c r="I6550" t="s">
        <v>2088</v>
      </c>
      <c r="J6550">
        <v>20240312</v>
      </c>
      <c r="K6550" t="s">
        <v>5898</v>
      </c>
      <c r="L6550" t="s">
        <v>5897</v>
      </c>
      <c r="M6550" t="s">
        <v>4762</v>
      </c>
      <c r="N6550">
        <v>247</v>
      </c>
    </row>
    <row r="6551" spans="1:14" x14ac:dyDescent="0.25">
      <c r="A6551" t="s">
        <v>5896</v>
      </c>
      <c r="B6551" t="s">
        <v>4767</v>
      </c>
      <c r="C6551" t="s">
        <v>426</v>
      </c>
      <c r="E6551" t="s">
        <v>5895</v>
      </c>
      <c r="F6551" t="s">
        <v>2078</v>
      </c>
      <c r="G6551" t="s">
        <v>2020</v>
      </c>
      <c r="H6551" t="s">
        <v>2602</v>
      </c>
      <c r="I6551" t="s">
        <v>2088</v>
      </c>
      <c r="J6551">
        <v>20240228</v>
      </c>
      <c r="K6551" t="s">
        <v>5894</v>
      </c>
      <c r="L6551" t="s">
        <v>5893</v>
      </c>
      <c r="M6551" t="s">
        <v>4762</v>
      </c>
      <c r="N6551">
        <v>374</v>
      </c>
    </row>
    <row r="6552" spans="1:14" x14ac:dyDescent="0.25">
      <c r="A6552" t="s">
        <v>5892</v>
      </c>
      <c r="B6552" t="s">
        <v>4767</v>
      </c>
      <c r="C6552" t="s">
        <v>426</v>
      </c>
      <c r="E6552" t="s">
        <v>5891</v>
      </c>
      <c r="F6552" t="s">
        <v>2078</v>
      </c>
      <c r="G6552" t="s">
        <v>2020</v>
      </c>
      <c r="H6552" t="s">
        <v>3032</v>
      </c>
      <c r="I6552" t="s">
        <v>2088</v>
      </c>
      <c r="J6552">
        <v>20240304</v>
      </c>
      <c r="K6552" t="s">
        <v>5890</v>
      </c>
      <c r="L6552" t="s">
        <v>5889</v>
      </c>
      <c r="M6552" t="s">
        <v>4762</v>
      </c>
      <c r="N6552">
        <v>963</v>
      </c>
    </row>
    <row r="6553" spans="1:14" x14ac:dyDescent="0.25">
      <c r="A6553" t="s">
        <v>5888</v>
      </c>
      <c r="B6553" t="s">
        <v>4767</v>
      </c>
      <c r="C6553" t="s">
        <v>426</v>
      </c>
      <c r="E6553" t="s">
        <v>5887</v>
      </c>
      <c r="F6553" t="s">
        <v>2078</v>
      </c>
      <c r="G6553" t="s">
        <v>2020</v>
      </c>
      <c r="H6553" t="s">
        <v>4042</v>
      </c>
      <c r="I6553" t="s">
        <v>2088</v>
      </c>
      <c r="J6553">
        <v>20240222</v>
      </c>
      <c r="K6553" t="s">
        <v>5886</v>
      </c>
      <c r="L6553" t="s">
        <v>5885</v>
      </c>
      <c r="M6553" t="s">
        <v>4762</v>
      </c>
      <c r="N6553">
        <v>266</v>
      </c>
    </row>
    <row r="6554" spans="1:14" x14ac:dyDescent="0.25">
      <c r="A6554" t="s">
        <v>5884</v>
      </c>
      <c r="B6554" t="s">
        <v>4767</v>
      </c>
      <c r="C6554" t="s">
        <v>5871</v>
      </c>
      <c r="E6554" t="s">
        <v>5883</v>
      </c>
      <c r="F6554" t="s">
        <v>2078</v>
      </c>
      <c r="G6554" t="s">
        <v>2020</v>
      </c>
      <c r="I6554" t="s">
        <v>2145</v>
      </c>
      <c r="J6554">
        <v>20230305</v>
      </c>
      <c r="K6554" t="s">
        <v>5882</v>
      </c>
      <c r="L6554" t="s">
        <v>5881</v>
      </c>
      <c r="M6554" t="s">
        <v>4762</v>
      </c>
      <c r="N6554">
        <v>25</v>
      </c>
    </row>
    <row r="6555" spans="1:14" x14ac:dyDescent="0.25">
      <c r="A6555" t="s">
        <v>5880</v>
      </c>
      <c r="B6555" t="s">
        <v>4767</v>
      </c>
      <c r="C6555" t="s">
        <v>5871</v>
      </c>
      <c r="E6555" t="s">
        <v>5879</v>
      </c>
      <c r="F6555" t="s">
        <v>2078</v>
      </c>
      <c r="G6555" t="s">
        <v>5869</v>
      </c>
      <c r="H6555" t="s">
        <v>2052</v>
      </c>
      <c r="I6555" t="s">
        <v>2088</v>
      </c>
      <c r="J6555">
        <v>20231231</v>
      </c>
      <c r="K6555" t="s">
        <v>5878</v>
      </c>
      <c r="L6555" t="s">
        <v>5877</v>
      </c>
      <c r="M6555" t="s">
        <v>4762</v>
      </c>
      <c r="N6555">
        <v>18</v>
      </c>
    </row>
    <row r="6556" spans="1:14" x14ac:dyDescent="0.25">
      <c r="A6556" t="s">
        <v>5876</v>
      </c>
      <c r="B6556" t="s">
        <v>4767</v>
      </c>
      <c r="C6556" t="s">
        <v>5871</v>
      </c>
      <c r="E6556" t="s">
        <v>5875</v>
      </c>
      <c r="F6556" t="s">
        <v>2078</v>
      </c>
      <c r="G6556" t="s">
        <v>5869</v>
      </c>
      <c r="H6556" t="s">
        <v>2019</v>
      </c>
      <c r="I6556" t="s">
        <v>2522</v>
      </c>
      <c r="J6556">
        <v>20230930</v>
      </c>
      <c r="K6556" t="s">
        <v>5874</v>
      </c>
      <c r="L6556" t="s">
        <v>5873</v>
      </c>
      <c r="M6556" t="s">
        <v>4762</v>
      </c>
      <c r="N6556">
        <v>27</v>
      </c>
    </row>
    <row r="6557" spans="1:14" x14ac:dyDescent="0.25">
      <c r="A6557" t="s">
        <v>5872</v>
      </c>
      <c r="B6557" t="s">
        <v>4767</v>
      </c>
      <c r="C6557" t="s">
        <v>5871</v>
      </c>
      <c r="E6557" t="s">
        <v>5870</v>
      </c>
      <c r="F6557" t="s">
        <v>2078</v>
      </c>
      <c r="G6557" t="s">
        <v>5869</v>
      </c>
      <c r="I6557" t="s">
        <v>2145</v>
      </c>
      <c r="J6557">
        <v>20230305</v>
      </c>
      <c r="K6557" t="s">
        <v>5868</v>
      </c>
      <c r="L6557" t="s">
        <v>5867</v>
      </c>
      <c r="M6557" t="s">
        <v>4762</v>
      </c>
      <c r="N6557">
        <v>30</v>
      </c>
    </row>
    <row r="6558" spans="1:14" x14ac:dyDescent="0.25">
      <c r="A6558" t="s">
        <v>5866</v>
      </c>
      <c r="B6558" t="s">
        <v>4767</v>
      </c>
      <c r="C6558" t="s">
        <v>5865</v>
      </c>
      <c r="E6558" t="s">
        <v>5864</v>
      </c>
      <c r="F6558" t="s">
        <v>2078</v>
      </c>
      <c r="G6558" t="s">
        <v>2020</v>
      </c>
      <c r="H6558" t="s">
        <v>2292</v>
      </c>
      <c r="I6558" t="s">
        <v>2076</v>
      </c>
      <c r="J6558">
        <v>20230621</v>
      </c>
      <c r="K6558" t="s">
        <v>5863</v>
      </c>
      <c r="L6558" t="s">
        <v>5862</v>
      </c>
      <c r="M6558" t="s">
        <v>4762</v>
      </c>
      <c r="N6558">
        <v>493</v>
      </c>
    </row>
    <row r="6559" spans="1:14" x14ac:dyDescent="0.25">
      <c r="A6559" t="s">
        <v>5861</v>
      </c>
      <c r="B6559" t="s">
        <v>4767</v>
      </c>
      <c r="C6559" t="s">
        <v>5860</v>
      </c>
      <c r="E6559" t="s">
        <v>5859</v>
      </c>
      <c r="F6559" t="s">
        <v>2021</v>
      </c>
      <c r="G6559" t="s">
        <v>2020</v>
      </c>
      <c r="H6559" t="s">
        <v>2019</v>
      </c>
      <c r="I6559" t="e">
        <f>----T--Weekly</f>
        <v>#NAME?</v>
      </c>
      <c r="J6559">
        <v>20240314</v>
      </c>
      <c r="K6559" t="s">
        <v>5858</v>
      </c>
      <c r="L6559" t="s">
        <v>5857</v>
      </c>
      <c r="M6559" t="s">
        <v>4762</v>
      </c>
      <c r="N6559">
        <v>1650</v>
      </c>
    </row>
    <row r="6560" spans="1:14" x14ac:dyDescent="0.25">
      <c r="A6560" t="s">
        <v>5856</v>
      </c>
      <c r="B6560" t="s">
        <v>4767</v>
      </c>
      <c r="C6560" t="s">
        <v>123</v>
      </c>
      <c r="E6560" t="s">
        <v>5855</v>
      </c>
      <c r="F6560" t="s">
        <v>2021</v>
      </c>
      <c r="G6560" t="s">
        <v>2020</v>
      </c>
      <c r="H6560" t="s">
        <v>2019</v>
      </c>
      <c r="I6560" t="e">
        <f>---W---Weekly</f>
        <v>#NAME?</v>
      </c>
      <c r="J6560">
        <v>20240313</v>
      </c>
      <c r="K6560" t="s">
        <v>5854</v>
      </c>
      <c r="L6560" t="s">
        <v>5853</v>
      </c>
      <c r="M6560" t="s">
        <v>4762</v>
      </c>
      <c r="N6560">
        <v>25</v>
      </c>
    </row>
    <row r="6561" spans="1:14" x14ac:dyDescent="0.25">
      <c r="A6561" t="s">
        <v>5852</v>
      </c>
      <c r="B6561" t="s">
        <v>4767</v>
      </c>
      <c r="C6561" t="s">
        <v>123</v>
      </c>
      <c r="E6561" t="s">
        <v>5851</v>
      </c>
      <c r="F6561" t="s">
        <v>2021</v>
      </c>
      <c r="G6561" t="s">
        <v>2020</v>
      </c>
      <c r="H6561" t="s">
        <v>2019</v>
      </c>
      <c r="I6561" t="e">
        <f>---W---Weekly</f>
        <v>#NAME?</v>
      </c>
      <c r="J6561">
        <v>20240313</v>
      </c>
      <c r="K6561" t="s">
        <v>5850</v>
      </c>
      <c r="L6561" t="s">
        <v>5849</v>
      </c>
      <c r="M6561" t="s">
        <v>4762</v>
      </c>
      <c r="N6561">
        <v>33</v>
      </c>
    </row>
    <row r="6562" spans="1:14" x14ac:dyDescent="0.25">
      <c r="A6562" t="s">
        <v>5848</v>
      </c>
      <c r="B6562" t="s">
        <v>4767</v>
      </c>
      <c r="C6562" t="s">
        <v>123</v>
      </c>
      <c r="E6562" t="s">
        <v>5847</v>
      </c>
      <c r="F6562" t="s">
        <v>2021</v>
      </c>
      <c r="G6562" t="s">
        <v>2020</v>
      </c>
      <c r="H6562" t="s">
        <v>2019</v>
      </c>
      <c r="I6562" t="e">
        <f>--T----Weekly</f>
        <v>#NAME?</v>
      </c>
      <c r="J6562">
        <v>20240312</v>
      </c>
      <c r="K6562" t="s">
        <v>5846</v>
      </c>
      <c r="L6562" t="s">
        <v>5845</v>
      </c>
      <c r="M6562" t="s">
        <v>4762</v>
      </c>
      <c r="N6562">
        <v>62</v>
      </c>
    </row>
    <row r="6563" spans="1:14" x14ac:dyDescent="0.25">
      <c r="A6563" t="s">
        <v>5844</v>
      </c>
      <c r="B6563" t="s">
        <v>4767</v>
      </c>
      <c r="C6563" t="s">
        <v>123</v>
      </c>
      <c r="E6563" t="s">
        <v>5843</v>
      </c>
      <c r="F6563" t="s">
        <v>2021</v>
      </c>
      <c r="G6563" t="s">
        <v>2020</v>
      </c>
      <c r="H6563" t="s">
        <v>2019</v>
      </c>
      <c r="I6563" t="e">
        <f>---W---Weekly</f>
        <v>#NAME?</v>
      </c>
      <c r="J6563">
        <v>20240313</v>
      </c>
      <c r="K6563" t="s">
        <v>5842</v>
      </c>
      <c r="L6563" t="s">
        <v>5841</v>
      </c>
      <c r="M6563" t="s">
        <v>4762</v>
      </c>
      <c r="N6563">
        <v>10</v>
      </c>
    </row>
    <row r="6564" spans="1:14" x14ac:dyDescent="0.25">
      <c r="A6564" t="s">
        <v>5840</v>
      </c>
      <c r="B6564" t="s">
        <v>4767</v>
      </c>
      <c r="C6564" t="s">
        <v>123</v>
      </c>
      <c r="E6564" t="s">
        <v>5839</v>
      </c>
      <c r="F6564" t="s">
        <v>2021</v>
      </c>
      <c r="G6564" t="s">
        <v>2020</v>
      </c>
      <c r="H6564" t="s">
        <v>2019</v>
      </c>
      <c r="I6564" t="e">
        <f>---W---Weekly</f>
        <v>#NAME?</v>
      </c>
      <c r="J6564">
        <v>20240313</v>
      </c>
      <c r="K6564" t="s">
        <v>5838</v>
      </c>
      <c r="L6564" t="s">
        <v>5837</v>
      </c>
      <c r="M6564" t="s">
        <v>4762</v>
      </c>
      <c r="N6564">
        <v>57</v>
      </c>
    </row>
    <row r="6565" spans="1:14" x14ac:dyDescent="0.25">
      <c r="A6565" t="s">
        <v>5836</v>
      </c>
      <c r="B6565" t="s">
        <v>4767</v>
      </c>
      <c r="C6565" t="s">
        <v>123</v>
      </c>
      <c r="E6565" t="s">
        <v>5835</v>
      </c>
      <c r="F6565" t="s">
        <v>2021</v>
      </c>
      <c r="G6565" t="s">
        <v>2020</v>
      </c>
      <c r="H6565" t="s">
        <v>2019</v>
      </c>
      <c r="I6565" t="e">
        <f>--T----Weekly</f>
        <v>#NAME?</v>
      </c>
      <c r="J6565">
        <v>20240312</v>
      </c>
      <c r="K6565" t="s">
        <v>5834</v>
      </c>
      <c r="L6565" t="s">
        <v>5833</v>
      </c>
      <c r="M6565" t="s">
        <v>4762</v>
      </c>
      <c r="N6565">
        <v>7</v>
      </c>
    </row>
    <row r="6566" spans="1:14" x14ac:dyDescent="0.25">
      <c r="A6566" t="s">
        <v>5832</v>
      </c>
      <c r="B6566" t="s">
        <v>4767</v>
      </c>
      <c r="C6566" t="s">
        <v>123</v>
      </c>
      <c r="E6566" t="s">
        <v>5831</v>
      </c>
      <c r="F6566" t="s">
        <v>2021</v>
      </c>
      <c r="G6566" t="s">
        <v>2020</v>
      </c>
      <c r="H6566" t="s">
        <v>2019</v>
      </c>
      <c r="I6566" t="e">
        <f>----T--Weekly</f>
        <v>#NAME?</v>
      </c>
      <c r="J6566">
        <v>20240314</v>
      </c>
      <c r="K6566" t="s">
        <v>5830</v>
      </c>
      <c r="L6566" t="s">
        <v>5829</v>
      </c>
      <c r="M6566" t="s">
        <v>4762</v>
      </c>
      <c r="N6566">
        <v>50</v>
      </c>
    </row>
    <row r="6567" spans="1:14" x14ac:dyDescent="0.25">
      <c r="A6567" t="s">
        <v>5828</v>
      </c>
      <c r="B6567" t="s">
        <v>4767</v>
      </c>
      <c r="C6567" t="s">
        <v>123</v>
      </c>
      <c r="E6567" t="s">
        <v>5827</v>
      </c>
      <c r="F6567" t="s">
        <v>2021</v>
      </c>
      <c r="G6567" t="s">
        <v>2020</v>
      </c>
      <c r="H6567" t="s">
        <v>2019</v>
      </c>
      <c r="I6567" t="e">
        <f>---W---Weekly</f>
        <v>#NAME?</v>
      </c>
      <c r="J6567">
        <v>20240313</v>
      </c>
      <c r="K6567" t="s">
        <v>5826</v>
      </c>
      <c r="L6567" t="s">
        <v>5825</v>
      </c>
      <c r="M6567" t="s">
        <v>4762</v>
      </c>
      <c r="N6567">
        <v>52</v>
      </c>
    </row>
    <row r="6568" spans="1:14" x14ac:dyDescent="0.25">
      <c r="A6568" t="s">
        <v>5824</v>
      </c>
      <c r="B6568" t="s">
        <v>4767</v>
      </c>
      <c r="C6568" t="s">
        <v>123</v>
      </c>
      <c r="E6568" t="s">
        <v>5823</v>
      </c>
      <c r="F6568" t="s">
        <v>2021</v>
      </c>
      <c r="G6568" t="s">
        <v>2020</v>
      </c>
      <c r="H6568" t="s">
        <v>2019</v>
      </c>
      <c r="I6568" t="e">
        <f>---W---Weekly</f>
        <v>#NAME?</v>
      </c>
      <c r="J6568">
        <v>20240313</v>
      </c>
      <c r="K6568" t="s">
        <v>5822</v>
      </c>
      <c r="L6568" t="s">
        <v>5821</v>
      </c>
      <c r="M6568" t="s">
        <v>4762</v>
      </c>
      <c r="N6568">
        <v>24</v>
      </c>
    </row>
    <row r="6569" spans="1:14" x14ac:dyDescent="0.25">
      <c r="A6569" t="s">
        <v>5820</v>
      </c>
      <c r="B6569" t="s">
        <v>4767</v>
      </c>
      <c r="C6569" t="s">
        <v>123</v>
      </c>
      <c r="E6569" t="s">
        <v>5819</v>
      </c>
      <c r="F6569" t="s">
        <v>2021</v>
      </c>
      <c r="G6569" t="s">
        <v>2020</v>
      </c>
      <c r="H6569" t="s">
        <v>2019</v>
      </c>
      <c r="I6569" t="e">
        <f>----T--Weekly</f>
        <v>#NAME?</v>
      </c>
      <c r="J6569">
        <v>20240314</v>
      </c>
      <c r="K6569" t="s">
        <v>5818</v>
      </c>
      <c r="L6569" t="s">
        <v>5817</v>
      </c>
      <c r="M6569" t="s">
        <v>4762</v>
      </c>
      <c r="N6569">
        <v>141</v>
      </c>
    </row>
    <row r="6570" spans="1:14" x14ac:dyDescent="0.25">
      <c r="A6570" t="s">
        <v>5816</v>
      </c>
      <c r="B6570" t="s">
        <v>4767</v>
      </c>
      <c r="C6570" t="s">
        <v>123</v>
      </c>
      <c r="E6570" t="s">
        <v>5815</v>
      </c>
      <c r="F6570" t="s">
        <v>2021</v>
      </c>
      <c r="G6570" t="s">
        <v>2020</v>
      </c>
      <c r="H6570" t="s">
        <v>2019</v>
      </c>
      <c r="I6570" t="e">
        <f>----T--Weekly</f>
        <v>#NAME?</v>
      </c>
      <c r="J6570">
        <v>20240314</v>
      </c>
      <c r="K6570" t="s">
        <v>5814</v>
      </c>
      <c r="L6570" t="s">
        <v>5813</v>
      </c>
      <c r="M6570" t="s">
        <v>4762</v>
      </c>
      <c r="N6570">
        <v>75</v>
      </c>
    </row>
    <row r="6571" spans="1:14" x14ac:dyDescent="0.25">
      <c r="A6571">
        <v>1394</v>
      </c>
      <c r="B6571" t="s">
        <v>4767</v>
      </c>
      <c r="C6571" t="s">
        <v>123</v>
      </c>
      <c r="E6571" t="s">
        <v>309</v>
      </c>
      <c r="F6571" t="s">
        <v>2021</v>
      </c>
      <c r="G6571" t="s">
        <v>2020</v>
      </c>
      <c r="H6571" t="s">
        <v>2019</v>
      </c>
      <c r="I6571" t="e">
        <f>-MTWTFSWeekly</f>
        <v>#NAME?</v>
      </c>
      <c r="J6571">
        <v>20240314</v>
      </c>
      <c r="K6571" t="s">
        <v>5812</v>
      </c>
      <c r="L6571" t="s">
        <v>5811</v>
      </c>
      <c r="M6571" t="s">
        <v>4762</v>
      </c>
      <c r="N6571">
        <v>6802</v>
      </c>
    </row>
    <row r="6572" spans="1:14" x14ac:dyDescent="0.25">
      <c r="A6572" t="s">
        <v>5810</v>
      </c>
      <c r="B6572" t="s">
        <v>4767</v>
      </c>
      <c r="C6572" t="s">
        <v>123</v>
      </c>
      <c r="E6572" t="s">
        <v>5809</v>
      </c>
      <c r="F6572" t="s">
        <v>2021</v>
      </c>
      <c r="G6572" t="s">
        <v>2020</v>
      </c>
      <c r="H6572" t="s">
        <v>2019</v>
      </c>
      <c r="I6572" t="e">
        <f>-MTWTFSWeekly</f>
        <v>#NAME?</v>
      </c>
      <c r="J6572">
        <v>20240315</v>
      </c>
      <c r="K6572" t="s">
        <v>5808</v>
      </c>
      <c r="L6572" t="s">
        <v>5807</v>
      </c>
      <c r="M6572" t="s">
        <v>4762</v>
      </c>
      <c r="N6572">
        <v>69</v>
      </c>
    </row>
    <row r="6573" spans="1:14" x14ac:dyDescent="0.25">
      <c r="A6573" t="s">
        <v>5806</v>
      </c>
      <c r="B6573" t="s">
        <v>4767</v>
      </c>
      <c r="C6573" t="s">
        <v>123</v>
      </c>
      <c r="E6573" t="s">
        <v>1930</v>
      </c>
      <c r="F6573" t="s">
        <v>2021</v>
      </c>
      <c r="G6573" t="s">
        <v>2020</v>
      </c>
      <c r="H6573" t="s">
        <v>2019</v>
      </c>
      <c r="I6573" t="e">
        <f>----T--Weekly</f>
        <v>#NAME?</v>
      </c>
      <c r="J6573">
        <v>20240314</v>
      </c>
      <c r="K6573" t="s">
        <v>5805</v>
      </c>
      <c r="L6573" t="s">
        <v>5804</v>
      </c>
      <c r="M6573" t="s">
        <v>4762</v>
      </c>
      <c r="N6573">
        <v>34</v>
      </c>
    </row>
    <row r="6574" spans="1:14" x14ac:dyDescent="0.25">
      <c r="A6574" t="s">
        <v>5803</v>
      </c>
      <c r="B6574" t="s">
        <v>4767</v>
      </c>
      <c r="C6574" t="s">
        <v>123</v>
      </c>
      <c r="E6574" t="s">
        <v>5802</v>
      </c>
      <c r="F6574" t="s">
        <v>2021</v>
      </c>
      <c r="G6574" t="s">
        <v>2020</v>
      </c>
      <c r="H6574" t="s">
        <v>2019</v>
      </c>
      <c r="I6574" t="e">
        <f>----T--Weekly</f>
        <v>#NAME?</v>
      </c>
      <c r="J6574">
        <v>20240314</v>
      </c>
      <c r="K6574" t="s">
        <v>5801</v>
      </c>
      <c r="L6574" t="s">
        <v>5800</v>
      </c>
      <c r="M6574" t="s">
        <v>4762</v>
      </c>
      <c r="N6574">
        <v>66</v>
      </c>
    </row>
    <row r="6575" spans="1:14" x14ac:dyDescent="0.25">
      <c r="A6575" t="s">
        <v>5799</v>
      </c>
      <c r="B6575" t="s">
        <v>4767</v>
      </c>
      <c r="C6575" t="s">
        <v>123</v>
      </c>
      <c r="E6575" t="s">
        <v>5798</v>
      </c>
      <c r="F6575" t="s">
        <v>2021</v>
      </c>
      <c r="G6575" t="s">
        <v>2020</v>
      </c>
      <c r="H6575" t="s">
        <v>2019</v>
      </c>
      <c r="I6575" t="e">
        <f>---W---Weekly</f>
        <v>#NAME?</v>
      </c>
      <c r="J6575">
        <v>20240313</v>
      </c>
      <c r="K6575" t="s">
        <v>5797</v>
      </c>
      <c r="L6575" t="s">
        <v>5796</v>
      </c>
      <c r="M6575" t="s">
        <v>4762</v>
      </c>
      <c r="N6575">
        <v>25</v>
      </c>
    </row>
    <row r="6576" spans="1:14" x14ac:dyDescent="0.25">
      <c r="A6576" t="s">
        <v>5795</v>
      </c>
      <c r="B6576" t="s">
        <v>4767</v>
      </c>
      <c r="C6576" t="s">
        <v>123</v>
      </c>
      <c r="E6576" t="s">
        <v>5794</v>
      </c>
      <c r="F6576" t="s">
        <v>2021</v>
      </c>
      <c r="G6576" t="s">
        <v>2020</v>
      </c>
      <c r="H6576" t="s">
        <v>2019</v>
      </c>
      <c r="I6576" t="e">
        <f>----T--Weekly</f>
        <v>#NAME?</v>
      </c>
      <c r="J6576">
        <v>20240314</v>
      </c>
      <c r="K6576" t="s">
        <v>5793</v>
      </c>
      <c r="L6576" t="s">
        <v>5792</v>
      </c>
      <c r="M6576" t="s">
        <v>4762</v>
      </c>
      <c r="N6576">
        <v>10</v>
      </c>
    </row>
    <row r="6577" spans="1:14" x14ac:dyDescent="0.25">
      <c r="A6577" t="s">
        <v>5791</v>
      </c>
      <c r="B6577" t="s">
        <v>4767</v>
      </c>
      <c r="C6577" t="s">
        <v>123</v>
      </c>
      <c r="E6577" t="s">
        <v>5790</v>
      </c>
      <c r="F6577" t="s">
        <v>2021</v>
      </c>
      <c r="G6577" t="s">
        <v>2020</v>
      </c>
      <c r="H6577" t="s">
        <v>2019</v>
      </c>
      <c r="I6577" t="e">
        <f>-----F-Weekly</f>
        <v>#NAME?</v>
      </c>
      <c r="J6577">
        <v>20240315</v>
      </c>
      <c r="K6577" t="s">
        <v>5789</v>
      </c>
      <c r="L6577" t="s">
        <v>5788</v>
      </c>
      <c r="M6577" t="s">
        <v>4762</v>
      </c>
      <c r="N6577">
        <v>40</v>
      </c>
    </row>
    <row r="6578" spans="1:14" x14ac:dyDescent="0.25">
      <c r="A6578" t="s">
        <v>5787</v>
      </c>
      <c r="B6578" t="s">
        <v>4767</v>
      </c>
      <c r="C6578" t="s">
        <v>123</v>
      </c>
      <c r="E6578" t="s">
        <v>5786</v>
      </c>
      <c r="F6578" t="s">
        <v>2021</v>
      </c>
      <c r="G6578" t="s">
        <v>2020</v>
      </c>
      <c r="H6578" t="s">
        <v>2019</v>
      </c>
      <c r="I6578" t="e">
        <f>---W---Weekly</f>
        <v>#NAME?</v>
      </c>
      <c r="J6578">
        <v>20240313</v>
      </c>
      <c r="K6578" t="s">
        <v>5785</v>
      </c>
      <c r="L6578" t="s">
        <v>5784</v>
      </c>
      <c r="M6578" t="s">
        <v>4762</v>
      </c>
      <c r="N6578">
        <v>21</v>
      </c>
    </row>
    <row r="6579" spans="1:14" x14ac:dyDescent="0.25">
      <c r="A6579">
        <v>1130</v>
      </c>
      <c r="B6579" t="s">
        <v>4767</v>
      </c>
      <c r="C6579" t="s">
        <v>123</v>
      </c>
      <c r="E6579" t="s">
        <v>122</v>
      </c>
      <c r="F6579" t="s">
        <v>2021</v>
      </c>
      <c r="G6579" t="s">
        <v>2020</v>
      </c>
      <c r="H6579" t="s">
        <v>2019</v>
      </c>
      <c r="I6579" t="e">
        <f>-MTWTFSDaily</f>
        <v>#NAME?</v>
      </c>
      <c r="J6579">
        <v>20240315</v>
      </c>
      <c r="K6579" t="s">
        <v>5783</v>
      </c>
      <c r="L6579" t="s">
        <v>5782</v>
      </c>
      <c r="M6579" t="s">
        <v>4762</v>
      </c>
      <c r="N6579">
        <v>15680</v>
      </c>
    </row>
    <row r="6580" spans="1:14" x14ac:dyDescent="0.25">
      <c r="A6580">
        <v>6101</v>
      </c>
      <c r="B6580" t="s">
        <v>4767</v>
      </c>
      <c r="C6580" t="s">
        <v>123</v>
      </c>
      <c r="E6580" t="s">
        <v>5781</v>
      </c>
      <c r="F6580" t="s">
        <v>2021</v>
      </c>
      <c r="G6580" t="s">
        <v>2020</v>
      </c>
      <c r="H6580" t="s">
        <v>2019</v>
      </c>
      <c r="I6580" t="s">
        <v>2018</v>
      </c>
      <c r="J6580">
        <v>20240310</v>
      </c>
      <c r="K6580" t="s">
        <v>5780</v>
      </c>
      <c r="L6580" t="s">
        <v>5779</v>
      </c>
      <c r="M6580" t="s">
        <v>4762</v>
      </c>
      <c r="N6580">
        <v>9662</v>
      </c>
    </row>
    <row r="6581" spans="1:14" x14ac:dyDescent="0.25">
      <c r="A6581" t="s">
        <v>5778</v>
      </c>
      <c r="B6581" t="s">
        <v>4767</v>
      </c>
      <c r="C6581" t="s">
        <v>123</v>
      </c>
      <c r="E6581" t="s">
        <v>1903</v>
      </c>
      <c r="F6581" t="s">
        <v>2021</v>
      </c>
      <c r="G6581" t="s">
        <v>2020</v>
      </c>
      <c r="H6581" t="s">
        <v>2019</v>
      </c>
      <c r="I6581" t="s">
        <v>2096</v>
      </c>
      <c r="J6581">
        <v>20240315</v>
      </c>
      <c r="K6581" t="s">
        <v>5777</v>
      </c>
      <c r="L6581" t="s">
        <v>5776</v>
      </c>
      <c r="M6581" t="s">
        <v>4762</v>
      </c>
      <c r="N6581">
        <v>806</v>
      </c>
    </row>
    <row r="6582" spans="1:14" x14ac:dyDescent="0.25">
      <c r="A6582" t="s">
        <v>5775</v>
      </c>
      <c r="B6582" t="s">
        <v>4767</v>
      </c>
      <c r="C6582" t="s">
        <v>123</v>
      </c>
      <c r="E6582" t="s">
        <v>5774</v>
      </c>
      <c r="F6582" t="s">
        <v>2021</v>
      </c>
      <c r="G6582" t="s">
        <v>2020</v>
      </c>
      <c r="H6582" t="s">
        <v>3057</v>
      </c>
      <c r="I6582" t="e">
        <f>------SWeekly</f>
        <v>#NAME?</v>
      </c>
      <c r="J6582">
        <v>20240316</v>
      </c>
      <c r="K6582" t="s">
        <v>5773</v>
      </c>
      <c r="L6582" t="s">
        <v>5772</v>
      </c>
      <c r="M6582" t="s">
        <v>4762</v>
      </c>
      <c r="N6582">
        <v>233</v>
      </c>
    </row>
    <row r="6583" spans="1:14" x14ac:dyDescent="0.25">
      <c r="A6583">
        <v>1280</v>
      </c>
      <c r="B6583" t="s">
        <v>4767</v>
      </c>
      <c r="C6583" t="s">
        <v>123</v>
      </c>
      <c r="D6583" t="s">
        <v>122</v>
      </c>
      <c r="E6583" t="s">
        <v>5771</v>
      </c>
      <c r="F6583" t="s">
        <v>2021</v>
      </c>
      <c r="G6583" t="s">
        <v>2020</v>
      </c>
      <c r="H6583" t="s">
        <v>2019</v>
      </c>
      <c r="I6583" t="e">
        <f>-MTWTFSWeekly</f>
        <v>#NAME?</v>
      </c>
      <c r="J6583">
        <v>20240315</v>
      </c>
      <c r="K6583" t="s">
        <v>5770</v>
      </c>
      <c r="L6583" t="s">
        <v>5769</v>
      </c>
      <c r="M6583" t="s">
        <v>4762</v>
      </c>
      <c r="N6583">
        <v>4205</v>
      </c>
    </row>
    <row r="6584" spans="1:14" x14ac:dyDescent="0.25">
      <c r="A6584">
        <v>1240</v>
      </c>
      <c r="B6584" t="s">
        <v>4767</v>
      </c>
      <c r="C6584" t="s">
        <v>123</v>
      </c>
      <c r="D6584" t="s">
        <v>122</v>
      </c>
      <c r="E6584" t="s">
        <v>5768</v>
      </c>
      <c r="F6584" t="s">
        <v>2078</v>
      </c>
      <c r="G6584" t="s">
        <v>2020</v>
      </c>
      <c r="H6584" t="s">
        <v>2323</v>
      </c>
      <c r="I6584" t="e">
        <f>------SWeekly</f>
        <v>#NAME?</v>
      </c>
      <c r="J6584">
        <v>20240309</v>
      </c>
      <c r="K6584" t="s">
        <v>5767</v>
      </c>
      <c r="L6584" t="s">
        <v>5766</v>
      </c>
      <c r="M6584" t="s">
        <v>4762</v>
      </c>
      <c r="N6584">
        <v>4842</v>
      </c>
    </row>
    <row r="6585" spans="1:14" x14ac:dyDescent="0.25">
      <c r="A6585" t="s">
        <v>5765</v>
      </c>
      <c r="B6585" t="s">
        <v>4767</v>
      </c>
      <c r="C6585" t="s">
        <v>123</v>
      </c>
      <c r="D6585" t="s">
        <v>1903</v>
      </c>
      <c r="E6585" t="s">
        <v>1928</v>
      </c>
      <c r="F6585" t="s">
        <v>2021</v>
      </c>
      <c r="G6585" t="s">
        <v>2020</v>
      </c>
      <c r="H6585" t="s">
        <v>2019</v>
      </c>
      <c r="I6585" t="s">
        <v>2018</v>
      </c>
      <c r="J6585">
        <v>20240310</v>
      </c>
      <c r="K6585" t="s">
        <v>5764</v>
      </c>
      <c r="L6585" t="s">
        <v>5763</v>
      </c>
      <c r="M6585" t="s">
        <v>4762</v>
      </c>
      <c r="N6585">
        <v>27</v>
      </c>
    </row>
    <row r="6586" spans="1:14" x14ac:dyDescent="0.25">
      <c r="A6586" t="s">
        <v>5762</v>
      </c>
      <c r="B6586" t="s">
        <v>4767</v>
      </c>
      <c r="C6586" t="s">
        <v>306</v>
      </c>
      <c r="E6586" t="s">
        <v>305</v>
      </c>
      <c r="F6586" t="s">
        <v>2078</v>
      </c>
      <c r="G6586" t="s">
        <v>2020</v>
      </c>
      <c r="H6586" t="s">
        <v>2118</v>
      </c>
      <c r="I6586" t="e">
        <f>-----F-Weekly</f>
        <v>#NAME?</v>
      </c>
      <c r="J6586">
        <v>20240322</v>
      </c>
      <c r="K6586" t="s">
        <v>5761</v>
      </c>
      <c r="L6586" t="s">
        <v>5760</v>
      </c>
      <c r="M6586" t="s">
        <v>4762</v>
      </c>
      <c r="N6586">
        <v>17782</v>
      </c>
    </row>
    <row r="6587" spans="1:14" x14ac:dyDescent="0.25">
      <c r="A6587" t="s">
        <v>5759</v>
      </c>
      <c r="B6587" t="s">
        <v>4767</v>
      </c>
      <c r="C6587" t="s">
        <v>5758</v>
      </c>
      <c r="E6587" t="s">
        <v>5757</v>
      </c>
      <c r="F6587" t="s">
        <v>2078</v>
      </c>
      <c r="G6587" t="s">
        <v>2020</v>
      </c>
      <c r="H6587" t="s">
        <v>2323</v>
      </c>
      <c r="I6587" t="s">
        <v>2088</v>
      </c>
      <c r="J6587">
        <v>20240401</v>
      </c>
      <c r="K6587" t="s">
        <v>5756</v>
      </c>
      <c r="L6587" t="s">
        <v>5755</v>
      </c>
      <c r="M6587" t="s">
        <v>4762</v>
      </c>
      <c r="N6587">
        <v>3139</v>
      </c>
    </row>
    <row r="6588" spans="1:14" x14ac:dyDescent="0.25">
      <c r="A6588" t="s">
        <v>5754</v>
      </c>
      <c r="B6588" t="s">
        <v>4767</v>
      </c>
      <c r="C6588" t="s">
        <v>5753</v>
      </c>
      <c r="E6588" t="s">
        <v>5752</v>
      </c>
      <c r="F6588" t="s">
        <v>2078</v>
      </c>
      <c r="G6588" t="s">
        <v>2020</v>
      </c>
      <c r="H6588" t="s">
        <v>2077</v>
      </c>
      <c r="I6588" t="s">
        <v>2108</v>
      </c>
      <c r="J6588">
        <v>20230331</v>
      </c>
      <c r="K6588" t="s">
        <v>5751</v>
      </c>
      <c r="L6588" t="s">
        <v>5750</v>
      </c>
      <c r="M6588" t="s">
        <v>4762</v>
      </c>
      <c r="N6588">
        <v>88</v>
      </c>
    </row>
    <row r="6589" spans="1:14" x14ac:dyDescent="0.25">
      <c r="A6589" t="s">
        <v>5749</v>
      </c>
      <c r="B6589" t="s">
        <v>4767</v>
      </c>
      <c r="C6589" t="s">
        <v>5682</v>
      </c>
      <c r="E6589" t="s">
        <v>467</v>
      </c>
      <c r="F6589" t="s">
        <v>2078</v>
      </c>
      <c r="G6589" t="s">
        <v>2020</v>
      </c>
      <c r="H6589" t="s">
        <v>2077</v>
      </c>
      <c r="I6589" t="s">
        <v>2088</v>
      </c>
      <c r="J6589">
        <v>20240222</v>
      </c>
      <c r="K6589" t="s">
        <v>5748</v>
      </c>
      <c r="L6589" t="s">
        <v>5747</v>
      </c>
      <c r="M6589" t="s">
        <v>4762</v>
      </c>
      <c r="N6589">
        <v>5275</v>
      </c>
    </row>
    <row r="6590" spans="1:14" x14ac:dyDescent="0.25">
      <c r="A6590" t="s">
        <v>5746</v>
      </c>
      <c r="B6590" t="s">
        <v>4767</v>
      </c>
      <c r="C6590" t="s">
        <v>5682</v>
      </c>
      <c r="E6590" t="s">
        <v>330</v>
      </c>
      <c r="F6590" t="s">
        <v>2078</v>
      </c>
      <c r="G6590" t="s">
        <v>2020</v>
      </c>
      <c r="H6590" t="s">
        <v>4050</v>
      </c>
      <c r="I6590" t="s">
        <v>2088</v>
      </c>
      <c r="J6590">
        <v>20240220</v>
      </c>
      <c r="K6590" t="s">
        <v>5745</v>
      </c>
      <c r="L6590" t="s">
        <v>5744</v>
      </c>
      <c r="M6590" t="s">
        <v>4762</v>
      </c>
      <c r="N6590">
        <v>6177</v>
      </c>
    </row>
    <row r="6591" spans="1:14" x14ac:dyDescent="0.25">
      <c r="A6591" t="s">
        <v>5743</v>
      </c>
      <c r="B6591" t="s">
        <v>4767</v>
      </c>
      <c r="C6591" t="s">
        <v>5682</v>
      </c>
      <c r="E6591" t="s">
        <v>141</v>
      </c>
      <c r="F6591" t="s">
        <v>2078</v>
      </c>
      <c r="G6591" t="s">
        <v>2020</v>
      </c>
      <c r="H6591" t="s">
        <v>3473</v>
      </c>
      <c r="I6591" t="s">
        <v>2088</v>
      </c>
      <c r="J6591">
        <v>20240222</v>
      </c>
      <c r="K6591" t="s">
        <v>5742</v>
      </c>
      <c r="L6591" t="s">
        <v>5741</v>
      </c>
      <c r="M6591" t="s">
        <v>4762</v>
      </c>
      <c r="N6591">
        <v>14821</v>
      </c>
    </row>
    <row r="6592" spans="1:14" x14ac:dyDescent="0.25">
      <c r="A6592" t="s">
        <v>5740</v>
      </c>
      <c r="B6592" t="s">
        <v>4767</v>
      </c>
      <c r="C6592" t="s">
        <v>5682</v>
      </c>
      <c r="E6592" t="s">
        <v>488</v>
      </c>
      <c r="F6592" t="s">
        <v>2078</v>
      </c>
      <c r="G6592" t="s">
        <v>2020</v>
      </c>
      <c r="H6592" t="s">
        <v>3522</v>
      </c>
      <c r="I6592" t="s">
        <v>2088</v>
      </c>
      <c r="J6592">
        <v>20240215</v>
      </c>
      <c r="K6592" t="s">
        <v>5739</v>
      </c>
      <c r="L6592" t="s">
        <v>5738</v>
      </c>
      <c r="M6592" t="s">
        <v>4762</v>
      </c>
      <c r="N6592">
        <v>8309</v>
      </c>
    </row>
    <row r="6593" spans="1:14" x14ac:dyDescent="0.25">
      <c r="A6593" t="s">
        <v>5737</v>
      </c>
      <c r="B6593" t="s">
        <v>4767</v>
      </c>
      <c r="C6593" t="s">
        <v>5682</v>
      </c>
      <c r="E6593" t="s">
        <v>230</v>
      </c>
      <c r="F6593" t="s">
        <v>2078</v>
      </c>
      <c r="G6593" t="s">
        <v>2020</v>
      </c>
      <c r="H6593" t="s">
        <v>3901</v>
      </c>
      <c r="I6593" t="s">
        <v>2088</v>
      </c>
      <c r="J6593">
        <v>20240313</v>
      </c>
      <c r="K6593" t="s">
        <v>5736</v>
      </c>
      <c r="L6593" t="s">
        <v>5735</v>
      </c>
      <c r="M6593" t="s">
        <v>4762</v>
      </c>
      <c r="N6593">
        <v>18873</v>
      </c>
    </row>
    <row r="6594" spans="1:14" x14ac:dyDescent="0.25">
      <c r="A6594" t="s">
        <v>5734</v>
      </c>
      <c r="B6594" t="s">
        <v>4767</v>
      </c>
      <c r="C6594" t="s">
        <v>5682</v>
      </c>
      <c r="E6594" t="s">
        <v>5733</v>
      </c>
      <c r="F6594" t="s">
        <v>2078</v>
      </c>
      <c r="G6594" t="s">
        <v>2020</v>
      </c>
      <c r="H6594" t="s">
        <v>3032</v>
      </c>
      <c r="I6594" t="s">
        <v>2076</v>
      </c>
      <c r="J6594">
        <v>20240131</v>
      </c>
      <c r="K6594" t="s">
        <v>5732</v>
      </c>
      <c r="L6594" t="s">
        <v>5731</v>
      </c>
      <c r="M6594" t="s">
        <v>4762</v>
      </c>
      <c r="N6594">
        <v>35</v>
      </c>
    </row>
    <row r="6595" spans="1:14" x14ac:dyDescent="0.25">
      <c r="A6595">
        <v>9544</v>
      </c>
      <c r="B6595" t="s">
        <v>4767</v>
      </c>
      <c r="C6595" t="s">
        <v>5682</v>
      </c>
      <c r="E6595" t="s">
        <v>239</v>
      </c>
      <c r="F6595" t="s">
        <v>2078</v>
      </c>
      <c r="G6595" t="s">
        <v>2020</v>
      </c>
      <c r="H6595" t="s">
        <v>2333</v>
      </c>
      <c r="I6595" t="s">
        <v>2088</v>
      </c>
      <c r="J6595">
        <v>20240315</v>
      </c>
      <c r="K6595" t="s">
        <v>5730</v>
      </c>
      <c r="L6595" t="s">
        <v>5729</v>
      </c>
      <c r="M6595" t="s">
        <v>4762</v>
      </c>
      <c r="N6595">
        <v>7004</v>
      </c>
    </row>
    <row r="6596" spans="1:14" x14ac:dyDescent="0.25">
      <c r="A6596" t="s">
        <v>5728</v>
      </c>
      <c r="B6596" t="s">
        <v>4767</v>
      </c>
      <c r="C6596" t="s">
        <v>5682</v>
      </c>
      <c r="E6596" t="s">
        <v>5727</v>
      </c>
      <c r="F6596" t="s">
        <v>2078</v>
      </c>
      <c r="G6596" t="s">
        <v>2020</v>
      </c>
      <c r="H6596" t="s">
        <v>2779</v>
      </c>
      <c r="I6596" t="s">
        <v>2088</v>
      </c>
      <c r="J6596">
        <v>20240301</v>
      </c>
      <c r="K6596" t="s">
        <v>5726</v>
      </c>
      <c r="L6596" t="s">
        <v>5725</v>
      </c>
      <c r="M6596" t="s">
        <v>4762</v>
      </c>
      <c r="N6596">
        <v>3690</v>
      </c>
    </row>
    <row r="6597" spans="1:14" x14ac:dyDescent="0.25">
      <c r="A6597" t="s">
        <v>5724</v>
      </c>
      <c r="B6597" t="s">
        <v>4767</v>
      </c>
      <c r="C6597" t="s">
        <v>5682</v>
      </c>
      <c r="E6597" t="s">
        <v>5723</v>
      </c>
      <c r="F6597" t="s">
        <v>2078</v>
      </c>
      <c r="G6597" t="s">
        <v>2020</v>
      </c>
      <c r="H6597" t="s">
        <v>2779</v>
      </c>
      <c r="I6597" t="s">
        <v>2088</v>
      </c>
      <c r="J6597">
        <v>20240305</v>
      </c>
      <c r="K6597" t="s">
        <v>5722</v>
      </c>
      <c r="L6597" t="s">
        <v>5721</v>
      </c>
      <c r="M6597" t="s">
        <v>4762</v>
      </c>
      <c r="N6597">
        <v>1421</v>
      </c>
    </row>
    <row r="6598" spans="1:14" x14ac:dyDescent="0.25">
      <c r="A6598" t="s">
        <v>5720</v>
      </c>
      <c r="B6598" t="s">
        <v>4767</v>
      </c>
      <c r="C6598" t="s">
        <v>5682</v>
      </c>
      <c r="E6598" t="s">
        <v>5719</v>
      </c>
      <c r="F6598" t="s">
        <v>2078</v>
      </c>
      <c r="G6598" t="s">
        <v>2020</v>
      </c>
      <c r="H6598" t="s">
        <v>2779</v>
      </c>
      <c r="I6598" t="s">
        <v>2088</v>
      </c>
      <c r="J6598">
        <v>20240307</v>
      </c>
      <c r="K6598" t="s">
        <v>5718</v>
      </c>
      <c r="L6598" t="s">
        <v>5717</v>
      </c>
      <c r="M6598" t="s">
        <v>4762</v>
      </c>
      <c r="N6598">
        <v>1974</v>
      </c>
    </row>
    <row r="6599" spans="1:14" x14ac:dyDescent="0.25">
      <c r="A6599" t="s">
        <v>5716</v>
      </c>
      <c r="B6599" t="s">
        <v>4767</v>
      </c>
      <c r="C6599" t="s">
        <v>5682</v>
      </c>
      <c r="E6599" t="s">
        <v>1634</v>
      </c>
      <c r="F6599" t="s">
        <v>2078</v>
      </c>
      <c r="G6599" t="s">
        <v>2020</v>
      </c>
      <c r="H6599" t="s">
        <v>3032</v>
      </c>
      <c r="I6599" t="s">
        <v>2088</v>
      </c>
      <c r="J6599">
        <v>20240313</v>
      </c>
      <c r="K6599" t="s">
        <v>5715</v>
      </c>
      <c r="L6599" t="s">
        <v>5714</v>
      </c>
      <c r="M6599" t="s">
        <v>4762</v>
      </c>
      <c r="N6599">
        <v>1831</v>
      </c>
    </row>
    <row r="6600" spans="1:14" x14ac:dyDescent="0.25">
      <c r="A6600">
        <v>9547</v>
      </c>
      <c r="B6600" t="s">
        <v>4767</v>
      </c>
      <c r="C6600" t="s">
        <v>5682</v>
      </c>
      <c r="E6600" t="s">
        <v>5713</v>
      </c>
      <c r="F6600" t="s">
        <v>2078</v>
      </c>
      <c r="G6600" t="s">
        <v>2020</v>
      </c>
      <c r="H6600" t="s">
        <v>3032</v>
      </c>
      <c r="I6600" t="s">
        <v>2088</v>
      </c>
      <c r="J6600">
        <v>20240313</v>
      </c>
      <c r="K6600" t="s">
        <v>5712</v>
      </c>
      <c r="L6600" t="s">
        <v>5711</v>
      </c>
      <c r="M6600" t="s">
        <v>4762</v>
      </c>
      <c r="N6600">
        <v>4098</v>
      </c>
    </row>
    <row r="6601" spans="1:14" x14ac:dyDescent="0.25">
      <c r="A6601">
        <v>9550</v>
      </c>
      <c r="B6601" t="s">
        <v>4767</v>
      </c>
      <c r="C6601" t="s">
        <v>5682</v>
      </c>
      <c r="E6601" t="s">
        <v>5710</v>
      </c>
      <c r="F6601" t="s">
        <v>2078</v>
      </c>
      <c r="G6601" t="s">
        <v>2020</v>
      </c>
      <c r="H6601" t="s">
        <v>4037</v>
      </c>
      <c r="I6601" t="s">
        <v>2088</v>
      </c>
      <c r="J6601">
        <v>20240315</v>
      </c>
      <c r="K6601" t="s">
        <v>5709</v>
      </c>
      <c r="L6601" t="s">
        <v>5708</v>
      </c>
      <c r="M6601" t="s">
        <v>4762</v>
      </c>
      <c r="N6601">
        <v>4574</v>
      </c>
    </row>
    <row r="6602" spans="1:14" x14ac:dyDescent="0.25">
      <c r="A6602" t="s">
        <v>5707</v>
      </c>
      <c r="B6602" t="s">
        <v>4767</v>
      </c>
      <c r="C6602" t="s">
        <v>5682</v>
      </c>
      <c r="E6602" t="s">
        <v>5706</v>
      </c>
      <c r="F6602" t="s">
        <v>2078</v>
      </c>
      <c r="G6602" t="s">
        <v>2020</v>
      </c>
      <c r="H6602" t="s">
        <v>3032</v>
      </c>
      <c r="I6602" t="s">
        <v>2088</v>
      </c>
      <c r="J6602">
        <v>20240220</v>
      </c>
      <c r="K6602" t="s">
        <v>5705</v>
      </c>
      <c r="L6602" t="s">
        <v>5704</v>
      </c>
      <c r="M6602" t="s">
        <v>4762</v>
      </c>
      <c r="N6602">
        <v>6794</v>
      </c>
    </row>
    <row r="6603" spans="1:14" x14ac:dyDescent="0.25">
      <c r="A6603">
        <v>9598</v>
      </c>
      <c r="B6603" t="s">
        <v>4767</v>
      </c>
      <c r="C6603" t="s">
        <v>5682</v>
      </c>
      <c r="E6603" t="s">
        <v>5703</v>
      </c>
      <c r="F6603" t="s">
        <v>2078</v>
      </c>
      <c r="G6603" t="s">
        <v>2020</v>
      </c>
      <c r="H6603" t="s">
        <v>3032</v>
      </c>
      <c r="I6603" t="s">
        <v>2088</v>
      </c>
      <c r="J6603">
        <v>20240221</v>
      </c>
      <c r="K6603" t="s">
        <v>5702</v>
      </c>
      <c r="L6603" t="s">
        <v>5701</v>
      </c>
      <c r="M6603" t="s">
        <v>4762</v>
      </c>
      <c r="N6603">
        <v>4166</v>
      </c>
    </row>
    <row r="6604" spans="1:14" x14ac:dyDescent="0.25">
      <c r="A6604" t="s">
        <v>5700</v>
      </c>
      <c r="B6604" t="s">
        <v>4767</v>
      </c>
      <c r="C6604" t="s">
        <v>5682</v>
      </c>
      <c r="E6604" t="s">
        <v>5699</v>
      </c>
      <c r="F6604" t="s">
        <v>2078</v>
      </c>
      <c r="G6604" t="s">
        <v>2020</v>
      </c>
      <c r="H6604" t="s">
        <v>3032</v>
      </c>
      <c r="I6604" t="s">
        <v>2088</v>
      </c>
      <c r="J6604">
        <v>20240314</v>
      </c>
      <c r="K6604" t="s">
        <v>5698</v>
      </c>
      <c r="L6604" t="s">
        <v>5697</v>
      </c>
      <c r="M6604" t="s">
        <v>4762</v>
      </c>
      <c r="N6604">
        <v>3472</v>
      </c>
    </row>
    <row r="6605" spans="1:14" x14ac:dyDescent="0.25">
      <c r="A6605">
        <v>9558</v>
      </c>
      <c r="B6605" t="s">
        <v>4767</v>
      </c>
      <c r="C6605" t="s">
        <v>5682</v>
      </c>
      <c r="E6605" t="s">
        <v>327</v>
      </c>
      <c r="F6605" t="s">
        <v>2078</v>
      </c>
      <c r="G6605" t="s">
        <v>2020</v>
      </c>
      <c r="H6605" t="s">
        <v>3032</v>
      </c>
      <c r="I6605" t="s">
        <v>2088</v>
      </c>
      <c r="J6605">
        <v>20240222</v>
      </c>
      <c r="K6605" t="s">
        <v>5696</v>
      </c>
      <c r="L6605" t="s">
        <v>5695</v>
      </c>
      <c r="M6605" t="s">
        <v>4762</v>
      </c>
      <c r="N6605">
        <v>7334</v>
      </c>
    </row>
    <row r="6606" spans="1:14" x14ac:dyDescent="0.25">
      <c r="A6606" t="s">
        <v>5694</v>
      </c>
      <c r="B6606" t="s">
        <v>4767</v>
      </c>
      <c r="C6606" t="s">
        <v>5682</v>
      </c>
      <c r="E6606" t="s">
        <v>1348</v>
      </c>
      <c r="F6606" t="s">
        <v>2078</v>
      </c>
      <c r="G6606" t="s">
        <v>2020</v>
      </c>
      <c r="H6606" t="s">
        <v>3032</v>
      </c>
      <c r="I6606" t="s">
        <v>2088</v>
      </c>
      <c r="J6606">
        <v>20240221</v>
      </c>
      <c r="K6606" t="s">
        <v>5693</v>
      </c>
      <c r="L6606" t="s">
        <v>5692</v>
      </c>
      <c r="M6606" t="s">
        <v>4762</v>
      </c>
      <c r="N6606">
        <v>1885</v>
      </c>
    </row>
    <row r="6607" spans="1:14" x14ac:dyDescent="0.25">
      <c r="A6607" t="s">
        <v>5691</v>
      </c>
      <c r="B6607" t="s">
        <v>4767</v>
      </c>
      <c r="C6607" t="s">
        <v>5682</v>
      </c>
      <c r="E6607" t="s">
        <v>5690</v>
      </c>
      <c r="F6607" t="s">
        <v>2078</v>
      </c>
      <c r="G6607" t="s">
        <v>2020</v>
      </c>
      <c r="H6607" t="s">
        <v>3032</v>
      </c>
      <c r="I6607" t="s">
        <v>2088</v>
      </c>
      <c r="J6607">
        <v>20240313</v>
      </c>
      <c r="K6607" t="s">
        <v>5689</v>
      </c>
      <c r="L6607" t="s">
        <v>5688</v>
      </c>
      <c r="M6607" t="s">
        <v>4762</v>
      </c>
      <c r="N6607">
        <v>739</v>
      </c>
    </row>
    <row r="6608" spans="1:14" x14ac:dyDescent="0.25">
      <c r="A6608" t="s">
        <v>5687</v>
      </c>
      <c r="B6608" t="s">
        <v>4767</v>
      </c>
      <c r="C6608" t="s">
        <v>5682</v>
      </c>
      <c r="E6608" t="s">
        <v>5686</v>
      </c>
      <c r="F6608" t="s">
        <v>2078</v>
      </c>
      <c r="G6608" t="s">
        <v>2020</v>
      </c>
      <c r="H6608" t="s">
        <v>2690</v>
      </c>
      <c r="I6608" t="s">
        <v>2088</v>
      </c>
      <c r="J6608">
        <v>20240227</v>
      </c>
      <c r="K6608" t="s">
        <v>5685</v>
      </c>
      <c r="L6608" t="s">
        <v>5684</v>
      </c>
      <c r="M6608" t="s">
        <v>4762</v>
      </c>
      <c r="N6608">
        <v>2058</v>
      </c>
    </row>
    <row r="6609" spans="1:14" x14ac:dyDescent="0.25">
      <c r="A6609" t="s">
        <v>5683</v>
      </c>
      <c r="B6609" t="s">
        <v>4767</v>
      </c>
      <c r="C6609" t="s">
        <v>5682</v>
      </c>
      <c r="E6609" t="s">
        <v>5681</v>
      </c>
      <c r="F6609" t="s">
        <v>2078</v>
      </c>
      <c r="G6609" t="s">
        <v>2020</v>
      </c>
      <c r="H6609" t="s">
        <v>2779</v>
      </c>
      <c r="I6609" t="s">
        <v>2088</v>
      </c>
      <c r="J6609">
        <v>20240305</v>
      </c>
      <c r="K6609" t="s">
        <v>5680</v>
      </c>
      <c r="L6609" t="s">
        <v>5679</v>
      </c>
      <c r="M6609" t="s">
        <v>4762</v>
      </c>
      <c r="N6609">
        <v>556</v>
      </c>
    </row>
    <row r="6610" spans="1:14" x14ac:dyDescent="0.25">
      <c r="A6610" t="s">
        <v>5678</v>
      </c>
      <c r="B6610" t="s">
        <v>4767</v>
      </c>
      <c r="C6610" t="s">
        <v>5677</v>
      </c>
      <c r="E6610" t="s">
        <v>5676</v>
      </c>
      <c r="F6610" t="s">
        <v>2078</v>
      </c>
      <c r="G6610" t="s">
        <v>2020</v>
      </c>
      <c r="H6610" t="s">
        <v>2633</v>
      </c>
      <c r="I6610" t="s">
        <v>2315</v>
      </c>
      <c r="J6610">
        <v>20170701</v>
      </c>
      <c r="K6610" t="s">
        <v>5675</v>
      </c>
      <c r="L6610" t="s">
        <v>5674</v>
      </c>
      <c r="M6610" t="s">
        <v>4762</v>
      </c>
      <c r="N6610">
        <v>3304</v>
      </c>
    </row>
    <row r="6611" spans="1:14" x14ac:dyDescent="0.25">
      <c r="A6611" t="s">
        <v>5673</v>
      </c>
      <c r="B6611" t="s">
        <v>4767</v>
      </c>
      <c r="C6611" t="s">
        <v>5664</v>
      </c>
      <c r="E6611" t="s">
        <v>5672</v>
      </c>
      <c r="F6611" t="s">
        <v>2078</v>
      </c>
      <c r="G6611" t="s">
        <v>2020</v>
      </c>
      <c r="H6611" t="s">
        <v>2052</v>
      </c>
      <c r="I6611" t="s">
        <v>2088</v>
      </c>
      <c r="J6611">
        <v>20210924</v>
      </c>
      <c r="K6611" t="s">
        <v>5671</v>
      </c>
      <c r="L6611" t="s">
        <v>5670</v>
      </c>
      <c r="M6611" t="s">
        <v>4762</v>
      </c>
      <c r="N6611">
        <v>632</v>
      </c>
    </row>
    <row r="6612" spans="1:14" x14ac:dyDescent="0.25">
      <c r="A6612" t="s">
        <v>5669</v>
      </c>
      <c r="B6612" t="s">
        <v>4767</v>
      </c>
      <c r="C6612" t="s">
        <v>5664</v>
      </c>
      <c r="E6612" t="s">
        <v>5668</v>
      </c>
      <c r="F6612" t="s">
        <v>2078</v>
      </c>
      <c r="G6612" t="s">
        <v>2020</v>
      </c>
      <c r="H6612" t="s">
        <v>2052</v>
      </c>
      <c r="I6612" t="s">
        <v>2088</v>
      </c>
      <c r="J6612">
        <v>20211008</v>
      </c>
      <c r="K6612" t="s">
        <v>5667</v>
      </c>
      <c r="L6612" t="s">
        <v>5666</v>
      </c>
      <c r="M6612" t="s">
        <v>4762</v>
      </c>
      <c r="N6612">
        <v>253</v>
      </c>
    </row>
    <row r="6613" spans="1:14" x14ac:dyDescent="0.25">
      <c r="A6613" t="s">
        <v>5665</v>
      </c>
      <c r="B6613" t="s">
        <v>4767</v>
      </c>
      <c r="C6613" t="s">
        <v>5664</v>
      </c>
      <c r="E6613" t="s">
        <v>5663</v>
      </c>
      <c r="F6613" t="s">
        <v>2078</v>
      </c>
      <c r="G6613" t="s">
        <v>2020</v>
      </c>
      <c r="H6613" t="s">
        <v>2052</v>
      </c>
      <c r="I6613" t="s">
        <v>2070</v>
      </c>
      <c r="J6613">
        <v>20210914</v>
      </c>
      <c r="K6613" t="s">
        <v>5662</v>
      </c>
      <c r="L6613" t="s">
        <v>5661</v>
      </c>
      <c r="M6613" t="s">
        <v>4762</v>
      </c>
      <c r="N6613">
        <v>216</v>
      </c>
    </row>
    <row r="6614" spans="1:14" x14ac:dyDescent="0.25">
      <c r="A6614" t="s">
        <v>5660</v>
      </c>
      <c r="B6614" t="s">
        <v>4767</v>
      </c>
      <c r="C6614" t="s">
        <v>5646</v>
      </c>
      <c r="E6614" t="s">
        <v>5659</v>
      </c>
      <c r="F6614" t="s">
        <v>2078</v>
      </c>
      <c r="G6614" t="s">
        <v>2265</v>
      </c>
      <c r="H6614" t="s">
        <v>2077</v>
      </c>
      <c r="I6614" t="s">
        <v>2076</v>
      </c>
      <c r="J6614">
        <v>20240305</v>
      </c>
      <c r="K6614" t="s">
        <v>5658</v>
      </c>
      <c r="L6614" t="s">
        <v>5657</v>
      </c>
      <c r="M6614" t="s">
        <v>4762</v>
      </c>
      <c r="N6614">
        <v>12</v>
      </c>
    </row>
    <row r="6615" spans="1:14" x14ac:dyDescent="0.25">
      <c r="A6615" t="s">
        <v>5656</v>
      </c>
      <c r="B6615" t="s">
        <v>4767</v>
      </c>
      <c r="C6615" t="s">
        <v>5646</v>
      </c>
      <c r="E6615" t="s">
        <v>5655</v>
      </c>
      <c r="F6615" t="s">
        <v>2078</v>
      </c>
      <c r="G6615" t="s">
        <v>2020</v>
      </c>
      <c r="H6615" t="s">
        <v>2077</v>
      </c>
      <c r="I6615" t="s">
        <v>2076</v>
      </c>
      <c r="J6615">
        <v>20240305</v>
      </c>
      <c r="K6615" t="s">
        <v>5654</v>
      </c>
      <c r="L6615" t="s">
        <v>5653</v>
      </c>
      <c r="M6615" t="s">
        <v>4762</v>
      </c>
      <c r="N6615">
        <v>18</v>
      </c>
    </row>
    <row r="6616" spans="1:14" x14ac:dyDescent="0.25">
      <c r="A6616" t="s">
        <v>5652</v>
      </c>
      <c r="B6616" t="s">
        <v>4767</v>
      </c>
      <c r="C6616" t="s">
        <v>5646</v>
      </c>
      <c r="E6616" t="s">
        <v>5651</v>
      </c>
      <c r="F6616" t="s">
        <v>2078</v>
      </c>
      <c r="G6616" t="s">
        <v>5650</v>
      </c>
      <c r="H6616" t="s">
        <v>2077</v>
      </c>
      <c r="I6616" t="s">
        <v>2108</v>
      </c>
      <c r="J6616">
        <v>20240305</v>
      </c>
      <c r="K6616" t="s">
        <v>5649</v>
      </c>
      <c r="L6616" t="s">
        <v>5648</v>
      </c>
      <c r="M6616" t="s">
        <v>4762</v>
      </c>
      <c r="N6616">
        <v>23</v>
      </c>
    </row>
    <row r="6617" spans="1:14" x14ac:dyDescent="0.25">
      <c r="A6617" t="s">
        <v>5647</v>
      </c>
      <c r="B6617" t="s">
        <v>4767</v>
      </c>
      <c r="C6617" t="s">
        <v>5646</v>
      </c>
      <c r="E6617" t="s">
        <v>5645</v>
      </c>
      <c r="F6617" t="s">
        <v>2078</v>
      </c>
      <c r="G6617" t="s">
        <v>2265</v>
      </c>
      <c r="H6617" t="s">
        <v>2077</v>
      </c>
      <c r="I6617" t="s">
        <v>2076</v>
      </c>
      <c r="J6617">
        <v>20240308</v>
      </c>
      <c r="K6617" t="s">
        <v>5644</v>
      </c>
      <c r="L6617" t="s">
        <v>5643</v>
      </c>
      <c r="M6617" t="s">
        <v>4762</v>
      </c>
      <c r="N6617">
        <v>13</v>
      </c>
    </row>
    <row r="6618" spans="1:14" x14ac:dyDescent="0.25">
      <c r="A6618" t="s">
        <v>5642</v>
      </c>
      <c r="B6618" t="s">
        <v>4767</v>
      </c>
      <c r="C6618" t="s">
        <v>1617</v>
      </c>
      <c r="E6618" t="s">
        <v>1616</v>
      </c>
      <c r="F6618" t="s">
        <v>2078</v>
      </c>
      <c r="G6618" t="s">
        <v>2020</v>
      </c>
      <c r="H6618" t="s">
        <v>2456</v>
      </c>
      <c r="I6618" t="s">
        <v>2076</v>
      </c>
      <c r="J6618">
        <v>20240209</v>
      </c>
      <c r="K6618" t="s">
        <v>5641</v>
      </c>
      <c r="L6618" t="s">
        <v>5640</v>
      </c>
      <c r="M6618" t="s">
        <v>4762</v>
      </c>
      <c r="N6618">
        <v>745</v>
      </c>
    </row>
    <row r="6619" spans="1:14" x14ac:dyDescent="0.25">
      <c r="A6619" t="s">
        <v>5639</v>
      </c>
      <c r="B6619" t="s">
        <v>4767</v>
      </c>
      <c r="C6619" t="s">
        <v>1617</v>
      </c>
      <c r="E6619" t="s">
        <v>5638</v>
      </c>
      <c r="F6619" t="s">
        <v>2078</v>
      </c>
      <c r="G6619" t="s">
        <v>2020</v>
      </c>
      <c r="H6619" t="s">
        <v>2456</v>
      </c>
      <c r="I6619" t="s">
        <v>2108</v>
      </c>
      <c r="J6619">
        <v>20230822</v>
      </c>
      <c r="K6619" t="s">
        <v>5637</v>
      </c>
      <c r="L6619" t="s">
        <v>5636</v>
      </c>
      <c r="M6619" t="s">
        <v>4762</v>
      </c>
      <c r="N6619">
        <v>108</v>
      </c>
    </row>
    <row r="6620" spans="1:14" x14ac:dyDescent="0.25">
      <c r="A6620" t="s">
        <v>5635</v>
      </c>
      <c r="B6620" t="s">
        <v>4767</v>
      </c>
      <c r="C6620" t="s">
        <v>1617</v>
      </c>
      <c r="E6620" t="s">
        <v>5634</v>
      </c>
      <c r="F6620" t="s">
        <v>2078</v>
      </c>
      <c r="G6620" t="s">
        <v>2020</v>
      </c>
      <c r="H6620" t="s">
        <v>2456</v>
      </c>
      <c r="I6620" t="s">
        <v>2108</v>
      </c>
      <c r="J6620">
        <v>20230616</v>
      </c>
      <c r="K6620" t="s">
        <v>5633</v>
      </c>
      <c r="L6620" t="s">
        <v>5632</v>
      </c>
      <c r="M6620" t="s">
        <v>4762</v>
      </c>
      <c r="N6620">
        <v>556</v>
      </c>
    </row>
    <row r="6621" spans="1:14" x14ac:dyDescent="0.25">
      <c r="A6621" t="s">
        <v>5631</v>
      </c>
      <c r="B6621" t="s">
        <v>4767</v>
      </c>
      <c r="C6621" t="s">
        <v>1617</v>
      </c>
      <c r="E6621" t="s">
        <v>5630</v>
      </c>
      <c r="F6621" t="s">
        <v>2078</v>
      </c>
      <c r="G6621" t="s">
        <v>2020</v>
      </c>
      <c r="H6621" t="s">
        <v>2456</v>
      </c>
      <c r="I6621" t="s">
        <v>2108</v>
      </c>
      <c r="J6621">
        <v>20220701</v>
      </c>
      <c r="K6621" t="s">
        <v>5629</v>
      </c>
      <c r="L6621" t="s">
        <v>5628</v>
      </c>
      <c r="M6621" t="s">
        <v>4762</v>
      </c>
      <c r="N6621">
        <v>119</v>
      </c>
    </row>
    <row r="6622" spans="1:14" x14ac:dyDescent="0.25">
      <c r="A6622" t="s">
        <v>5627</v>
      </c>
      <c r="B6622" t="s">
        <v>4767</v>
      </c>
      <c r="C6622" t="s">
        <v>1617</v>
      </c>
      <c r="E6622" t="s">
        <v>5626</v>
      </c>
      <c r="F6622" t="s">
        <v>2078</v>
      </c>
      <c r="G6622" t="s">
        <v>2020</v>
      </c>
      <c r="H6622" t="s">
        <v>2456</v>
      </c>
      <c r="I6622" t="s">
        <v>2108</v>
      </c>
      <c r="J6622">
        <v>20230421</v>
      </c>
      <c r="K6622" t="s">
        <v>5625</v>
      </c>
      <c r="L6622" t="s">
        <v>5624</v>
      </c>
      <c r="M6622" t="s">
        <v>4762</v>
      </c>
      <c r="N6622">
        <v>564</v>
      </c>
    </row>
    <row r="6623" spans="1:14" x14ac:dyDescent="0.25">
      <c r="A6623" t="s">
        <v>5623</v>
      </c>
      <c r="B6623" t="s">
        <v>4767</v>
      </c>
      <c r="C6623" t="s">
        <v>1617</v>
      </c>
      <c r="E6623" t="s">
        <v>5622</v>
      </c>
      <c r="F6623" t="s">
        <v>2078</v>
      </c>
      <c r="G6623" t="s">
        <v>2020</v>
      </c>
      <c r="H6623" t="s">
        <v>2456</v>
      </c>
      <c r="I6623" t="s">
        <v>2108</v>
      </c>
      <c r="J6623">
        <v>20211015</v>
      </c>
      <c r="K6623" t="s">
        <v>5621</v>
      </c>
      <c r="L6623" t="s">
        <v>5620</v>
      </c>
      <c r="M6623" t="s">
        <v>4762</v>
      </c>
      <c r="N6623">
        <v>101</v>
      </c>
    </row>
    <row r="6624" spans="1:14" x14ac:dyDescent="0.25">
      <c r="A6624" t="s">
        <v>5619</v>
      </c>
      <c r="B6624" t="s">
        <v>4767</v>
      </c>
      <c r="C6624" t="s">
        <v>1617</v>
      </c>
      <c r="E6624" t="s">
        <v>5618</v>
      </c>
      <c r="F6624" t="s">
        <v>2078</v>
      </c>
      <c r="G6624" t="s">
        <v>2020</v>
      </c>
      <c r="H6624" t="s">
        <v>2456</v>
      </c>
      <c r="I6624" t="s">
        <v>2522</v>
      </c>
      <c r="J6624">
        <v>20220923</v>
      </c>
      <c r="K6624" t="s">
        <v>5617</v>
      </c>
      <c r="L6624" t="s">
        <v>5616</v>
      </c>
      <c r="M6624" t="s">
        <v>4762</v>
      </c>
      <c r="N6624">
        <v>77</v>
      </c>
    </row>
    <row r="6625" spans="1:14" x14ac:dyDescent="0.25">
      <c r="A6625" t="s">
        <v>5615</v>
      </c>
      <c r="B6625" t="s">
        <v>4767</v>
      </c>
      <c r="C6625" t="s">
        <v>1617</v>
      </c>
      <c r="E6625" t="s">
        <v>5614</v>
      </c>
      <c r="F6625" t="s">
        <v>2078</v>
      </c>
      <c r="G6625" t="s">
        <v>2020</v>
      </c>
      <c r="H6625" t="s">
        <v>2456</v>
      </c>
      <c r="I6625" t="s">
        <v>3737</v>
      </c>
      <c r="J6625">
        <v>20240126</v>
      </c>
      <c r="K6625" t="s">
        <v>5613</v>
      </c>
      <c r="L6625" t="s">
        <v>5612</v>
      </c>
      <c r="M6625" t="s">
        <v>4762</v>
      </c>
      <c r="N6625">
        <v>795</v>
      </c>
    </row>
    <row r="6626" spans="1:14" x14ac:dyDescent="0.25">
      <c r="A6626">
        <v>9350</v>
      </c>
      <c r="B6626" t="s">
        <v>4767</v>
      </c>
      <c r="C6626" t="s">
        <v>475</v>
      </c>
      <c r="E6626" t="s">
        <v>549</v>
      </c>
      <c r="F6626" t="s">
        <v>2078</v>
      </c>
      <c r="G6626" t="s">
        <v>2020</v>
      </c>
      <c r="H6626" t="s">
        <v>2077</v>
      </c>
      <c r="I6626" t="s">
        <v>2088</v>
      </c>
      <c r="J6626">
        <v>20240301</v>
      </c>
      <c r="K6626" t="s">
        <v>5611</v>
      </c>
      <c r="L6626" t="s">
        <v>5610</v>
      </c>
      <c r="M6626" t="s">
        <v>4762</v>
      </c>
      <c r="N6626">
        <v>7121</v>
      </c>
    </row>
    <row r="6627" spans="1:14" x14ac:dyDescent="0.25">
      <c r="A6627">
        <v>9348</v>
      </c>
      <c r="B6627" t="s">
        <v>4767</v>
      </c>
      <c r="C6627" t="s">
        <v>475</v>
      </c>
      <c r="E6627" t="s">
        <v>476</v>
      </c>
      <c r="F6627" t="s">
        <v>2078</v>
      </c>
      <c r="G6627" t="s">
        <v>2020</v>
      </c>
      <c r="H6627" t="s">
        <v>2052</v>
      </c>
      <c r="I6627" t="s">
        <v>2088</v>
      </c>
      <c r="J6627">
        <v>20240227</v>
      </c>
      <c r="K6627" t="s">
        <v>5609</v>
      </c>
      <c r="L6627" t="s">
        <v>5608</v>
      </c>
      <c r="M6627" t="s">
        <v>4762</v>
      </c>
      <c r="N6627">
        <v>7715</v>
      </c>
    </row>
    <row r="6628" spans="1:14" x14ac:dyDescent="0.25">
      <c r="A6628" t="s">
        <v>5607</v>
      </c>
      <c r="B6628" t="s">
        <v>4767</v>
      </c>
      <c r="C6628" t="s">
        <v>5606</v>
      </c>
      <c r="E6628" t="s">
        <v>5605</v>
      </c>
      <c r="F6628" t="s">
        <v>2078</v>
      </c>
      <c r="G6628" t="s">
        <v>2020</v>
      </c>
      <c r="H6628" t="s">
        <v>2077</v>
      </c>
      <c r="I6628" t="s">
        <v>2076</v>
      </c>
      <c r="J6628">
        <v>20231208</v>
      </c>
      <c r="K6628" t="s">
        <v>5604</v>
      </c>
      <c r="L6628" t="s">
        <v>5603</v>
      </c>
      <c r="M6628" t="s">
        <v>4762</v>
      </c>
      <c r="N6628">
        <v>46</v>
      </c>
    </row>
    <row r="6629" spans="1:14" x14ac:dyDescent="0.25">
      <c r="A6629" t="s">
        <v>5602</v>
      </c>
      <c r="B6629" t="s">
        <v>4767</v>
      </c>
      <c r="C6629" t="s">
        <v>5601</v>
      </c>
      <c r="E6629" t="s">
        <v>5600</v>
      </c>
      <c r="F6629" t="s">
        <v>2078</v>
      </c>
      <c r="G6629" t="s">
        <v>2020</v>
      </c>
      <c r="H6629" t="s">
        <v>5599</v>
      </c>
      <c r="I6629" t="s">
        <v>2070</v>
      </c>
      <c r="J6629">
        <v>20231203</v>
      </c>
      <c r="K6629" t="s">
        <v>5598</v>
      </c>
      <c r="L6629" t="s">
        <v>5597</v>
      </c>
      <c r="M6629" t="s">
        <v>4762</v>
      </c>
      <c r="N6629">
        <v>626</v>
      </c>
    </row>
    <row r="6630" spans="1:14" x14ac:dyDescent="0.25">
      <c r="A6630" t="s">
        <v>5596</v>
      </c>
      <c r="B6630" t="s">
        <v>4767</v>
      </c>
      <c r="C6630" t="s">
        <v>1693</v>
      </c>
      <c r="E6630" t="s">
        <v>1692</v>
      </c>
      <c r="F6630" t="s">
        <v>2078</v>
      </c>
      <c r="G6630" t="s">
        <v>2020</v>
      </c>
      <c r="H6630" t="s">
        <v>2624</v>
      </c>
      <c r="I6630" t="s">
        <v>2088</v>
      </c>
      <c r="J6630">
        <v>20240224</v>
      </c>
      <c r="K6630" t="s">
        <v>5595</v>
      </c>
      <c r="L6630" t="s">
        <v>5594</v>
      </c>
      <c r="M6630" t="s">
        <v>4762</v>
      </c>
      <c r="N6630">
        <v>1395</v>
      </c>
    </row>
    <row r="6631" spans="1:14" x14ac:dyDescent="0.25">
      <c r="A6631" t="s">
        <v>5593</v>
      </c>
      <c r="B6631" t="s">
        <v>4767</v>
      </c>
      <c r="C6631" t="s">
        <v>700</v>
      </c>
      <c r="E6631" t="s">
        <v>700</v>
      </c>
      <c r="F6631" t="s">
        <v>2078</v>
      </c>
      <c r="G6631" t="s">
        <v>2020</v>
      </c>
      <c r="H6631" t="s">
        <v>2633</v>
      </c>
      <c r="I6631" t="s">
        <v>2076</v>
      </c>
      <c r="J6631">
        <v>20170301</v>
      </c>
      <c r="K6631" t="s">
        <v>5592</v>
      </c>
      <c r="L6631" t="s">
        <v>5591</v>
      </c>
      <c r="M6631" t="s">
        <v>4762</v>
      </c>
      <c r="N6631">
        <v>460</v>
      </c>
    </row>
    <row r="6632" spans="1:14" x14ac:dyDescent="0.25">
      <c r="A6632" t="s">
        <v>5590</v>
      </c>
      <c r="B6632" t="s">
        <v>4767</v>
      </c>
      <c r="C6632" t="s">
        <v>1840</v>
      </c>
      <c r="E6632" t="s">
        <v>1839</v>
      </c>
      <c r="F6632" t="s">
        <v>2078</v>
      </c>
      <c r="G6632" t="s">
        <v>2020</v>
      </c>
      <c r="H6632" t="s">
        <v>2300</v>
      </c>
      <c r="I6632" t="s">
        <v>2088</v>
      </c>
      <c r="J6632">
        <v>20240301</v>
      </c>
      <c r="K6632" t="s">
        <v>5589</v>
      </c>
      <c r="L6632" t="s">
        <v>5588</v>
      </c>
      <c r="M6632" t="s">
        <v>4762</v>
      </c>
      <c r="N6632">
        <v>952</v>
      </c>
    </row>
    <row r="6633" spans="1:14" x14ac:dyDescent="0.25">
      <c r="A6633" t="s">
        <v>5587</v>
      </c>
      <c r="B6633" t="s">
        <v>4767</v>
      </c>
      <c r="C6633" t="s">
        <v>1840</v>
      </c>
      <c r="E6633" t="s">
        <v>5586</v>
      </c>
      <c r="F6633" t="s">
        <v>2078</v>
      </c>
      <c r="G6633" t="s">
        <v>2020</v>
      </c>
      <c r="H6633" t="s">
        <v>2456</v>
      </c>
      <c r="I6633" t="s">
        <v>2088</v>
      </c>
      <c r="J6633">
        <v>20220801</v>
      </c>
      <c r="K6633" t="s">
        <v>5585</v>
      </c>
      <c r="L6633" t="s">
        <v>5584</v>
      </c>
      <c r="M6633" t="s">
        <v>4762</v>
      </c>
      <c r="N6633">
        <v>719</v>
      </c>
    </row>
    <row r="6634" spans="1:14" x14ac:dyDescent="0.25">
      <c r="A6634" t="s">
        <v>5583</v>
      </c>
      <c r="B6634" t="s">
        <v>4767</v>
      </c>
      <c r="C6634" t="s">
        <v>1840</v>
      </c>
      <c r="E6634" t="s">
        <v>5582</v>
      </c>
      <c r="F6634" t="s">
        <v>2078</v>
      </c>
      <c r="G6634" t="s">
        <v>2020</v>
      </c>
      <c r="H6634" t="s">
        <v>2456</v>
      </c>
      <c r="I6634" t="s">
        <v>2088</v>
      </c>
      <c r="J6634">
        <v>20220701</v>
      </c>
      <c r="K6634" t="s">
        <v>5581</v>
      </c>
      <c r="L6634" t="s">
        <v>5580</v>
      </c>
      <c r="M6634" t="s">
        <v>4762</v>
      </c>
      <c r="N6634">
        <v>1211</v>
      </c>
    </row>
    <row r="6635" spans="1:14" x14ac:dyDescent="0.25">
      <c r="A6635" t="s">
        <v>5579</v>
      </c>
      <c r="B6635" t="s">
        <v>4767</v>
      </c>
      <c r="C6635" t="s">
        <v>2967</v>
      </c>
      <c r="E6635" t="s">
        <v>5578</v>
      </c>
      <c r="F6635" t="s">
        <v>2078</v>
      </c>
      <c r="G6635" t="s">
        <v>2020</v>
      </c>
      <c r="H6635" t="s">
        <v>2077</v>
      </c>
      <c r="I6635" t="s">
        <v>2108</v>
      </c>
      <c r="J6635">
        <v>20190101</v>
      </c>
      <c r="K6635" t="s">
        <v>5577</v>
      </c>
      <c r="L6635" t="s">
        <v>5576</v>
      </c>
      <c r="M6635" t="s">
        <v>4762</v>
      </c>
      <c r="N6635">
        <v>94</v>
      </c>
    </row>
    <row r="6636" spans="1:14" x14ac:dyDescent="0.25">
      <c r="A6636" t="s">
        <v>5575</v>
      </c>
      <c r="B6636" t="s">
        <v>4767</v>
      </c>
      <c r="C6636" t="s">
        <v>5570</v>
      </c>
      <c r="E6636" t="s">
        <v>5574</v>
      </c>
      <c r="F6636" t="s">
        <v>2078</v>
      </c>
      <c r="G6636" t="s">
        <v>2020</v>
      </c>
      <c r="H6636" t="s">
        <v>3702</v>
      </c>
      <c r="I6636" t="s">
        <v>2076</v>
      </c>
      <c r="J6636">
        <v>20231230</v>
      </c>
      <c r="K6636" t="s">
        <v>5573</v>
      </c>
      <c r="L6636" t="s">
        <v>5572</v>
      </c>
      <c r="M6636" t="s">
        <v>4762</v>
      </c>
      <c r="N6636">
        <v>92</v>
      </c>
    </row>
    <row r="6637" spans="1:14" x14ac:dyDescent="0.25">
      <c r="A6637" t="s">
        <v>5571</v>
      </c>
      <c r="B6637" t="s">
        <v>4767</v>
      </c>
      <c r="C6637" t="s">
        <v>5570</v>
      </c>
      <c r="E6637" t="s">
        <v>5569</v>
      </c>
      <c r="F6637" t="s">
        <v>2078</v>
      </c>
      <c r="G6637" t="s">
        <v>2020</v>
      </c>
      <c r="H6637" t="s">
        <v>2300</v>
      </c>
      <c r="I6637" t="s">
        <v>2076</v>
      </c>
      <c r="J6637">
        <v>20231201</v>
      </c>
      <c r="K6637" t="s">
        <v>5568</v>
      </c>
      <c r="L6637" t="s">
        <v>5567</v>
      </c>
      <c r="M6637" t="s">
        <v>4762</v>
      </c>
      <c r="N6637">
        <v>18</v>
      </c>
    </row>
    <row r="6638" spans="1:14" x14ac:dyDescent="0.25">
      <c r="A6638" t="s">
        <v>5566</v>
      </c>
      <c r="B6638" t="s">
        <v>4767</v>
      </c>
      <c r="C6638" t="s">
        <v>87</v>
      </c>
      <c r="E6638" t="s">
        <v>5565</v>
      </c>
      <c r="F6638" t="s">
        <v>2021</v>
      </c>
      <c r="G6638" t="s">
        <v>2020</v>
      </c>
      <c r="H6638" t="s">
        <v>2019</v>
      </c>
      <c r="I6638" t="e">
        <f>-----F-Weekly</f>
        <v>#NAME?</v>
      </c>
      <c r="J6638">
        <v>20240315</v>
      </c>
      <c r="K6638" t="s">
        <v>5564</v>
      </c>
      <c r="L6638" t="s">
        <v>5563</v>
      </c>
      <c r="M6638" t="s">
        <v>4762</v>
      </c>
      <c r="N6638">
        <v>228</v>
      </c>
    </row>
    <row r="6639" spans="1:14" x14ac:dyDescent="0.25">
      <c r="A6639" t="s">
        <v>5562</v>
      </c>
      <c r="B6639" t="s">
        <v>4767</v>
      </c>
      <c r="C6639" t="s">
        <v>87</v>
      </c>
      <c r="E6639" t="s">
        <v>631</v>
      </c>
      <c r="F6639" t="s">
        <v>2021</v>
      </c>
      <c r="G6639" t="s">
        <v>2020</v>
      </c>
      <c r="H6639" t="s">
        <v>2019</v>
      </c>
      <c r="I6639" t="s">
        <v>2145</v>
      </c>
      <c r="J6639">
        <v>20240313</v>
      </c>
      <c r="K6639" t="s">
        <v>5561</v>
      </c>
      <c r="L6639" t="s">
        <v>5560</v>
      </c>
      <c r="M6639" t="s">
        <v>4762</v>
      </c>
      <c r="N6639">
        <v>1861</v>
      </c>
    </row>
    <row r="6640" spans="1:14" x14ac:dyDescent="0.25">
      <c r="A6640" t="s">
        <v>5559</v>
      </c>
      <c r="B6640" t="s">
        <v>4767</v>
      </c>
      <c r="C6640" t="s">
        <v>87</v>
      </c>
      <c r="E6640" t="s">
        <v>769</v>
      </c>
      <c r="F6640" t="s">
        <v>2021</v>
      </c>
      <c r="G6640" t="s">
        <v>2020</v>
      </c>
      <c r="H6640" t="s">
        <v>2019</v>
      </c>
      <c r="I6640" t="e">
        <f>---W---Weekly</f>
        <v>#NAME?</v>
      </c>
      <c r="J6640">
        <v>20240313</v>
      </c>
      <c r="K6640" t="s">
        <v>5558</v>
      </c>
      <c r="L6640" t="s">
        <v>5557</v>
      </c>
      <c r="M6640" t="s">
        <v>4762</v>
      </c>
      <c r="N6640">
        <v>168</v>
      </c>
    </row>
    <row r="6641" spans="1:14" x14ac:dyDescent="0.25">
      <c r="A6641" t="s">
        <v>5556</v>
      </c>
      <c r="B6641" t="s">
        <v>4767</v>
      </c>
      <c r="C6641" t="s">
        <v>87</v>
      </c>
      <c r="E6641" t="s">
        <v>391</v>
      </c>
      <c r="F6641" t="s">
        <v>2021</v>
      </c>
      <c r="G6641" t="s">
        <v>2020</v>
      </c>
      <c r="H6641" t="s">
        <v>2019</v>
      </c>
      <c r="I6641" t="e">
        <f>---W---Weekly</f>
        <v>#NAME?</v>
      </c>
      <c r="J6641">
        <v>20240313</v>
      </c>
      <c r="K6641" t="s">
        <v>5555</v>
      </c>
      <c r="L6641" t="s">
        <v>5554</v>
      </c>
      <c r="M6641" t="s">
        <v>4762</v>
      </c>
      <c r="N6641">
        <v>1631</v>
      </c>
    </row>
    <row r="6642" spans="1:14" x14ac:dyDescent="0.25">
      <c r="A6642" t="s">
        <v>5553</v>
      </c>
      <c r="B6642" t="s">
        <v>4767</v>
      </c>
      <c r="C6642" t="s">
        <v>87</v>
      </c>
      <c r="E6642" t="s">
        <v>5552</v>
      </c>
      <c r="F6642" t="s">
        <v>2021</v>
      </c>
      <c r="G6642" t="s">
        <v>2020</v>
      </c>
      <c r="H6642" t="s">
        <v>2019</v>
      </c>
      <c r="I6642" t="e">
        <f>----T--Weekly</f>
        <v>#NAME?</v>
      </c>
      <c r="J6642">
        <v>20240314</v>
      </c>
      <c r="K6642" t="s">
        <v>5551</v>
      </c>
      <c r="L6642" t="s">
        <v>5550</v>
      </c>
      <c r="M6642" t="s">
        <v>4762</v>
      </c>
      <c r="N6642">
        <v>6</v>
      </c>
    </row>
    <row r="6643" spans="1:14" x14ac:dyDescent="0.25">
      <c r="A6643">
        <v>9897</v>
      </c>
      <c r="B6643" t="s">
        <v>4767</v>
      </c>
      <c r="C6643" t="s">
        <v>87</v>
      </c>
      <c r="E6643" t="s">
        <v>5549</v>
      </c>
      <c r="F6643" t="s">
        <v>2021</v>
      </c>
      <c r="G6643" t="s">
        <v>2020</v>
      </c>
      <c r="H6643" t="s">
        <v>2019</v>
      </c>
      <c r="I6643" t="e">
        <f>---W---Weekly</f>
        <v>#NAME?</v>
      </c>
      <c r="J6643">
        <v>20240313</v>
      </c>
      <c r="K6643" t="s">
        <v>5548</v>
      </c>
      <c r="L6643" t="s">
        <v>5547</v>
      </c>
      <c r="M6643" t="s">
        <v>4762</v>
      </c>
      <c r="N6643">
        <v>6</v>
      </c>
    </row>
    <row r="6644" spans="1:14" x14ac:dyDescent="0.25">
      <c r="A6644" t="s">
        <v>5546</v>
      </c>
      <c r="B6644" t="s">
        <v>4767</v>
      </c>
      <c r="C6644" t="s">
        <v>87</v>
      </c>
      <c r="E6644" t="s">
        <v>5545</v>
      </c>
      <c r="F6644" t="s">
        <v>2021</v>
      </c>
      <c r="G6644" t="s">
        <v>2020</v>
      </c>
      <c r="H6644" t="s">
        <v>2019</v>
      </c>
      <c r="I6644" t="e">
        <f>---W---Weekly</f>
        <v>#NAME?</v>
      </c>
      <c r="J6644">
        <v>20240313</v>
      </c>
      <c r="K6644" t="s">
        <v>5544</v>
      </c>
      <c r="L6644" t="s">
        <v>5543</v>
      </c>
      <c r="M6644" t="s">
        <v>4762</v>
      </c>
      <c r="N6644">
        <v>1781</v>
      </c>
    </row>
    <row r="6645" spans="1:14" x14ac:dyDescent="0.25">
      <c r="A6645" t="s">
        <v>5542</v>
      </c>
      <c r="B6645" t="s">
        <v>4767</v>
      </c>
      <c r="C6645" t="s">
        <v>87</v>
      </c>
      <c r="E6645" t="s">
        <v>618</v>
      </c>
      <c r="F6645" t="s">
        <v>2021</v>
      </c>
      <c r="G6645" t="s">
        <v>2020</v>
      </c>
      <c r="H6645" t="s">
        <v>2019</v>
      </c>
      <c r="I6645" t="e">
        <f>----T--Weekly</f>
        <v>#NAME?</v>
      </c>
      <c r="J6645">
        <v>20240314</v>
      </c>
      <c r="K6645" t="s">
        <v>5541</v>
      </c>
      <c r="L6645" t="s">
        <v>5540</v>
      </c>
      <c r="M6645" t="s">
        <v>4762</v>
      </c>
      <c r="N6645">
        <v>1805</v>
      </c>
    </row>
    <row r="6646" spans="1:14" x14ac:dyDescent="0.25">
      <c r="A6646">
        <v>6365</v>
      </c>
      <c r="B6646" t="s">
        <v>4767</v>
      </c>
      <c r="C6646" t="s">
        <v>87</v>
      </c>
      <c r="E6646" t="s">
        <v>5539</v>
      </c>
      <c r="F6646" t="s">
        <v>2021</v>
      </c>
      <c r="G6646" t="s">
        <v>2020</v>
      </c>
      <c r="H6646" t="s">
        <v>2019</v>
      </c>
      <c r="I6646" t="e">
        <f>-MTWTFS</f>
        <v>#NAME?</v>
      </c>
      <c r="J6646">
        <v>20240314</v>
      </c>
      <c r="K6646" t="s">
        <v>5538</v>
      </c>
      <c r="L6646" t="s">
        <v>5537</v>
      </c>
      <c r="M6646" t="s">
        <v>4762</v>
      </c>
      <c r="N6646">
        <v>3907</v>
      </c>
    </row>
    <row r="6647" spans="1:14" x14ac:dyDescent="0.25">
      <c r="A6647">
        <v>1348</v>
      </c>
      <c r="B6647" t="s">
        <v>4767</v>
      </c>
      <c r="C6647" t="s">
        <v>87</v>
      </c>
      <c r="E6647" t="s">
        <v>609</v>
      </c>
      <c r="F6647" t="s">
        <v>2021</v>
      </c>
      <c r="G6647" t="s">
        <v>2020</v>
      </c>
      <c r="H6647" t="s">
        <v>2019</v>
      </c>
      <c r="I6647" t="e">
        <f>----T--Weekly</f>
        <v>#NAME?</v>
      </c>
      <c r="J6647">
        <v>20240314</v>
      </c>
      <c r="K6647" t="s">
        <v>5536</v>
      </c>
      <c r="L6647" t="s">
        <v>5535</v>
      </c>
      <c r="M6647" t="s">
        <v>4762</v>
      </c>
      <c r="N6647">
        <v>3334</v>
      </c>
    </row>
    <row r="6648" spans="1:14" x14ac:dyDescent="0.25">
      <c r="A6648" t="s">
        <v>5534</v>
      </c>
      <c r="B6648" t="s">
        <v>4767</v>
      </c>
      <c r="C6648" t="s">
        <v>87</v>
      </c>
      <c r="E6648" t="s">
        <v>5533</v>
      </c>
      <c r="F6648" t="s">
        <v>2021</v>
      </c>
      <c r="G6648" t="s">
        <v>2020</v>
      </c>
      <c r="H6648" t="s">
        <v>2019</v>
      </c>
      <c r="I6648" t="e">
        <f>---W---Weekly</f>
        <v>#NAME?</v>
      </c>
      <c r="J6648">
        <v>20240313</v>
      </c>
      <c r="K6648" t="s">
        <v>5532</v>
      </c>
      <c r="L6648" t="s">
        <v>5531</v>
      </c>
      <c r="M6648" t="s">
        <v>4762</v>
      </c>
      <c r="N6648">
        <v>1634</v>
      </c>
    </row>
    <row r="6649" spans="1:14" x14ac:dyDescent="0.25">
      <c r="A6649" t="s">
        <v>5530</v>
      </c>
      <c r="B6649" t="s">
        <v>4767</v>
      </c>
      <c r="C6649" t="s">
        <v>87</v>
      </c>
      <c r="E6649" t="s">
        <v>5529</v>
      </c>
      <c r="F6649" t="s">
        <v>2021</v>
      </c>
      <c r="G6649" t="s">
        <v>2020</v>
      </c>
      <c r="H6649" t="s">
        <v>2019</v>
      </c>
      <c r="I6649" t="e">
        <f>--T----Weekly</f>
        <v>#NAME?</v>
      </c>
      <c r="J6649">
        <v>20240312</v>
      </c>
      <c r="K6649" t="s">
        <v>5528</v>
      </c>
      <c r="L6649" t="s">
        <v>5527</v>
      </c>
      <c r="M6649" t="s">
        <v>4762</v>
      </c>
      <c r="N6649">
        <v>1741</v>
      </c>
    </row>
    <row r="6650" spans="1:14" x14ac:dyDescent="0.25">
      <c r="A6650">
        <v>9898</v>
      </c>
      <c r="B6650" t="s">
        <v>4767</v>
      </c>
      <c r="C6650" t="s">
        <v>87</v>
      </c>
      <c r="E6650" t="s">
        <v>5526</v>
      </c>
      <c r="F6650" t="s">
        <v>2021</v>
      </c>
      <c r="G6650" t="s">
        <v>2020</v>
      </c>
      <c r="H6650" t="s">
        <v>2019</v>
      </c>
      <c r="I6650" t="e">
        <f>---W---Weekly</f>
        <v>#NAME?</v>
      </c>
      <c r="J6650">
        <v>20240313</v>
      </c>
      <c r="K6650" t="s">
        <v>5525</v>
      </c>
      <c r="L6650" t="s">
        <v>5524</v>
      </c>
      <c r="M6650" t="s">
        <v>4762</v>
      </c>
      <c r="N6650">
        <v>4</v>
      </c>
    </row>
    <row r="6651" spans="1:14" x14ac:dyDescent="0.25">
      <c r="A6651">
        <v>9890</v>
      </c>
      <c r="B6651" t="s">
        <v>4767</v>
      </c>
      <c r="C6651" t="s">
        <v>87</v>
      </c>
      <c r="E6651" t="s">
        <v>1994</v>
      </c>
      <c r="F6651" t="s">
        <v>2021</v>
      </c>
      <c r="G6651" t="s">
        <v>2020</v>
      </c>
      <c r="H6651" t="s">
        <v>2019</v>
      </c>
      <c r="I6651" t="e">
        <f>---W---Weekly</f>
        <v>#NAME?</v>
      </c>
      <c r="J6651">
        <v>20240313</v>
      </c>
      <c r="K6651" t="s">
        <v>5523</v>
      </c>
      <c r="L6651" t="s">
        <v>5522</v>
      </c>
      <c r="M6651" t="s">
        <v>4762</v>
      </c>
      <c r="N6651">
        <v>10</v>
      </c>
    </row>
    <row r="6652" spans="1:14" x14ac:dyDescent="0.25">
      <c r="A6652" t="s">
        <v>5521</v>
      </c>
      <c r="B6652" t="s">
        <v>4767</v>
      </c>
      <c r="C6652" t="s">
        <v>87</v>
      </c>
      <c r="E6652" t="s">
        <v>472</v>
      </c>
      <c r="F6652" t="s">
        <v>2021</v>
      </c>
      <c r="G6652" t="s">
        <v>2020</v>
      </c>
      <c r="H6652" t="s">
        <v>2019</v>
      </c>
      <c r="I6652" t="e">
        <f>-MTWTF-Weekly</f>
        <v>#NAME?</v>
      </c>
      <c r="J6652">
        <v>20240315</v>
      </c>
      <c r="K6652" t="s">
        <v>5520</v>
      </c>
      <c r="L6652" t="s">
        <v>5519</v>
      </c>
      <c r="M6652" t="s">
        <v>4762</v>
      </c>
      <c r="N6652">
        <v>2024</v>
      </c>
    </row>
    <row r="6653" spans="1:14" x14ac:dyDescent="0.25">
      <c r="A6653" t="s">
        <v>5518</v>
      </c>
      <c r="B6653" t="s">
        <v>4767</v>
      </c>
      <c r="C6653" t="s">
        <v>87</v>
      </c>
      <c r="E6653" t="s">
        <v>522</v>
      </c>
      <c r="F6653" t="s">
        <v>2021</v>
      </c>
      <c r="G6653" t="s">
        <v>2020</v>
      </c>
      <c r="H6653" t="s">
        <v>2019</v>
      </c>
      <c r="I6653" t="e">
        <f>-MTWTFSWeekly</f>
        <v>#NAME?</v>
      </c>
      <c r="J6653">
        <v>20240315</v>
      </c>
      <c r="K6653" t="s">
        <v>5517</v>
      </c>
      <c r="L6653" t="s">
        <v>5516</v>
      </c>
      <c r="M6653" t="s">
        <v>4762</v>
      </c>
      <c r="N6653">
        <v>1649</v>
      </c>
    </row>
    <row r="6654" spans="1:14" x14ac:dyDescent="0.25">
      <c r="A6654" t="s">
        <v>5515</v>
      </c>
      <c r="B6654" t="s">
        <v>4767</v>
      </c>
      <c r="C6654" t="s">
        <v>87</v>
      </c>
      <c r="E6654" t="s">
        <v>5514</v>
      </c>
      <c r="F6654" t="s">
        <v>2021</v>
      </c>
      <c r="G6654" t="s">
        <v>2020</v>
      </c>
      <c r="H6654" t="s">
        <v>2019</v>
      </c>
      <c r="I6654" t="e">
        <f>---W---Weekly</f>
        <v>#NAME?</v>
      </c>
      <c r="J6654">
        <v>20240313</v>
      </c>
      <c r="K6654" t="s">
        <v>5513</v>
      </c>
      <c r="L6654" t="s">
        <v>5512</v>
      </c>
      <c r="M6654" t="s">
        <v>4762</v>
      </c>
      <c r="N6654">
        <v>193</v>
      </c>
    </row>
    <row r="6655" spans="1:14" x14ac:dyDescent="0.25">
      <c r="A6655" t="s">
        <v>5511</v>
      </c>
      <c r="B6655" t="s">
        <v>4767</v>
      </c>
      <c r="C6655" t="s">
        <v>87</v>
      </c>
      <c r="E6655" t="s">
        <v>5510</v>
      </c>
      <c r="F6655" t="s">
        <v>2021</v>
      </c>
      <c r="G6655" t="s">
        <v>2020</v>
      </c>
      <c r="H6655" t="s">
        <v>2019</v>
      </c>
      <c r="I6655" t="e">
        <f>-MTWTFSWeekly</f>
        <v>#NAME?</v>
      </c>
      <c r="J6655">
        <v>20240315</v>
      </c>
      <c r="K6655" t="s">
        <v>5509</v>
      </c>
      <c r="L6655" t="s">
        <v>5508</v>
      </c>
      <c r="M6655" t="s">
        <v>4762</v>
      </c>
      <c r="N6655">
        <v>46</v>
      </c>
    </row>
    <row r="6656" spans="1:14" x14ac:dyDescent="0.25">
      <c r="A6656" t="s">
        <v>5507</v>
      </c>
      <c r="B6656" t="s">
        <v>4767</v>
      </c>
      <c r="C6656" t="s">
        <v>87</v>
      </c>
      <c r="E6656" t="s">
        <v>5506</v>
      </c>
      <c r="F6656" t="s">
        <v>2021</v>
      </c>
      <c r="G6656" t="s">
        <v>2020</v>
      </c>
      <c r="H6656" t="s">
        <v>2019</v>
      </c>
      <c r="I6656" t="e">
        <f>---W---Weekly</f>
        <v>#NAME?</v>
      </c>
      <c r="J6656">
        <v>20240313</v>
      </c>
      <c r="K6656" t="s">
        <v>5505</v>
      </c>
      <c r="L6656" t="s">
        <v>5504</v>
      </c>
      <c r="M6656" t="s">
        <v>4762</v>
      </c>
      <c r="N6656">
        <v>1664</v>
      </c>
    </row>
    <row r="6657" spans="1:14" x14ac:dyDescent="0.25">
      <c r="A6657">
        <v>9893</v>
      </c>
      <c r="B6657" t="s">
        <v>4767</v>
      </c>
      <c r="C6657" t="s">
        <v>87</v>
      </c>
      <c r="E6657" t="s">
        <v>5503</v>
      </c>
      <c r="F6657" t="s">
        <v>2021</v>
      </c>
      <c r="G6657" t="s">
        <v>2020</v>
      </c>
      <c r="H6657" t="s">
        <v>2019</v>
      </c>
      <c r="I6657" t="e">
        <f>---W---Weekly</f>
        <v>#NAME?</v>
      </c>
      <c r="J6657">
        <v>20240313</v>
      </c>
      <c r="K6657" t="s">
        <v>5502</v>
      </c>
      <c r="L6657" t="s">
        <v>5501</v>
      </c>
      <c r="M6657" t="s">
        <v>4762</v>
      </c>
      <c r="N6657">
        <v>17</v>
      </c>
    </row>
    <row r="6658" spans="1:14" x14ac:dyDescent="0.25">
      <c r="A6658">
        <v>9891</v>
      </c>
      <c r="B6658" t="s">
        <v>4767</v>
      </c>
      <c r="C6658" t="s">
        <v>87</v>
      </c>
      <c r="E6658" t="s">
        <v>1995</v>
      </c>
      <c r="F6658" t="s">
        <v>2021</v>
      </c>
      <c r="G6658" t="s">
        <v>2020</v>
      </c>
      <c r="H6658" t="s">
        <v>2019</v>
      </c>
      <c r="I6658" t="e">
        <f>---W---Weekly</f>
        <v>#NAME?</v>
      </c>
      <c r="J6658">
        <v>20240313</v>
      </c>
      <c r="K6658" t="s">
        <v>5500</v>
      </c>
      <c r="L6658" t="s">
        <v>5499</v>
      </c>
      <c r="M6658" t="s">
        <v>4762</v>
      </c>
      <c r="N6658">
        <v>14</v>
      </c>
    </row>
    <row r="6659" spans="1:14" x14ac:dyDescent="0.25">
      <c r="A6659">
        <v>9892</v>
      </c>
      <c r="B6659" t="s">
        <v>4767</v>
      </c>
      <c r="C6659" t="s">
        <v>87</v>
      </c>
      <c r="E6659" t="s">
        <v>1998</v>
      </c>
      <c r="F6659" t="s">
        <v>2021</v>
      </c>
      <c r="G6659" t="s">
        <v>2020</v>
      </c>
      <c r="H6659" t="s">
        <v>2019</v>
      </c>
      <c r="I6659" t="e">
        <f>---W---Weekly</f>
        <v>#NAME?</v>
      </c>
      <c r="J6659">
        <v>20240313</v>
      </c>
      <c r="K6659" t="s">
        <v>5498</v>
      </c>
      <c r="L6659" t="s">
        <v>5497</v>
      </c>
      <c r="M6659" t="s">
        <v>4762</v>
      </c>
      <c r="N6659">
        <v>14</v>
      </c>
    </row>
    <row r="6660" spans="1:14" x14ac:dyDescent="0.25">
      <c r="A6660">
        <v>6364</v>
      </c>
      <c r="B6660" t="s">
        <v>4767</v>
      </c>
      <c r="C6660" t="s">
        <v>87</v>
      </c>
      <c r="E6660" t="s">
        <v>407</v>
      </c>
      <c r="F6660" t="s">
        <v>2021</v>
      </c>
      <c r="G6660" t="s">
        <v>2020</v>
      </c>
      <c r="H6660" t="s">
        <v>2019</v>
      </c>
      <c r="I6660" t="e">
        <f>-MTWTFS</f>
        <v>#NAME?</v>
      </c>
      <c r="J6660">
        <v>20240315</v>
      </c>
      <c r="K6660" t="s">
        <v>5496</v>
      </c>
      <c r="L6660" t="s">
        <v>5495</v>
      </c>
      <c r="M6660" t="s">
        <v>4762</v>
      </c>
      <c r="N6660">
        <v>3388</v>
      </c>
    </row>
    <row r="6661" spans="1:14" x14ac:dyDescent="0.25">
      <c r="A6661" t="s">
        <v>5494</v>
      </c>
      <c r="B6661" t="s">
        <v>4767</v>
      </c>
      <c r="C6661" t="s">
        <v>87</v>
      </c>
      <c r="E6661" t="s">
        <v>5493</v>
      </c>
      <c r="F6661" t="s">
        <v>2021</v>
      </c>
      <c r="G6661" t="s">
        <v>2020</v>
      </c>
      <c r="H6661" t="s">
        <v>2019</v>
      </c>
      <c r="I6661" t="s">
        <v>2145</v>
      </c>
      <c r="J6661">
        <v>20240313</v>
      </c>
      <c r="K6661" t="s">
        <v>5492</v>
      </c>
      <c r="L6661" t="s">
        <v>5491</v>
      </c>
      <c r="M6661" t="s">
        <v>4762</v>
      </c>
      <c r="N6661">
        <v>1610</v>
      </c>
    </row>
    <row r="6662" spans="1:14" x14ac:dyDescent="0.25">
      <c r="A6662">
        <v>9903</v>
      </c>
      <c r="B6662" t="s">
        <v>4767</v>
      </c>
      <c r="C6662" t="s">
        <v>87</v>
      </c>
      <c r="E6662" t="s">
        <v>5490</v>
      </c>
      <c r="F6662" t="s">
        <v>2021</v>
      </c>
      <c r="G6662" t="s">
        <v>2020</v>
      </c>
      <c r="H6662" t="s">
        <v>2019</v>
      </c>
      <c r="I6662" t="e">
        <f>-----F-Weekly</f>
        <v>#NAME?</v>
      </c>
      <c r="J6662">
        <v>20240315</v>
      </c>
      <c r="K6662" t="s">
        <v>5489</v>
      </c>
      <c r="L6662" t="s">
        <v>5488</v>
      </c>
      <c r="M6662" t="s">
        <v>4762</v>
      </c>
      <c r="N6662">
        <v>6</v>
      </c>
    </row>
    <row r="6663" spans="1:14" x14ac:dyDescent="0.25">
      <c r="A6663" t="s">
        <v>5487</v>
      </c>
      <c r="B6663" t="s">
        <v>4767</v>
      </c>
      <c r="C6663" t="s">
        <v>87</v>
      </c>
      <c r="E6663" t="s">
        <v>5486</v>
      </c>
      <c r="F6663" t="s">
        <v>2021</v>
      </c>
      <c r="G6663" t="s">
        <v>2020</v>
      </c>
      <c r="H6663" t="s">
        <v>2019</v>
      </c>
      <c r="I6663" t="e">
        <f>----T--Weekly</f>
        <v>#NAME?</v>
      </c>
      <c r="J6663">
        <v>20240314</v>
      </c>
      <c r="K6663" t="s">
        <v>5485</v>
      </c>
      <c r="L6663" t="s">
        <v>5484</v>
      </c>
      <c r="M6663" t="s">
        <v>4762</v>
      </c>
      <c r="N6663">
        <v>1844</v>
      </c>
    </row>
    <row r="6664" spans="1:14" x14ac:dyDescent="0.25">
      <c r="A6664">
        <v>1043</v>
      </c>
      <c r="B6664" t="s">
        <v>4767</v>
      </c>
      <c r="C6664" t="s">
        <v>87</v>
      </c>
      <c r="E6664" t="s">
        <v>86</v>
      </c>
      <c r="F6664" t="s">
        <v>2021</v>
      </c>
      <c r="G6664" t="s">
        <v>2020</v>
      </c>
      <c r="H6664" t="s">
        <v>2019</v>
      </c>
      <c r="I6664" t="e">
        <f>-MTWTFSWeekly</f>
        <v>#NAME?</v>
      </c>
      <c r="J6664">
        <v>20240314</v>
      </c>
      <c r="K6664" t="s">
        <v>5483</v>
      </c>
      <c r="L6664" t="s">
        <v>5482</v>
      </c>
      <c r="M6664" t="s">
        <v>4762</v>
      </c>
      <c r="N6664">
        <v>31797</v>
      </c>
    </row>
    <row r="6665" spans="1:14" x14ac:dyDescent="0.25">
      <c r="A6665">
        <v>1039</v>
      </c>
      <c r="B6665" t="s">
        <v>4767</v>
      </c>
      <c r="C6665" t="s">
        <v>87</v>
      </c>
      <c r="E6665" t="s">
        <v>121</v>
      </c>
      <c r="F6665" t="s">
        <v>2021</v>
      </c>
      <c r="G6665" t="s">
        <v>2020</v>
      </c>
      <c r="H6665" t="s">
        <v>2019</v>
      </c>
      <c r="I6665" t="e">
        <f>-MTWTFSDaily</f>
        <v>#NAME?</v>
      </c>
      <c r="J6665">
        <v>20240315</v>
      </c>
      <c r="K6665" t="s">
        <v>5481</v>
      </c>
      <c r="L6665" t="s">
        <v>5480</v>
      </c>
      <c r="M6665" t="s">
        <v>4762</v>
      </c>
      <c r="N6665">
        <v>30490</v>
      </c>
    </row>
    <row r="6666" spans="1:14" x14ac:dyDescent="0.25">
      <c r="A6666" t="s">
        <v>5479</v>
      </c>
      <c r="B6666" t="s">
        <v>4767</v>
      </c>
      <c r="C6666" t="s">
        <v>87</v>
      </c>
      <c r="E6666" t="s">
        <v>585</v>
      </c>
      <c r="F6666" t="s">
        <v>2021</v>
      </c>
      <c r="G6666" t="s">
        <v>2020</v>
      </c>
      <c r="H6666" t="s">
        <v>2019</v>
      </c>
      <c r="I6666" t="e">
        <f>-MTWTFSWeekly</f>
        <v>#NAME?</v>
      </c>
      <c r="J6666">
        <v>20240315</v>
      </c>
      <c r="K6666" t="s">
        <v>5478</v>
      </c>
      <c r="L6666" t="s">
        <v>5477</v>
      </c>
      <c r="M6666" t="s">
        <v>4762</v>
      </c>
      <c r="N6666">
        <v>2108</v>
      </c>
    </row>
    <row r="6667" spans="1:14" x14ac:dyDescent="0.25">
      <c r="A6667">
        <v>1349</v>
      </c>
      <c r="B6667" t="s">
        <v>4767</v>
      </c>
      <c r="C6667" t="s">
        <v>87</v>
      </c>
      <c r="E6667" t="s">
        <v>5476</v>
      </c>
      <c r="F6667" t="s">
        <v>2021</v>
      </c>
      <c r="G6667" t="s">
        <v>2020</v>
      </c>
      <c r="H6667" t="s">
        <v>2019</v>
      </c>
      <c r="I6667" t="e">
        <f>-MTWTFSWeekly</f>
        <v>#NAME?</v>
      </c>
      <c r="J6667">
        <v>20240315</v>
      </c>
      <c r="K6667" t="s">
        <v>5475</v>
      </c>
      <c r="L6667" t="s">
        <v>5474</v>
      </c>
      <c r="M6667" t="s">
        <v>4762</v>
      </c>
      <c r="N6667">
        <v>2327</v>
      </c>
    </row>
    <row r="6668" spans="1:14" x14ac:dyDescent="0.25">
      <c r="A6668">
        <v>1040</v>
      </c>
      <c r="B6668" t="s">
        <v>4767</v>
      </c>
      <c r="C6668" t="s">
        <v>87</v>
      </c>
      <c r="E6668" t="s">
        <v>291</v>
      </c>
      <c r="F6668" t="s">
        <v>2021</v>
      </c>
      <c r="G6668" t="s">
        <v>2020</v>
      </c>
      <c r="H6668" t="s">
        <v>2019</v>
      </c>
      <c r="I6668" t="e">
        <f>-MTWTFSWeekly</f>
        <v>#NAME?</v>
      </c>
      <c r="J6668">
        <v>20240315</v>
      </c>
      <c r="K6668" t="s">
        <v>5473</v>
      </c>
      <c r="L6668" t="s">
        <v>5472</v>
      </c>
      <c r="M6668" t="s">
        <v>4762</v>
      </c>
      <c r="N6668">
        <v>10574</v>
      </c>
    </row>
    <row r="6669" spans="1:14" x14ac:dyDescent="0.25">
      <c r="A6669">
        <v>1069</v>
      </c>
      <c r="B6669" t="s">
        <v>4767</v>
      </c>
      <c r="C6669" t="s">
        <v>87</v>
      </c>
      <c r="E6669" t="s">
        <v>278</v>
      </c>
      <c r="F6669" t="s">
        <v>2021</v>
      </c>
      <c r="G6669" t="s">
        <v>2020</v>
      </c>
      <c r="H6669" t="s">
        <v>2019</v>
      </c>
      <c r="I6669" t="e">
        <f>-MTWTFSDaily</f>
        <v>#NAME?</v>
      </c>
      <c r="J6669">
        <v>20240315</v>
      </c>
      <c r="K6669" t="s">
        <v>5471</v>
      </c>
      <c r="L6669" t="s">
        <v>5470</v>
      </c>
      <c r="M6669" t="s">
        <v>4762</v>
      </c>
      <c r="N6669">
        <v>23611</v>
      </c>
    </row>
    <row r="6670" spans="1:14" x14ac:dyDescent="0.25">
      <c r="A6670">
        <v>1071</v>
      </c>
      <c r="B6670" t="s">
        <v>4767</v>
      </c>
      <c r="C6670" t="s">
        <v>87</v>
      </c>
      <c r="E6670" t="s">
        <v>244</v>
      </c>
      <c r="F6670" t="s">
        <v>2021</v>
      </c>
      <c r="G6670" t="s">
        <v>2020</v>
      </c>
      <c r="H6670" t="s">
        <v>2019</v>
      </c>
      <c r="I6670" t="s">
        <v>2018</v>
      </c>
      <c r="J6670">
        <v>20240310</v>
      </c>
      <c r="K6670" t="s">
        <v>5469</v>
      </c>
      <c r="L6670" t="s">
        <v>5468</v>
      </c>
      <c r="M6670" t="s">
        <v>4762</v>
      </c>
      <c r="N6670">
        <v>12610</v>
      </c>
    </row>
    <row r="6671" spans="1:14" x14ac:dyDescent="0.25">
      <c r="A6671" t="s">
        <v>5467</v>
      </c>
      <c r="B6671" t="s">
        <v>4767</v>
      </c>
      <c r="C6671" t="s">
        <v>87</v>
      </c>
      <c r="E6671" t="s">
        <v>573</v>
      </c>
      <c r="F6671" t="s">
        <v>2021</v>
      </c>
      <c r="G6671" t="s">
        <v>2020</v>
      </c>
      <c r="H6671" t="s">
        <v>2019</v>
      </c>
      <c r="I6671" t="e">
        <f>-MTWTFSWeekly</f>
        <v>#NAME?</v>
      </c>
      <c r="J6671">
        <v>20240315</v>
      </c>
      <c r="K6671" t="s">
        <v>5466</v>
      </c>
      <c r="L6671" t="s">
        <v>5465</v>
      </c>
      <c r="M6671" t="s">
        <v>4762</v>
      </c>
      <c r="N6671">
        <v>1966</v>
      </c>
    </row>
    <row r="6672" spans="1:14" x14ac:dyDescent="0.25">
      <c r="A6672" t="s">
        <v>5464</v>
      </c>
      <c r="B6672" t="s">
        <v>4767</v>
      </c>
      <c r="C6672" t="s">
        <v>87</v>
      </c>
      <c r="E6672" t="s">
        <v>505</v>
      </c>
      <c r="F6672" t="s">
        <v>2021</v>
      </c>
      <c r="G6672" t="s">
        <v>2020</v>
      </c>
      <c r="H6672" t="s">
        <v>2019</v>
      </c>
      <c r="I6672" t="e">
        <f>--T--F-Weekly</f>
        <v>#NAME?</v>
      </c>
      <c r="J6672">
        <v>20240315</v>
      </c>
      <c r="K6672" t="s">
        <v>5463</v>
      </c>
      <c r="L6672" t="s">
        <v>5462</v>
      </c>
      <c r="M6672" t="s">
        <v>4762</v>
      </c>
      <c r="N6672">
        <v>2023</v>
      </c>
    </row>
    <row r="6673" spans="1:14" x14ac:dyDescent="0.25">
      <c r="A6673">
        <v>9900</v>
      </c>
      <c r="B6673" t="s">
        <v>4767</v>
      </c>
      <c r="C6673" t="s">
        <v>87</v>
      </c>
      <c r="E6673" t="s">
        <v>5461</v>
      </c>
      <c r="F6673" t="s">
        <v>2021</v>
      </c>
      <c r="G6673" t="s">
        <v>2020</v>
      </c>
      <c r="H6673" t="s">
        <v>2019</v>
      </c>
      <c r="I6673" t="e">
        <f>---W---Weekly</f>
        <v>#NAME?</v>
      </c>
      <c r="J6673">
        <v>20240313</v>
      </c>
      <c r="K6673" t="s">
        <v>5460</v>
      </c>
      <c r="L6673" t="s">
        <v>5459</v>
      </c>
      <c r="M6673" t="s">
        <v>4762</v>
      </c>
      <c r="N6673">
        <v>2</v>
      </c>
    </row>
    <row r="6674" spans="1:14" x14ac:dyDescent="0.25">
      <c r="A6674">
        <v>9894</v>
      </c>
      <c r="B6674" t="s">
        <v>4767</v>
      </c>
      <c r="C6674" t="s">
        <v>87</v>
      </c>
      <c r="E6674" t="s">
        <v>5458</v>
      </c>
      <c r="F6674" t="s">
        <v>2021</v>
      </c>
      <c r="G6674" t="s">
        <v>2020</v>
      </c>
      <c r="H6674" t="s">
        <v>2019</v>
      </c>
      <c r="I6674" t="e">
        <f>----T--Weekly</f>
        <v>#NAME?</v>
      </c>
      <c r="J6674">
        <v>20240314</v>
      </c>
      <c r="K6674" t="s">
        <v>5457</v>
      </c>
      <c r="L6674" t="s">
        <v>5456</v>
      </c>
      <c r="M6674" t="s">
        <v>4762</v>
      </c>
      <c r="N6674">
        <v>13</v>
      </c>
    </row>
    <row r="6675" spans="1:14" x14ac:dyDescent="0.25">
      <c r="A6675">
        <v>9901</v>
      </c>
      <c r="B6675" t="s">
        <v>4767</v>
      </c>
      <c r="C6675" t="s">
        <v>87</v>
      </c>
      <c r="E6675" t="s">
        <v>5455</v>
      </c>
      <c r="F6675" t="s">
        <v>2021</v>
      </c>
      <c r="G6675" t="s">
        <v>2020</v>
      </c>
      <c r="H6675" t="s">
        <v>2019</v>
      </c>
      <c r="I6675" t="e">
        <f>----T--Weekly</f>
        <v>#NAME?</v>
      </c>
      <c r="J6675">
        <v>20240314</v>
      </c>
      <c r="K6675" t="s">
        <v>5454</v>
      </c>
      <c r="L6675" t="s">
        <v>5453</v>
      </c>
      <c r="M6675" t="s">
        <v>4762</v>
      </c>
      <c r="N6675">
        <v>3</v>
      </c>
    </row>
    <row r="6676" spans="1:14" x14ac:dyDescent="0.25">
      <c r="A6676" t="s">
        <v>5452</v>
      </c>
      <c r="B6676" t="s">
        <v>4767</v>
      </c>
      <c r="C6676" t="s">
        <v>87</v>
      </c>
      <c r="E6676" t="s">
        <v>5451</v>
      </c>
      <c r="F6676" t="s">
        <v>2021</v>
      </c>
      <c r="G6676" t="s">
        <v>2020</v>
      </c>
      <c r="H6676" t="s">
        <v>2019</v>
      </c>
      <c r="I6676" t="s">
        <v>2384</v>
      </c>
      <c r="J6676">
        <v>20240314</v>
      </c>
      <c r="K6676" t="s">
        <v>5450</v>
      </c>
      <c r="L6676" t="s">
        <v>5449</v>
      </c>
      <c r="M6676" t="s">
        <v>4762</v>
      </c>
      <c r="N6676">
        <v>451</v>
      </c>
    </row>
    <row r="6677" spans="1:14" x14ac:dyDescent="0.25">
      <c r="A6677" t="s">
        <v>5448</v>
      </c>
      <c r="B6677" t="s">
        <v>4767</v>
      </c>
      <c r="C6677" t="s">
        <v>87</v>
      </c>
      <c r="E6677" t="s">
        <v>5447</v>
      </c>
      <c r="F6677" t="s">
        <v>2021</v>
      </c>
      <c r="G6677" t="s">
        <v>2020</v>
      </c>
      <c r="H6677" t="s">
        <v>2019</v>
      </c>
      <c r="I6677" t="e">
        <f>----T--Weekly</f>
        <v>#NAME?</v>
      </c>
      <c r="J6677">
        <v>20240314</v>
      </c>
      <c r="K6677" t="s">
        <v>5446</v>
      </c>
      <c r="L6677" t="s">
        <v>5445</v>
      </c>
      <c r="M6677" t="s">
        <v>4762</v>
      </c>
      <c r="N6677">
        <v>1702</v>
      </c>
    </row>
    <row r="6678" spans="1:14" x14ac:dyDescent="0.25">
      <c r="A6678" t="s">
        <v>5444</v>
      </c>
      <c r="B6678" t="s">
        <v>4767</v>
      </c>
      <c r="C6678" t="s">
        <v>87</v>
      </c>
      <c r="E6678" t="s">
        <v>5443</v>
      </c>
      <c r="F6678" t="s">
        <v>2021</v>
      </c>
      <c r="G6678" t="s">
        <v>2020</v>
      </c>
      <c r="H6678" t="s">
        <v>2019</v>
      </c>
      <c r="I6678" t="e">
        <f>-MTWTFSWeekly</f>
        <v>#NAME?</v>
      </c>
      <c r="J6678">
        <v>20240315</v>
      </c>
      <c r="K6678" t="s">
        <v>5442</v>
      </c>
      <c r="L6678" t="s">
        <v>5441</v>
      </c>
      <c r="M6678" t="s">
        <v>4762</v>
      </c>
      <c r="N6678">
        <v>1717</v>
      </c>
    </row>
    <row r="6679" spans="1:14" x14ac:dyDescent="0.25">
      <c r="A6679" t="s">
        <v>5440</v>
      </c>
      <c r="B6679" t="s">
        <v>4767</v>
      </c>
      <c r="C6679" t="s">
        <v>87</v>
      </c>
      <c r="E6679" t="s">
        <v>1996</v>
      </c>
      <c r="F6679" t="s">
        <v>2021</v>
      </c>
      <c r="G6679" t="s">
        <v>2020</v>
      </c>
      <c r="H6679" t="s">
        <v>2019</v>
      </c>
      <c r="I6679" t="e">
        <f>----T--Weekly</f>
        <v>#NAME?</v>
      </c>
      <c r="J6679">
        <v>20240314</v>
      </c>
      <c r="K6679" t="s">
        <v>5439</v>
      </c>
      <c r="L6679" t="s">
        <v>5438</v>
      </c>
      <c r="M6679" t="s">
        <v>4762</v>
      </c>
      <c r="N6679">
        <v>7</v>
      </c>
    </row>
    <row r="6680" spans="1:14" x14ac:dyDescent="0.25">
      <c r="A6680" t="s">
        <v>5437</v>
      </c>
      <c r="B6680" t="s">
        <v>4767</v>
      </c>
      <c r="C6680" t="s">
        <v>87</v>
      </c>
      <c r="E6680" t="s">
        <v>5436</v>
      </c>
      <c r="F6680" t="s">
        <v>2021</v>
      </c>
      <c r="G6680" t="s">
        <v>2020</v>
      </c>
      <c r="H6680" t="s">
        <v>2019</v>
      </c>
      <c r="I6680" t="e">
        <f>----T--Weekly</f>
        <v>#NAME?</v>
      </c>
      <c r="J6680">
        <v>20240314</v>
      </c>
      <c r="K6680" t="s">
        <v>5435</v>
      </c>
      <c r="L6680" t="s">
        <v>5434</v>
      </c>
      <c r="M6680" t="s">
        <v>4762</v>
      </c>
      <c r="N6680">
        <v>1856</v>
      </c>
    </row>
    <row r="6681" spans="1:14" x14ac:dyDescent="0.25">
      <c r="A6681" t="s">
        <v>5433</v>
      </c>
      <c r="B6681" t="s">
        <v>4767</v>
      </c>
      <c r="C6681" t="s">
        <v>87</v>
      </c>
      <c r="E6681" t="s">
        <v>723</v>
      </c>
      <c r="F6681" t="s">
        <v>2021</v>
      </c>
      <c r="G6681" t="s">
        <v>2020</v>
      </c>
      <c r="H6681" t="s">
        <v>2019</v>
      </c>
      <c r="I6681" t="e">
        <f>---W---Weekly</f>
        <v>#NAME?</v>
      </c>
      <c r="J6681">
        <v>20240313</v>
      </c>
      <c r="K6681" t="s">
        <v>5432</v>
      </c>
      <c r="L6681" t="s">
        <v>5431</v>
      </c>
      <c r="M6681" t="s">
        <v>4762</v>
      </c>
      <c r="N6681">
        <v>1772</v>
      </c>
    </row>
    <row r="6682" spans="1:14" x14ac:dyDescent="0.25">
      <c r="A6682" t="s">
        <v>5430</v>
      </c>
      <c r="B6682" t="s">
        <v>4767</v>
      </c>
      <c r="C6682" t="s">
        <v>87</v>
      </c>
      <c r="E6682" t="s">
        <v>5429</v>
      </c>
      <c r="F6682" t="s">
        <v>2021</v>
      </c>
      <c r="G6682" t="s">
        <v>2020</v>
      </c>
      <c r="H6682" t="s">
        <v>2019</v>
      </c>
      <c r="I6682" t="e">
        <f>---W---Weekly</f>
        <v>#NAME?</v>
      </c>
      <c r="J6682">
        <v>20240313</v>
      </c>
      <c r="K6682" t="s">
        <v>5428</v>
      </c>
      <c r="L6682" t="s">
        <v>5427</v>
      </c>
      <c r="M6682" t="s">
        <v>4762</v>
      </c>
      <c r="N6682">
        <v>1664</v>
      </c>
    </row>
    <row r="6683" spans="1:14" x14ac:dyDescent="0.25">
      <c r="A6683" t="s">
        <v>5426</v>
      </c>
      <c r="B6683" t="s">
        <v>4767</v>
      </c>
      <c r="C6683" t="s">
        <v>87</v>
      </c>
      <c r="E6683" t="s">
        <v>5425</v>
      </c>
      <c r="F6683" t="s">
        <v>2021</v>
      </c>
      <c r="G6683" t="s">
        <v>2020</v>
      </c>
      <c r="H6683" t="s">
        <v>2019</v>
      </c>
      <c r="I6683" t="e">
        <f>---W---Weekly</f>
        <v>#NAME?</v>
      </c>
      <c r="J6683">
        <v>20240313</v>
      </c>
      <c r="K6683" t="s">
        <v>5424</v>
      </c>
      <c r="L6683" t="s">
        <v>5423</v>
      </c>
      <c r="M6683" t="s">
        <v>4762</v>
      </c>
      <c r="N6683">
        <v>6</v>
      </c>
    </row>
    <row r="6684" spans="1:14" x14ac:dyDescent="0.25">
      <c r="A6684" t="s">
        <v>5422</v>
      </c>
      <c r="B6684" t="s">
        <v>4767</v>
      </c>
      <c r="C6684" t="s">
        <v>87</v>
      </c>
      <c r="E6684" t="s">
        <v>5421</v>
      </c>
      <c r="F6684" t="s">
        <v>2021</v>
      </c>
      <c r="G6684" t="s">
        <v>2020</v>
      </c>
      <c r="H6684" t="s">
        <v>2019</v>
      </c>
      <c r="I6684" t="e">
        <f>---W---Weekly</f>
        <v>#NAME?</v>
      </c>
      <c r="J6684">
        <v>20240313</v>
      </c>
      <c r="K6684" t="s">
        <v>5420</v>
      </c>
      <c r="L6684" t="s">
        <v>5419</v>
      </c>
      <c r="M6684" t="s">
        <v>4762</v>
      </c>
      <c r="N6684">
        <v>1496</v>
      </c>
    </row>
    <row r="6685" spans="1:14" x14ac:dyDescent="0.25">
      <c r="A6685" t="s">
        <v>5418</v>
      </c>
      <c r="B6685" t="s">
        <v>4767</v>
      </c>
      <c r="C6685" t="s">
        <v>87</v>
      </c>
      <c r="E6685" t="s">
        <v>5417</v>
      </c>
      <c r="F6685" t="s">
        <v>2021</v>
      </c>
      <c r="G6685" t="s">
        <v>2020</v>
      </c>
      <c r="H6685" t="s">
        <v>2019</v>
      </c>
      <c r="I6685" t="e">
        <f>----T--Weekly</f>
        <v>#NAME?</v>
      </c>
      <c r="J6685">
        <v>20240314</v>
      </c>
      <c r="K6685" t="s">
        <v>5416</v>
      </c>
      <c r="L6685" t="s">
        <v>5415</v>
      </c>
      <c r="M6685" t="s">
        <v>4762</v>
      </c>
      <c r="N6685">
        <v>1603</v>
      </c>
    </row>
    <row r="6686" spans="1:14" x14ac:dyDescent="0.25">
      <c r="A6686" t="s">
        <v>5414</v>
      </c>
      <c r="B6686" t="s">
        <v>4767</v>
      </c>
      <c r="C6686" t="s">
        <v>87</v>
      </c>
      <c r="E6686" t="s">
        <v>5413</v>
      </c>
      <c r="F6686" t="s">
        <v>2021</v>
      </c>
      <c r="G6686" t="s">
        <v>2020</v>
      </c>
      <c r="H6686" t="s">
        <v>2019</v>
      </c>
      <c r="I6686" t="e">
        <f>---W---Weekly</f>
        <v>#NAME?</v>
      </c>
      <c r="J6686">
        <v>20240313</v>
      </c>
      <c r="K6686" t="s">
        <v>5412</v>
      </c>
      <c r="L6686" t="s">
        <v>5411</v>
      </c>
      <c r="M6686" t="s">
        <v>4762</v>
      </c>
      <c r="N6686">
        <v>1846</v>
      </c>
    </row>
    <row r="6687" spans="1:14" x14ac:dyDescent="0.25">
      <c r="A6687" t="s">
        <v>5410</v>
      </c>
      <c r="B6687" t="s">
        <v>4767</v>
      </c>
      <c r="C6687" t="s">
        <v>87</v>
      </c>
      <c r="E6687" t="s">
        <v>5409</v>
      </c>
      <c r="F6687" t="s">
        <v>2021</v>
      </c>
      <c r="G6687" t="s">
        <v>2020</v>
      </c>
      <c r="H6687" t="s">
        <v>2019</v>
      </c>
      <c r="I6687" t="s">
        <v>5408</v>
      </c>
      <c r="J6687">
        <v>20240313</v>
      </c>
      <c r="K6687" t="s">
        <v>5407</v>
      </c>
      <c r="L6687" t="s">
        <v>5406</v>
      </c>
      <c r="M6687" t="s">
        <v>4762</v>
      </c>
      <c r="N6687">
        <v>1729</v>
      </c>
    </row>
    <row r="6688" spans="1:14" x14ac:dyDescent="0.25">
      <c r="A6688" t="s">
        <v>5405</v>
      </c>
      <c r="B6688" t="s">
        <v>4767</v>
      </c>
      <c r="C6688" t="s">
        <v>87</v>
      </c>
      <c r="E6688" t="s">
        <v>577</v>
      </c>
      <c r="F6688" t="s">
        <v>2021</v>
      </c>
      <c r="G6688" t="s">
        <v>2020</v>
      </c>
      <c r="H6688" t="s">
        <v>2019</v>
      </c>
      <c r="I6688" t="e">
        <f>-MTWTFSWeekly</f>
        <v>#NAME?</v>
      </c>
      <c r="J6688">
        <v>20240315</v>
      </c>
      <c r="K6688" t="s">
        <v>5404</v>
      </c>
      <c r="L6688" t="s">
        <v>5403</v>
      </c>
      <c r="M6688" t="s">
        <v>4762</v>
      </c>
      <c r="N6688">
        <v>2415</v>
      </c>
    </row>
    <row r="6689" spans="1:14" x14ac:dyDescent="0.25">
      <c r="A6689" t="s">
        <v>5402</v>
      </c>
      <c r="B6689" t="s">
        <v>4767</v>
      </c>
      <c r="C6689" t="s">
        <v>87</v>
      </c>
      <c r="E6689" t="s">
        <v>5401</v>
      </c>
      <c r="F6689" t="s">
        <v>2021</v>
      </c>
      <c r="G6689" t="s">
        <v>2020</v>
      </c>
      <c r="H6689" t="s">
        <v>2019</v>
      </c>
      <c r="I6689" t="e">
        <f>-MTWTFSWeekly</f>
        <v>#NAME?</v>
      </c>
      <c r="J6689">
        <v>20240314</v>
      </c>
      <c r="K6689" t="s">
        <v>5400</v>
      </c>
      <c r="L6689" t="s">
        <v>5399</v>
      </c>
      <c r="M6689" t="s">
        <v>4762</v>
      </c>
      <c r="N6689">
        <v>1997</v>
      </c>
    </row>
    <row r="6690" spans="1:14" x14ac:dyDescent="0.25">
      <c r="A6690" t="s">
        <v>5398</v>
      </c>
      <c r="B6690" t="s">
        <v>4767</v>
      </c>
      <c r="C6690" t="s">
        <v>87</v>
      </c>
      <c r="E6690" t="s">
        <v>5397</v>
      </c>
      <c r="F6690" t="s">
        <v>2021</v>
      </c>
      <c r="G6690" t="s">
        <v>2020</v>
      </c>
      <c r="H6690" t="s">
        <v>2019</v>
      </c>
      <c r="I6690" t="s">
        <v>2384</v>
      </c>
      <c r="J6690">
        <v>20240313</v>
      </c>
      <c r="K6690" t="s">
        <v>5396</v>
      </c>
      <c r="L6690" t="s">
        <v>5395</v>
      </c>
      <c r="M6690" t="s">
        <v>4762</v>
      </c>
      <c r="N6690">
        <v>15</v>
      </c>
    </row>
    <row r="6691" spans="1:14" x14ac:dyDescent="0.25">
      <c r="A6691" t="s">
        <v>5394</v>
      </c>
      <c r="B6691" t="s">
        <v>4767</v>
      </c>
      <c r="C6691" t="s">
        <v>87</v>
      </c>
      <c r="E6691" t="s">
        <v>5393</v>
      </c>
      <c r="F6691" t="s">
        <v>2021</v>
      </c>
      <c r="G6691" t="s">
        <v>2020</v>
      </c>
      <c r="H6691" t="s">
        <v>2019</v>
      </c>
      <c r="I6691" t="e">
        <f>----T--Weekly</f>
        <v>#NAME?</v>
      </c>
      <c r="J6691">
        <v>20240314</v>
      </c>
      <c r="K6691" t="s">
        <v>5392</v>
      </c>
      <c r="L6691" t="s">
        <v>5391</v>
      </c>
      <c r="M6691" t="s">
        <v>4762</v>
      </c>
      <c r="N6691">
        <v>4</v>
      </c>
    </row>
    <row r="6692" spans="1:14" x14ac:dyDescent="0.25">
      <c r="A6692" t="s">
        <v>5390</v>
      </c>
      <c r="B6692" t="s">
        <v>4767</v>
      </c>
      <c r="C6692" t="s">
        <v>87</v>
      </c>
      <c r="E6692" t="s">
        <v>5389</v>
      </c>
      <c r="F6692" t="s">
        <v>2021</v>
      </c>
      <c r="G6692" t="s">
        <v>2020</v>
      </c>
      <c r="H6692" t="s">
        <v>2019</v>
      </c>
      <c r="I6692" t="e">
        <f>---W---Weekly</f>
        <v>#NAME?</v>
      </c>
      <c r="J6692">
        <v>20240313</v>
      </c>
      <c r="K6692" t="s">
        <v>5388</v>
      </c>
      <c r="L6692" t="s">
        <v>5387</v>
      </c>
      <c r="M6692" t="s">
        <v>4762</v>
      </c>
      <c r="N6692">
        <v>1587</v>
      </c>
    </row>
    <row r="6693" spans="1:14" x14ac:dyDescent="0.25">
      <c r="A6693" t="s">
        <v>5386</v>
      </c>
      <c r="B6693" t="s">
        <v>4767</v>
      </c>
      <c r="C6693" t="s">
        <v>87</v>
      </c>
      <c r="E6693" t="s">
        <v>503</v>
      </c>
      <c r="F6693" t="s">
        <v>2021</v>
      </c>
      <c r="G6693" t="s">
        <v>2020</v>
      </c>
      <c r="H6693" t="s">
        <v>2019</v>
      </c>
      <c r="I6693" t="e">
        <f>-MTWTFSWeekly</f>
        <v>#NAME?</v>
      </c>
      <c r="J6693">
        <v>20240315</v>
      </c>
      <c r="K6693" t="s">
        <v>5385</v>
      </c>
      <c r="L6693" t="s">
        <v>5384</v>
      </c>
      <c r="M6693" t="s">
        <v>4762</v>
      </c>
      <c r="N6693">
        <v>2090</v>
      </c>
    </row>
    <row r="6694" spans="1:14" x14ac:dyDescent="0.25">
      <c r="A6694" t="s">
        <v>5383</v>
      </c>
      <c r="B6694" t="s">
        <v>4767</v>
      </c>
      <c r="C6694" t="s">
        <v>87</v>
      </c>
      <c r="E6694" t="s">
        <v>5382</v>
      </c>
      <c r="F6694" t="s">
        <v>2021</v>
      </c>
      <c r="G6694" t="s">
        <v>2020</v>
      </c>
      <c r="H6694" t="s">
        <v>2019</v>
      </c>
      <c r="I6694" t="e">
        <f>----T--Weekly</f>
        <v>#NAME?</v>
      </c>
      <c r="J6694">
        <v>20240314</v>
      </c>
      <c r="K6694" t="s">
        <v>5381</v>
      </c>
      <c r="L6694" t="s">
        <v>5380</v>
      </c>
      <c r="M6694" t="s">
        <v>4762</v>
      </c>
      <c r="N6694">
        <v>27</v>
      </c>
    </row>
    <row r="6695" spans="1:14" x14ac:dyDescent="0.25">
      <c r="A6695">
        <v>7771</v>
      </c>
      <c r="B6695" t="s">
        <v>4767</v>
      </c>
      <c r="C6695" t="s">
        <v>87</v>
      </c>
      <c r="E6695" t="s">
        <v>5379</v>
      </c>
      <c r="F6695" t="s">
        <v>2021</v>
      </c>
      <c r="G6695" t="s">
        <v>2020</v>
      </c>
      <c r="H6695" t="s">
        <v>2019</v>
      </c>
      <c r="I6695" t="s">
        <v>2096</v>
      </c>
      <c r="J6695">
        <v>20240314</v>
      </c>
      <c r="K6695" t="s">
        <v>5378</v>
      </c>
      <c r="L6695" t="s">
        <v>5377</v>
      </c>
      <c r="M6695" t="s">
        <v>4762</v>
      </c>
      <c r="N6695">
        <v>3609</v>
      </c>
    </row>
    <row r="6696" spans="1:14" x14ac:dyDescent="0.25">
      <c r="A6696" t="s">
        <v>5376</v>
      </c>
      <c r="B6696" t="s">
        <v>4767</v>
      </c>
      <c r="C6696" t="s">
        <v>87</v>
      </c>
      <c r="E6696" t="s">
        <v>5375</v>
      </c>
      <c r="F6696" t="s">
        <v>2021</v>
      </c>
      <c r="G6696" t="s">
        <v>2020</v>
      </c>
      <c r="H6696" t="s">
        <v>2019</v>
      </c>
      <c r="I6696" t="e">
        <f>---W---Weekly</f>
        <v>#NAME?</v>
      </c>
      <c r="J6696">
        <v>20240313</v>
      </c>
      <c r="K6696" t="s">
        <v>5374</v>
      </c>
      <c r="L6696" t="s">
        <v>5373</v>
      </c>
      <c r="M6696" t="s">
        <v>4762</v>
      </c>
      <c r="N6696">
        <v>1620</v>
      </c>
    </row>
    <row r="6697" spans="1:14" x14ac:dyDescent="0.25">
      <c r="A6697" t="s">
        <v>5372</v>
      </c>
      <c r="B6697" t="s">
        <v>4767</v>
      </c>
      <c r="C6697" t="s">
        <v>87</v>
      </c>
      <c r="E6697" t="s">
        <v>5371</v>
      </c>
      <c r="F6697" t="s">
        <v>2021</v>
      </c>
      <c r="G6697" t="s">
        <v>2020</v>
      </c>
      <c r="H6697" t="s">
        <v>2019</v>
      </c>
      <c r="I6697" t="e">
        <f>---W---Weekly</f>
        <v>#NAME?</v>
      </c>
      <c r="J6697">
        <v>20240313</v>
      </c>
      <c r="K6697" t="s">
        <v>5370</v>
      </c>
      <c r="L6697" t="s">
        <v>5369</v>
      </c>
      <c r="M6697" t="s">
        <v>4762</v>
      </c>
      <c r="N6697">
        <v>377</v>
      </c>
    </row>
    <row r="6698" spans="1:14" x14ac:dyDescent="0.25">
      <c r="A6698" t="s">
        <v>5368</v>
      </c>
      <c r="B6698" t="s">
        <v>4767</v>
      </c>
      <c r="C6698" t="s">
        <v>87</v>
      </c>
      <c r="E6698" t="s">
        <v>5367</v>
      </c>
      <c r="F6698" t="s">
        <v>2021</v>
      </c>
      <c r="G6698" t="s">
        <v>2020</v>
      </c>
      <c r="H6698" t="s">
        <v>2019</v>
      </c>
      <c r="I6698" t="s">
        <v>5366</v>
      </c>
      <c r="J6698">
        <v>20240313</v>
      </c>
      <c r="K6698" t="s">
        <v>5365</v>
      </c>
      <c r="L6698" t="s">
        <v>5364</v>
      </c>
      <c r="M6698" t="s">
        <v>4762</v>
      </c>
      <c r="N6698">
        <v>1742</v>
      </c>
    </row>
    <row r="6699" spans="1:14" x14ac:dyDescent="0.25">
      <c r="A6699" t="s">
        <v>5363</v>
      </c>
      <c r="B6699" t="s">
        <v>4767</v>
      </c>
      <c r="C6699" t="s">
        <v>87</v>
      </c>
      <c r="E6699" t="s">
        <v>512</v>
      </c>
      <c r="F6699" t="s">
        <v>2021</v>
      </c>
      <c r="G6699" t="s">
        <v>2020</v>
      </c>
      <c r="H6699" t="s">
        <v>2019</v>
      </c>
      <c r="I6699" t="s">
        <v>2096</v>
      </c>
      <c r="J6699">
        <v>20240315</v>
      </c>
      <c r="K6699" t="s">
        <v>5362</v>
      </c>
      <c r="L6699" t="s">
        <v>5361</v>
      </c>
      <c r="M6699" t="s">
        <v>4762</v>
      </c>
      <c r="N6699">
        <v>4897</v>
      </c>
    </row>
    <row r="6700" spans="1:14" x14ac:dyDescent="0.25">
      <c r="A6700" t="s">
        <v>5360</v>
      </c>
      <c r="B6700" t="s">
        <v>4767</v>
      </c>
      <c r="C6700" t="s">
        <v>87</v>
      </c>
      <c r="E6700" t="s">
        <v>5359</v>
      </c>
      <c r="F6700" t="s">
        <v>2021</v>
      </c>
      <c r="G6700" t="s">
        <v>2020</v>
      </c>
      <c r="H6700" t="s">
        <v>2019</v>
      </c>
      <c r="I6700" t="e">
        <f>----T--Weekly</f>
        <v>#NAME?</v>
      </c>
      <c r="J6700">
        <v>20240314</v>
      </c>
      <c r="K6700" t="s">
        <v>5358</v>
      </c>
      <c r="L6700" t="s">
        <v>5357</v>
      </c>
      <c r="M6700" t="s">
        <v>4762</v>
      </c>
      <c r="N6700">
        <v>8</v>
      </c>
    </row>
    <row r="6701" spans="1:14" x14ac:dyDescent="0.25">
      <c r="A6701" t="s">
        <v>5356</v>
      </c>
      <c r="B6701" t="s">
        <v>4767</v>
      </c>
      <c r="C6701" t="s">
        <v>87</v>
      </c>
      <c r="E6701" t="s">
        <v>5355</v>
      </c>
      <c r="F6701" t="s">
        <v>2021</v>
      </c>
      <c r="G6701" t="s">
        <v>2020</v>
      </c>
      <c r="H6701" t="s">
        <v>2019</v>
      </c>
      <c r="I6701" t="s">
        <v>2145</v>
      </c>
      <c r="J6701">
        <v>20240313</v>
      </c>
      <c r="K6701" t="s">
        <v>5354</v>
      </c>
      <c r="L6701" t="s">
        <v>5353</v>
      </c>
      <c r="M6701" t="s">
        <v>4762</v>
      </c>
      <c r="N6701">
        <v>1699</v>
      </c>
    </row>
    <row r="6702" spans="1:14" x14ac:dyDescent="0.25">
      <c r="A6702">
        <v>6415</v>
      </c>
      <c r="B6702" t="s">
        <v>4767</v>
      </c>
      <c r="C6702" t="s">
        <v>87</v>
      </c>
      <c r="E6702" t="s">
        <v>5352</v>
      </c>
      <c r="F6702" t="s">
        <v>2078</v>
      </c>
      <c r="G6702" t="s">
        <v>2020</v>
      </c>
      <c r="H6702" t="s">
        <v>2323</v>
      </c>
      <c r="I6702" t="e">
        <f>--T----Weekly</f>
        <v>#NAME?</v>
      </c>
      <c r="J6702">
        <v>20240305</v>
      </c>
      <c r="K6702" t="s">
        <v>5351</v>
      </c>
      <c r="L6702" t="s">
        <v>5350</v>
      </c>
      <c r="M6702" t="s">
        <v>4762</v>
      </c>
      <c r="N6702">
        <v>2182</v>
      </c>
    </row>
    <row r="6703" spans="1:14" x14ac:dyDescent="0.25">
      <c r="A6703" t="s">
        <v>5349</v>
      </c>
      <c r="B6703" t="s">
        <v>4767</v>
      </c>
      <c r="C6703" t="s">
        <v>87</v>
      </c>
      <c r="E6703" t="s">
        <v>5348</v>
      </c>
      <c r="F6703" t="s">
        <v>2021</v>
      </c>
      <c r="G6703" t="s">
        <v>2020</v>
      </c>
      <c r="H6703" t="s">
        <v>2019</v>
      </c>
      <c r="I6703" t="e">
        <f>----T--Weekly</f>
        <v>#NAME?</v>
      </c>
      <c r="J6703">
        <v>20240314</v>
      </c>
      <c r="K6703" t="s">
        <v>5347</v>
      </c>
      <c r="L6703" t="s">
        <v>5346</v>
      </c>
      <c r="M6703" t="s">
        <v>4762</v>
      </c>
      <c r="N6703">
        <v>13</v>
      </c>
    </row>
    <row r="6704" spans="1:14" x14ac:dyDescent="0.25">
      <c r="A6704" t="s">
        <v>5345</v>
      </c>
      <c r="B6704" t="s">
        <v>4767</v>
      </c>
      <c r="C6704" t="s">
        <v>87</v>
      </c>
      <c r="E6704" t="s">
        <v>593</v>
      </c>
      <c r="F6704" t="s">
        <v>2021</v>
      </c>
      <c r="G6704" t="s">
        <v>2020</v>
      </c>
      <c r="H6704" t="s">
        <v>2019</v>
      </c>
      <c r="I6704" t="e">
        <f>-MTWTFSWeekly</f>
        <v>#NAME?</v>
      </c>
      <c r="J6704">
        <v>20240315</v>
      </c>
      <c r="K6704" t="s">
        <v>5344</v>
      </c>
      <c r="L6704" t="s">
        <v>5343</v>
      </c>
      <c r="M6704" t="s">
        <v>4762</v>
      </c>
      <c r="N6704">
        <v>2007</v>
      </c>
    </row>
    <row r="6705" spans="1:14" x14ac:dyDescent="0.25">
      <c r="A6705">
        <v>9896</v>
      </c>
      <c r="B6705" t="s">
        <v>4767</v>
      </c>
      <c r="C6705" t="s">
        <v>87</v>
      </c>
      <c r="E6705" t="s">
        <v>5342</v>
      </c>
      <c r="F6705" t="s">
        <v>2021</v>
      </c>
      <c r="G6705" t="s">
        <v>2020</v>
      </c>
      <c r="H6705" t="s">
        <v>2019</v>
      </c>
      <c r="I6705" t="e">
        <f>---W---Weekly</f>
        <v>#NAME?</v>
      </c>
      <c r="J6705">
        <v>20240313</v>
      </c>
      <c r="K6705" t="s">
        <v>5341</v>
      </c>
      <c r="L6705" t="s">
        <v>5340</v>
      </c>
      <c r="M6705" t="s">
        <v>4762</v>
      </c>
      <c r="N6705">
        <v>6</v>
      </c>
    </row>
    <row r="6706" spans="1:14" x14ac:dyDescent="0.25">
      <c r="A6706">
        <v>1725</v>
      </c>
      <c r="B6706" t="s">
        <v>4767</v>
      </c>
      <c r="C6706" t="s">
        <v>87</v>
      </c>
      <c r="E6706" t="s">
        <v>348</v>
      </c>
      <c r="F6706" t="s">
        <v>2078</v>
      </c>
      <c r="G6706" t="s">
        <v>2020</v>
      </c>
      <c r="H6706" t="s">
        <v>2323</v>
      </c>
      <c r="I6706" t="e">
        <f>--T----Weekly</f>
        <v>#NAME?</v>
      </c>
      <c r="J6706">
        <v>20240305</v>
      </c>
      <c r="K6706" t="s">
        <v>5339</v>
      </c>
      <c r="L6706" t="s">
        <v>5338</v>
      </c>
      <c r="M6706" t="s">
        <v>4762</v>
      </c>
      <c r="N6706">
        <v>6242</v>
      </c>
    </row>
    <row r="6707" spans="1:14" x14ac:dyDescent="0.25">
      <c r="A6707" t="s">
        <v>5337</v>
      </c>
      <c r="B6707" t="s">
        <v>4767</v>
      </c>
      <c r="C6707" t="s">
        <v>87</v>
      </c>
      <c r="E6707" t="s">
        <v>5336</v>
      </c>
      <c r="F6707" t="s">
        <v>2078</v>
      </c>
      <c r="G6707" t="s">
        <v>2020</v>
      </c>
      <c r="H6707" t="s">
        <v>5335</v>
      </c>
      <c r="I6707" t="s">
        <v>2700</v>
      </c>
      <c r="J6707">
        <v>20220810</v>
      </c>
      <c r="K6707" t="s">
        <v>5334</v>
      </c>
      <c r="L6707" t="s">
        <v>5333</v>
      </c>
      <c r="M6707" t="s">
        <v>4762</v>
      </c>
      <c r="N6707">
        <v>70</v>
      </c>
    </row>
    <row r="6708" spans="1:14" x14ac:dyDescent="0.25">
      <c r="A6708" t="s">
        <v>5332</v>
      </c>
      <c r="B6708" t="s">
        <v>4767</v>
      </c>
      <c r="C6708" t="s">
        <v>87</v>
      </c>
      <c r="E6708" t="s">
        <v>5331</v>
      </c>
      <c r="F6708" t="s">
        <v>2078</v>
      </c>
      <c r="G6708" t="s">
        <v>2020</v>
      </c>
      <c r="H6708" t="s">
        <v>2292</v>
      </c>
      <c r="I6708" t="s">
        <v>2700</v>
      </c>
      <c r="J6708">
        <v>20221020</v>
      </c>
      <c r="K6708" t="s">
        <v>5330</v>
      </c>
      <c r="L6708" t="s">
        <v>5329</v>
      </c>
      <c r="M6708" t="s">
        <v>4762</v>
      </c>
      <c r="N6708">
        <v>45</v>
      </c>
    </row>
    <row r="6709" spans="1:14" x14ac:dyDescent="0.25">
      <c r="A6709" t="s">
        <v>5328</v>
      </c>
      <c r="B6709" t="s">
        <v>4767</v>
      </c>
      <c r="C6709" t="s">
        <v>87</v>
      </c>
      <c r="E6709" t="s">
        <v>5327</v>
      </c>
      <c r="F6709" t="s">
        <v>2078</v>
      </c>
      <c r="G6709" t="s">
        <v>2020</v>
      </c>
      <c r="H6709" t="s">
        <v>2323</v>
      </c>
      <c r="I6709" t="s">
        <v>2700</v>
      </c>
      <c r="J6709">
        <v>20220511</v>
      </c>
      <c r="K6709" t="s">
        <v>5326</v>
      </c>
      <c r="L6709" t="s">
        <v>5325</v>
      </c>
      <c r="M6709" t="s">
        <v>4762</v>
      </c>
      <c r="N6709">
        <v>63</v>
      </c>
    </row>
    <row r="6710" spans="1:14" x14ac:dyDescent="0.25">
      <c r="A6710" t="s">
        <v>5324</v>
      </c>
      <c r="B6710" t="s">
        <v>4767</v>
      </c>
      <c r="C6710" t="s">
        <v>87</v>
      </c>
      <c r="E6710" t="s">
        <v>5323</v>
      </c>
      <c r="F6710" t="s">
        <v>2021</v>
      </c>
      <c r="G6710" t="s">
        <v>2020</v>
      </c>
      <c r="H6710" t="s">
        <v>2019</v>
      </c>
      <c r="I6710" t="e">
        <f>----T--Weekly</f>
        <v>#NAME?</v>
      </c>
      <c r="J6710">
        <v>20240314</v>
      </c>
      <c r="K6710" t="s">
        <v>5322</v>
      </c>
      <c r="L6710" t="s">
        <v>5321</v>
      </c>
      <c r="M6710" t="s">
        <v>4762</v>
      </c>
      <c r="N6710">
        <v>235</v>
      </c>
    </row>
    <row r="6711" spans="1:14" x14ac:dyDescent="0.25">
      <c r="A6711" t="s">
        <v>5320</v>
      </c>
      <c r="B6711" t="s">
        <v>4767</v>
      </c>
      <c r="C6711" t="s">
        <v>87</v>
      </c>
      <c r="E6711" t="s">
        <v>168</v>
      </c>
      <c r="F6711" t="s">
        <v>2021</v>
      </c>
      <c r="G6711" t="s">
        <v>2020</v>
      </c>
      <c r="H6711" t="s">
        <v>2019</v>
      </c>
      <c r="I6711" t="s">
        <v>5319</v>
      </c>
      <c r="J6711">
        <v>20240315</v>
      </c>
      <c r="K6711" t="s">
        <v>5318</v>
      </c>
      <c r="L6711" t="s">
        <v>5317</v>
      </c>
      <c r="M6711" t="s">
        <v>4762</v>
      </c>
      <c r="N6711">
        <v>2408</v>
      </c>
    </row>
    <row r="6712" spans="1:14" x14ac:dyDescent="0.25">
      <c r="A6712" t="s">
        <v>5316</v>
      </c>
      <c r="B6712" t="s">
        <v>4767</v>
      </c>
      <c r="C6712" t="s">
        <v>87</v>
      </c>
      <c r="E6712" t="s">
        <v>5315</v>
      </c>
      <c r="F6712" t="s">
        <v>2021</v>
      </c>
      <c r="G6712" t="s">
        <v>2020</v>
      </c>
      <c r="H6712" t="s">
        <v>2019</v>
      </c>
      <c r="I6712" t="e">
        <f>----T--Weekly</f>
        <v>#NAME?</v>
      </c>
      <c r="J6712">
        <v>20240314</v>
      </c>
      <c r="K6712" t="s">
        <v>5314</v>
      </c>
      <c r="L6712" t="s">
        <v>5313</v>
      </c>
      <c r="M6712" t="s">
        <v>4762</v>
      </c>
      <c r="N6712">
        <v>9</v>
      </c>
    </row>
    <row r="6713" spans="1:14" x14ac:dyDescent="0.25">
      <c r="A6713" t="s">
        <v>5312</v>
      </c>
      <c r="B6713" t="s">
        <v>4767</v>
      </c>
      <c r="C6713" t="s">
        <v>87</v>
      </c>
      <c r="E6713" t="s">
        <v>5311</v>
      </c>
      <c r="F6713" t="s">
        <v>2021</v>
      </c>
      <c r="G6713" t="s">
        <v>2020</v>
      </c>
      <c r="H6713" t="s">
        <v>2019</v>
      </c>
      <c r="I6713" t="e">
        <f>----T--Weekly</f>
        <v>#NAME?</v>
      </c>
      <c r="J6713">
        <v>20240314</v>
      </c>
      <c r="K6713" t="s">
        <v>5310</v>
      </c>
      <c r="L6713" t="s">
        <v>5309</v>
      </c>
      <c r="M6713" t="s">
        <v>4762</v>
      </c>
      <c r="N6713">
        <v>7</v>
      </c>
    </row>
    <row r="6714" spans="1:14" x14ac:dyDescent="0.25">
      <c r="A6714" t="s">
        <v>5308</v>
      </c>
      <c r="B6714" t="s">
        <v>4767</v>
      </c>
      <c r="C6714" t="s">
        <v>87</v>
      </c>
      <c r="E6714" t="s">
        <v>5307</v>
      </c>
      <c r="F6714" t="s">
        <v>2021</v>
      </c>
      <c r="G6714" t="s">
        <v>2020</v>
      </c>
      <c r="H6714" t="s">
        <v>2019</v>
      </c>
      <c r="I6714" t="e">
        <f>----T--Weekly</f>
        <v>#NAME?</v>
      </c>
      <c r="J6714">
        <v>20240314</v>
      </c>
      <c r="K6714" t="s">
        <v>5306</v>
      </c>
      <c r="L6714" t="s">
        <v>5305</v>
      </c>
      <c r="M6714" t="s">
        <v>4762</v>
      </c>
      <c r="N6714">
        <v>11</v>
      </c>
    </row>
    <row r="6715" spans="1:14" x14ac:dyDescent="0.25">
      <c r="A6715" t="s">
        <v>5304</v>
      </c>
      <c r="B6715" t="s">
        <v>4767</v>
      </c>
      <c r="C6715" t="s">
        <v>87</v>
      </c>
      <c r="E6715" t="s">
        <v>5303</v>
      </c>
      <c r="F6715" t="s">
        <v>2021</v>
      </c>
      <c r="G6715" t="s">
        <v>2020</v>
      </c>
      <c r="H6715" t="s">
        <v>2019</v>
      </c>
      <c r="I6715" t="s">
        <v>2384</v>
      </c>
      <c r="J6715">
        <v>20240314</v>
      </c>
      <c r="K6715" t="s">
        <v>5302</v>
      </c>
      <c r="L6715" t="s">
        <v>5301</v>
      </c>
      <c r="M6715" t="s">
        <v>4762</v>
      </c>
      <c r="N6715">
        <v>7</v>
      </c>
    </row>
    <row r="6716" spans="1:14" x14ac:dyDescent="0.25">
      <c r="A6716" t="s">
        <v>5300</v>
      </c>
      <c r="B6716" t="s">
        <v>4767</v>
      </c>
      <c r="C6716" t="s">
        <v>87</v>
      </c>
      <c r="E6716" t="s">
        <v>620</v>
      </c>
      <c r="F6716" t="s">
        <v>2021</v>
      </c>
      <c r="G6716" t="s">
        <v>2020</v>
      </c>
      <c r="H6716" t="s">
        <v>2019</v>
      </c>
      <c r="I6716" t="e">
        <f>---W--SWeekly</f>
        <v>#NAME?</v>
      </c>
      <c r="J6716">
        <v>20240313</v>
      </c>
      <c r="K6716" t="s">
        <v>5299</v>
      </c>
      <c r="L6716" t="s">
        <v>5298</v>
      </c>
      <c r="M6716" t="s">
        <v>4762</v>
      </c>
      <c r="N6716">
        <v>1999</v>
      </c>
    </row>
    <row r="6717" spans="1:14" x14ac:dyDescent="0.25">
      <c r="A6717" t="s">
        <v>5297</v>
      </c>
      <c r="B6717" t="s">
        <v>4767</v>
      </c>
      <c r="C6717" t="s">
        <v>87</v>
      </c>
      <c r="E6717" t="s">
        <v>5296</v>
      </c>
      <c r="F6717" t="s">
        <v>2021</v>
      </c>
      <c r="G6717" t="s">
        <v>2020</v>
      </c>
      <c r="H6717" t="s">
        <v>2019</v>
      </c>
      <c r="I6717" t="e">
        <f>-----F-Weekly</f>
        <v>#NAME?</v>
      </c>
      <c r="J6717">
        <v>20240315</v>
      </c>
      <c r="K6717" t="s">
        <v>5295</v>
      </c>
      <c r="L6717" t="s">
        <v>5294</v>
      </c>
      <c r="M6717" t="s">
        <v>4762</v>
      </c>
      <c r="N6717">
        <v>307</v>
      </c>
    </row>
    <row r="6718" spans="1:14" x14ac:dyDescent="0.25">
      <c r="A6718" t="s">
        <v>5293</v>
      </c>
      <c r="B6718" t="s">
        <v>4767</v>
      </c>
      <c r="C6718" t="s">
        <v>87</v>
      </c>
      <c r="E6718" t="s">
        <v>722</v>
      </c>
      <c r="F6718" t="s">
        <v>2021</v>
      </c>
      <c r="G6718" t="s">
        <v>2020</v>
      </c>
      <c r="H6718" t="s">
        <v>2019</v>
      </c>
      <c r="I6718" t="e">
        <f>---W---Weekly</f>
        <v>#NAME?</v>
      </c>
      <c r="J6718">
        <v>20240313</v>
      </c>
      <c r="K6718" t="s">
        <v>5292</v>
      </c>
      <c r="L6718" t="s">
        <v>5291</v>
      </c>
      <c r="M6718" t="s">
        <v>4762</v>
      </c>
      <c r="N6718">
        <v>1659</v>
      </c>
    </row>
    <row r="6719" spans="1:14" x14ac:dyDescent="0.25">
      <c r="A6719" t="s">
        <v>5290</v>
      </c>
      <c r="B6719" t="s">
        <v>4767</v>
      </c>
      <c r="C6719" t="s">
        <v>87</v>
      </c>
      <c r="E6719" t="s">
        <v>515</v>
      </c>
      <c r="F6719" t="s">
        <v>2021</v>
      </c>
      <c r="G6719" t="s">
        <v>2020</v>
      </c>
      <c r="H6719" t="s">
        <v>2019</v>
      </c>
      <c r="I6719" t="s">
        <v>2384</v>
      </c>
      <c r="J6719">
        <v>20240314</v>
      </c>
      <c r="K6719" t="s">
        <v>5289</v>
      </c>
      <c r="L6719" t="s">
        <v>5288</v>
      </c>
      <c r="M6719" t="s">
        <v>4762</v>
      </c>
      <c r="N6719">
        <v>295</v>
      </c>
    </row>
    <row r="6720" spans="1:14" x14ac:dyDescent="0.25">
      <c r="A6720" t="s">
        <v>5287</v>
      </c>
      <c r="B6720" t="s">
        <v>4767</v>
      </c>
      <c r="C6720" t="s">
        <v>87</v>
      </c>
      <c r="E6720" t="s">
        <v>5286</v>
      </c>
      <c r="F6720" t="s">
        <v>2021</v>
      </c>
      <c r="G6720" t="s">
        <v>2020</v>
      </c>
      <c r="H6720" t="s">
        <v>2019</v>
      </c>
      <c r="I6720" t="s">
        <v>2899</v>
      </c>
      <c r="J6720">
        <v>20240313</v>
      </c>
      <c r="K6720" t="s">
        <v>5285</v>
      </c>
      <c r="L6720" t="s">
        <v>5284</v>
      </c>
      <c r="M6720" t="s">
        <v>4762</v>
      </c>
      <c r="N6720">
        <v>1736</v>
      </c>
    </row>
    <row r="6721" spans="1:14" x14ac:dyDescent="0.25">
      <c r="A6721" t="s">
        <v>5283</v>
      </c>
      <c r="B6721" t="s">
        <v>4767</v>
      </c>
      <c r="C6721" t="s">
        <v>87</v>
      </c>
      <c r="E6721" t="s">
        <v>5282</v>
      </c>
      <c r="F6721" t="s">
        <v>2021</v>
      </c>
      <c r="G6721" t="s">
        <v>2020</v>
      </c>
      <c r="H6721" t="s">
        <v>2019</v>
      </c>
      <c r="I6721" t="e">
        <f>----T--Weekly</f>
        <v>#NAME?</v>
      </c>
      <c r="J6721">
        <v>20240314</v>
      </c>
      <c r="K6721" t="s">
        <v>5281</v>
      </c>
      <c r="L6721" t="s">
        <v>5280</v>
      </c>
      <c r="M6721" t="s">
        <v>4762</v>
      </c>
      <c r="N6721">
        <v>21</v>
      </c>
    </row>
    <row r="6722" spans="1:14" x14ac:dyDescent="0.25">
      <c r="A6722">
        <v>9899</v>
      </c>
      <c r="B6722" t="s">
        <v>4767</v>
      </c>
      <c r="C6722" t="s">
        <v>87</v>
      </c>
      <c r="E6722" t="s">
        <v>5279</v>
      </c>
      <c r="F6722" t="s">
        <v>2021</v>
      </c>
      <c r="G6722" t="s">
        <v>2020</v>
      </c>
      <c r="H6722" t="s">
        <v>2019</v>
      </c>
      <c r="I6722" t="e">
        <f>---W---Weekly</f>
        <v>#NAME?</v>
      </c>
      <c r="J6722">
        <v>20240313</v>
      </c>
      <c r="K6722" t="s">
        <v>5278</v>
      </c>
      <c r="L6722" t="s">
        <v>5277</v>
      </c>
      <c r="M6722" t="s">
        <v>4762</v>
      </c>
      <c r="N6722">
        <v>2</v>
      </c>
    </row>
    <row r="6723" spans="1:14" x14ac:dyDescent="0.25">
      <c r="A6723" t="s">
        <v>5276</v>
      </c>
      <c r="B6723" t="s">
        <v>4767</v>
      </c>
      <c r="C6723" t="s">
        <v>87</v>
      </c>
      <c r="E6723" t="s">
        <v>534</v>
      </c>
      <c r="F6723" t="s">
        <v>2021</v>
      </c>
      <c r="G6723" t="s">
        <v>2020</v>
      </c>
      <c r="H6723" t="s">
        <v>2019</v>
      </c>
      <c r="I6723" t="e">
        <f>-MTWTFS</f>
        <v>#NAME?</v>
      </c>
      <c r="J6723">
        <v>20240315</v>
      </c>
      <c r="K6723" t="s">
        <v>5275</v>
      </c>
      <c r="L6723" t="s">
        <v>5274</v>
      </c>
      <c r="M6723" t="s">
        <v>4762</v>
      </c>
      <c r="N6723">
        <v>2573</v>
      </c>
    </row>
    <row r="6724" spans="1:14" x14ac:dyDescent="0.25">
      <c r="A6724" t="s">
        <v>5273</v>
      </c>
      <c r="B6724" t="s">
        <v>4767</v>
      </c>
      <c r="C6724" t="s">
        <v>87</v>
      </c>
      <c r="E6724" t="s">
        <v>5272</v>
      </c>
      <c r="F6724" t="s">
        <v>2021</v>
      </c>
      <c r="G6724" t="s">
        <v>2020</v>
      </c>
      <c r="H6724" t="s">
        <v>2019</v>
      </c>
      <c r="I6724" t="e">
        <f>-MTWTFSWeekly</f>
        <v>#NAME?</v>
      </c>
      <c r="J6724">
        <v>20240315</v>
      </c>
      <c r="K6724" t="s">
        <v>5271</v>
      </c>
      <c r="L6724" t="s">
        <v>5270</v>
      </c>
      <c r="M6724" t="s">
        <v>4762</v>
      </c>
      <c r="N6724">
        <v>1972</v>
      </c>
    </row>
    <row r="6725" spans="1:14" x14ac:dyDescent="0.25">
      <c r="A6725" t="s">
        <v>5269</v>
      </c>
      <c r="B6725" t="s">
        <v>4767</v>
      </c>
      <c r="C6725" t="s">
        <v>87</v>
      </c>
      <c r="E6725" t="s">
        <v>721</v>
      </c>
      <c r="F6725" t="s">
        <v>2021</v>
      </c>
      <c r="G6725" t="s">
        <v>2020</v>
      </c>
      <c r="H6725" t="s">
        <v>2019</v>
      </c>
      <c r="I6725" t="e">
        <f>----T--Weekly</f>
        <v>#NAME?</v>
      </c>
      <c r="J6725">
        <v>20240314</v>
      </c>
      <c r="K6725" t="s">
        <v>5268</v>
      </c>
      <c r="L6725" t="s">
        <v>5267</v>
      </c>
      <c r="M6725" t="s">
        <v>4762</v>
      </c>
      <c r="N6725">
        <v>365</v>
      </c>
    </row>
    <row r="6726" spans="1:14" x14ac:dyDescent="0.25">
      <c r="A6726" t="s">
        <v>5266</v>
      </c>
      <c r="B6726" t="s">
        <v>4767</v>
      </c>
      <c r="C6726" t="s">
        <v>87</v>
      </c>
      <c r="E6726" t="s">
        <v>5265</v>
      </c>
      <c r="F6726" t="s">
        <v>2021</v>
      </c>
      <c r="G6726" t="s">
        <v>2020</v>
      </c>
      <c r="H6726" t="s">
        <v>2019</v>
      </c>
      <c r="I6726" t="e">
        <f>---W---Weekly</f>
        <v>#NAME?</v>
      </c>
      <c r="J6726">
        <v>20240313</v>
      </c>
      <c r="K6726" t="s">
        <v>5264</v>
      </c>
      <c r="L6726" t="s">
        <v>5263</v>
      </c>
      <c r="M6726" t="s">
        <v>4762</v>
      </c>
      <c r="N6726">
        <v>5</v>
      </c>
    </row>
    <row r="6727" spans="1:14" x14ac:dyDescent="0.25">
      <c r="A6727" t="s">
        <v>5262</v>
      </c>
      <c r="B6727" t="s">
        <v>4767</v>
      </c>
      <c r="C6727" t="s">
        <v>87</v>
      </c>
      <c r="E6727" t="s">
        <v>5261</v>
      </c>
      <c r="F6727" t="s">
        <v>2021</v>
      </c>
      <c r="G6727" t="s">
        <v>2020</v>
      </c>
      <c r="H6727" t="s">
        <v>2019</v>
      </c>
      <c r="I6727" t="e">
        <f>---W---Weekly</f>
        <v>#NAME?</v>
      </c>
      <c r="J6727">
        <v>20240313</v>
      </c>
      <c r="K6727" t="s">
        <v>5260</v>
      </c>
      <c r="L6727" t="s">
        <v>5259</v>
      </c>
      <c r="M6727" t="s">
        <v>4762</v>
      </c>
      <c r="N6727">
        <v>2</v>
      </c>
    </row>
    <row r="6728" spans="1:14" x14ac:dyDescent="0.25">
      <c r="A6728" t="s">
        <v>5258</v>
      </c>
      <c r="B6728" t="s">
        <v>4767</v>
      </c>
      <c r="C6728" t="s">
        <v>87</v>
      </c>
      <c r="E6728" t="s">
        <v>453</v>
      </c>
      <c r="F6728" t="s">
        <v>2021</v>
      </c>
      <c r="G6728" t="s">
        <v>2020</v>
      </c>
      <c r="H6728" t="s">
        <v>2019</v>
      </c>
      <c r="I6728" t="s">
        <v>5257</v>
      </c>
      <c r="J6728">
        <v>20240315</v>
      </c>
      <c r="K6728" t="s">
        <v>5256</v>
      </c>
      <c r="L6728" t="s">
        <v>5255</v>
      </c>
      <c r="M6728" t="s">
        <v>4762</v>
      </c>
      <c r="N6728">
        <v>2053</v>
      </c>
    </row>
    <row r="6729" spans="1:14" x14ac:dyDescent="0.25">
      <c r="A6729" t="s">
        <v>5254</v>
      </c>
      <c r="B6729" t="s">
        <v>4767</v>
      </c>
      <c r="C6729" t="s">
        <v>87</v>
      </c>
      <c r="E6729" t="s">
        <v>5253</v>
      </c>
      <c r="F6729" t="s">
        <v>2021</v>
      </c>
      <c r="G6729" t="s">
        <v>2020</v>
      </c>
      <c r="H6729" t="s">
        <v>2019</v>
      </c>
      <c r="I6729" t="e">
        <f>---W---Weekly</f>
        <v>#NAME?</v>
      </c>
      <c r="J6729">
        <v>20240313</v>
      </c>
      <c r="K6729" t="s">
        <v>5252</v>
      </c>
      <c r="L6729" t="s">
        <v>5251</v>
      </c>
      <c r="M6729" t="s">
        <v>4762</v>
      </c>
      <c r="N6729">
        <v>1834</v>
      </c>
    </row>
    <row r="6730" spans="1:14" x14ac:dyDescent="0.25">
      <c r="A6730" t="s">
        <v>5250</v>
      </c>
      <c r="B6730" t="s">
        <v>4767</v>
      </c>
      <c r="C6730" t="s">
        <v>87</v>
      </c>
      <c r="E6730" t="s">
        <v>5249</v>
      </c>
      <c r="F6730" t="s">
        <v>2021</v>
      </c>
      <c r="G6730" t="s">
        <v>2020</v>
      </c>
      <c r="H6730" t="s">
        <v>2019</v>
      </c>
      <c r="I6730" t="e">
        <f>----T--Weekly</f>
        <v>#NAME?</v>
      </c>
      <c r="J6730">
        <v>20240314</v>
      </c>
      <c r="K6730" t="s">
        <v>5248</v>
      </c>
      <c r="L6730" t="s">
        <v>5247</v>
      </c>
      <c r="M6730" t="s">
        <v>4762</v>
      </c>
      <c r="N6730">
        <v>1780</v>
      </c>
    </row>
    <row r="6731" spans="1:14" x14ac:dyDescent="0.25">
      <c r="A6731">
        <v>1070</v>
      </c>
      <c r="B6731" t="s">
        <v>4767</v>
      </c>
      <c r="C6731" t="s">
        <v>87</v>
      </c>
      <c r="E6731" t="s">
        <v>362</v>
      </c>
      <c r="F6731" t="s">
        <v>2021</v>
      </c>
      <c r="G6731" t="s">
        <v>2020</v>
      </c>
      <c r="H6731" t="s">
        <v>2019</v>
      </c>
      <c r="I6731" t="s">
        <v>2351</v>
      </c>
      <c r="J6731">
        <v>20240310</v>
      </c>
      <c r="K6731" t="s">
        <v>5246</v>
      </c>
      <c r="L6731" t="s">
        <v>5245</v>
      </c>
      <c r="M6731" t="s">
        <v>4762</v>
      </c>
      <c r="N6731">
        <v>14985</v>
      </c>
    </row>
    <row r="6732" spans="1:14" x14ac:dyDescent="0.25">
      <c r="A6732" t="s">
        <v>5244</v>
      </c>
      <c r="B6732" t="s">
        <v>4767</v>
      </c>
      <c r="C6732" t="s">
        <v>87</v>
      </c>
      <c r="E6732" t="s">
        <v>218</v>
      </c>
      <c r="F6732" t="s">
        <v>2021</v>
      </c>
      <c r="G6732" t="s">
        <v>2020</v>
      </c>
      <c r="H6732" t="s">
        <v>2019</v>
      </c>
      <c r="I6732" t="s">
        <v>2018</v>
      </c>
      <c r="J6732">
        <v>20240310</v>
      </c>
      <c r="K6732" t="s">
        <v>5243</v>
      </c>
      <c r="L6732" t="s">
        <v>5242</v>
      </c>
      <c r="M6732" t="s">
        <v>4762</v>
      </c>
      <c r="N6732">
        <v>5052</v>
      </c>
    </row>
    <row r="6733" spans="1:14" x14ac:dyDescent="0.25">
      <c r="A6733">
        <v>1351</v>
      </c>
      <c r="B6733" t="s">
        <v>4767</v>
      </c>
      <c r="C6733" t="s">
        <v>87</v>
      </c>
      <c r="E6733" t="s">
        <v>5241</v>
      </c>
      <c r="F6733" t="s">
        <v>2021</v>
      </c>
      <c r="G6733" t="s">
        <v>2020</v>
      </c>
      <c r="H6733" t="s">
        <v>2019</v>
      </c>
      <c r="I6733" t="s">
        <v>2018</v>
      </c>
      <c r="J6733">
        <v>20240310</v>
      </c>
      <c r="K6733" t="s">
        <v>5240</v>
      </c>
      <c r="L6733" t="s">
        <v>5239</v>
      </c>
      <c r="M6733" t="s">
        <v>4762</v>
      </c>
      <c r="N6733">
        <v>3381</v>
      </c>
    </row>
    <row r="6734" spans="1:14" x14ac:dyDescent="0.25">
      <c r="A6734">
        <v>1259</v>
      </c>
      <c r="B6734" t="s">
        <v>4767</v>
      </c>
      <c r="C6734" t="s">
        <v>87</v>
      </c>
      <c r="E6734" t="s">
        <v>390</v>
      </c>
      <c r="F6734" t="s">
        <v>2021</v>
      </c>
      <c r="G6734" t="s">
        <v>2020</v>
      </c>
      <c r="H6734" t="s">
        <v>2019</v>
      </c>
      <c r="I6734" t="s">
        <v>2018</v>
      </c>
      <c r="J6734">
        <v>20240310</v>
      </c>
      <c r="K6734" t="s">
        <v>5238</v>
      </c>
      <c r="L6734" t="s">
        <v>5237</v>
      </c>
      <c r="M6734" t="s">
        <v>4762</v>
      </c>
      <c r="N6734">
        <v>15086</v>
      </c>
    </row>
    <row r="6735" spans="1:14" x14ac:dyDescent="0.25">
      <c r="A6735" t="s">
        <v>5236</v>
      </c>
      <c r="B6735" t="s">
        <v>4767</v>
      </c>
      <c r="C6735" t="s">
        <v>87</v>
      </c>
      <c r="E6735" t="s">
        <v>681</v>
      </c>
      <c r="F6735" t="s">
        <v>2021</v>
      </c>
      <c r="G6735" t="s">
        <v>2020</v>
      </c>
      <c r="H6735" t="s">
        <v>2019</v>
      </c>
      <c r="I6735" t="s">
        <v>2018</v>
      </c>
      <c r="J6735">
        <v>20240310</v>
      </c>
      <c r="K6735" t="s">
        <v>5235</v>
      </c>
      <c r="L6735" t="s">
        <v>5234</v>
      </c>
      <c r="M6735" t="s">
        <v>4762</v>
      </c>
      <c r="N6735">
        <v>2573</v>
      </c>
    </row>
    <row r="6736" spans="1:14" x14ac:dyDescent="0.25">
      <c r="A6736">
        <v>1260</v>
      </c>
      <c r="B6736" t="s">
        <v>4767</v>
      </c>
      <c r="C6736" t="s">
        <v>87</v>
      </c>
      <c r="E6736" t="s">
        <v>674</v>
      </c>
      <c r="F6736" t="s">
        <v>2021</v>
      </c>
      <c r="G6736" t="s">
        <v>2020</v>
      </c>
      <c r="H6736" t="s">
        <v>2019</v>
      </c>
      <c r="I6736" t="s">
        <v>2018</v>
      </c>
      <c r="J6736">
        <v>20240310</v>
      </c>
      <c r="K6736" t="s">
        <v>5233</v>
      </c>
      <c r="L6736" t="s">
        <v>5232</v>
      </c>
      <c r="M6736" t="s">
        <v>4762</v>
      </c>
      <c r="N6736">
        <v>9608</v>
      </c>
    </row>
    <row r="6737" spans="1:14" x14ac:dyDescent="0.25">
      <c r="A6737">
        <v>1304</v>
      </c>
      <c r="B6737" t="s">
        <v>4767</v>
      </c>
      <c r="C6737" t="s">
        <v>87</v>
      </c>
      <c r="E6737" t="s">
        <v>451</v>
      </c>
      <c r="F6737" t="s">
        <v>2021</v>
      </c>
      <c r="G6737" t="s">
        <v>2020</v>
      </c>
      <c r="H6737" t="s">
        <v>2019</v>
      </c>
      <c r="I6737" t="s">
        <v>2351</v>
      </c>
      <c r="J6737">
        <v>20240310</v>
      </c>
      <c r="K6737" t="s">
        <v>5231</v>
      </c>
      <c r="L6737" t="s">
        <v>5230</v>
      </c>
      <c r="M6737" t="s">
        <v>4762</v>
      </c>
      <c r="N6737">
        <v>12874</v>
      </c>
    </row>
    <row r="6738" spans="1:14" x14ac:dyDescent="0.25">
      <c r="A6738" t="s">
        <v>5229</v>
      </c>
      <c r="B6738" t="s">
        <v>4767</v>
      </c>
      <c r="C6738" t="s">
        <v>87</v>
      </c>
      <c r="E6738" t="s">
        <v>5228</v>
      </c>
      <c r="F6738" t="s">
        <v>2021</v>
      </c>
      <c r="G6738" t="s">
        <v>2020</v>
      </c>
      <c r="H6738" t="s">
        <v>2019</v>
      </c>
      <c r="I6738" t="e">
        <f>----T--Weekly</f>
        <v>#NAME?</v>
      </c>
      <c r="J6738">
        <v>20240314</v>
      </c>
      <c r="K6738" t="s">
        <v>5227</v>
      </c>
      <c r="L6738" t="s">
        <v>5226</v>
      </c>
      <c r="M6738" t="s">
        <v>4762</v>
      </c>
      <c r="N6738">
        <v>9</v>
      </c>
    </row>
    <row r="6739" spans="1:14" x14ac:dyDescent="0.25">
      <c r="A6739" t="s">
        <v>5225</v>
      </c>
      <c r="B6739" t="s">
        <v>4767</v>
      </c>
      <c r="C6739" t="s">
        <v>87</v>
      </c>
      <c r="E6739" t="s">
        <v>1978</v>
      </c>
      <c r="F6739" t="s">
        <v>2021</v>
      </c>
      <c r="G6739" t="s">
        <v>2020</v>
      </c>
      <c r="H6739" t="s">
        <v>2019</v>
      </c>
      <c r="I6739" t="e">
        <f>-MTWTFSWeekly</f>
        <v>#NAME?</v>
      </c>
      <c r="J6739">
        <v>20240314</v>
      </c>
      <c r="K6739" t="s">
        <v>5224</v>
      </c>
      <c r="L6739" t="s">
        <v>5223</v>
      </c>
      <c r="M6739" t="s">
        <v>4762</v>
      </c>
      <c r="N6739">
        <v>40</v>
      </c>
    </row>
    <row r="6740" spans="1:14" x14ac:dyDescent="0.25">
      <c r="A6740" t="s">
        <v>5222</v>
      </c>
      <c r="B6740" t="s">
        <v>4767</v>
      </c>
      <c r="C6740" t="s">
        <v>87</v>
      </c>
      <c r="E6740" t="s">
        <v>1797</v>
      </c>
      <c r="F6740" t="s">
        <v>2021</v>
      </c>
      <c r="G6740" t="s">
        <v>2020</v>
      </c>
      <c r="H6740" t="s">
        <v>2019</v>
      </c>
      <c r="I6740" t="e">
        <f>-MTWTFSWeekly</f>
        <v>#NAME?</v>
      </c>
      <c r="J6740">
        <v>20240315</v>
      </c>
      <c r="K6740" t="s">
        <v>5221</v>
      </c>
      <c r="L6740" t="s">
        <v>5220</v>
      </c>
      <c r="M6740" t="s">
        <v>4762</v>
      </c>
      <c r="N6740">
        <v>1538</v>
      </c>
    </row>
    <row r="6741" spans="1:14" x14ac:dyDescent="0.25">
      <c r="A6741">
        <v>1291</v>
      </c>
      <c r="B6741" t="s">
        <v>4767</v>
      </c>
      <c r="C6741" t="s">
        <v>87</v>
      </c>
      <c r="E6741" t="s">
        <v>5219</v>
      </c>
      <c r="F6741" t="s">
        <v>2021</v>
      </c>
      <c r="G6741" t="s">
        <v>2020</v>
      </c>
      <c r="H6741" t="s">
        <v>2019</v>
      </c>
      <c r="I6741" t="e">
        <f>-MTWTFSWeekly</f>
        <v>#NAME?</v>
      </c>
      <c r="J6741">
        <v>20240314</v>
      </c>
      <c r="K6741" t="s">
        <v>5218</v>
      </c>
      <c r="L6741" t="s">
        <v>5217</v>
      </c>
      <c r="M6741" t="s">
        <v>4762</v>
      </c>
      <c r="N6741">
        <v>4863</v>
      </c>
    </row>
    <row r="6742" spans="1:14" x14ac:dyDescent="0.25">
      <c r="A6742" t="s">
        <v>5216</v>
      </c>
      <c r="B6742" t="s">
        <v>4767</v>
      </c>
      <c r="C6742" t="s">
        <v>87</v>
      </c>
      <c r="E6742" t="s">
        <v>5215</v>
      </c>
      <c r="F6742" t="s">
        <v>2021</v>
      </c>
      <c r="G6742" t="s">
        <v>2020</v>
      </c>
      <c r="H6742" t="s">
        <v>2019</v>
      </c>
      <c r="I6742" t="e">
        <f>----T--Weekly</f>
        <v>#NAME?</v>
      </c>
      <c r="J6742">
        <v>20240314</v>
      </c>
      <c r="K6742" t="s">
        <v>5214</v>
      </c>
      <c r="L6742" t="s">
        <v>5213</v>
      </c>
      <c r="M6742" t="s">
        <v>4762</v>
      </c>
      <c r="N6742">
        <v>10</v>
      </c>
    </row>
    <row r="6743" spans="1:14" x14ac:dyDescent="0.25">
      <c r="A6743" t="s">
        <v>5212</v>
      </c>
      <c r="B6743" t="s">
        <v>4767</v>
      </c>
      <c r="C6743" t="s">
        <v>87</v>
      </c>
      <c r="E6743" t="s">
        <v>669</v>
      </c>
      <c r="F6743" t="s">
        <v>2021</v>
      </c>
      <c r="G6743" t="s">
        <v>2020</v>
      </c>
      <c r="H6743" t="s">
        <v>2019</v>
      </c>
      <c r="I6743" t="s">
        <v>2384</v>
      </c>
      <c r="J6743">
        <v>20240314</v>
      </c>
      <c r="K6743" t="s">
        <v>5211</v>
      </c>
      <c r="L6743" t="s">
        <v>5210</v>
      </c>
      <c r="M6743" t="s">
        <v>4762</v>
      </c>
      <c r="N6743">
        <v>1977</v>
      </c>
    </row>
    <row r="6744" spans="1:14" x14ac:dyDescent="0.25">
      <c r="A6744">
        <v>1292</v>
      </c>
      <c r="B6744" t="s">
        <v>4767</v>
      </c>
      <c r="C6744" t="s">
        <v>87</v>
      </c>
      <c r="E6744" t="s">
        <v>5209</v>
      </c>
      <c r="F6744" t="s">
        <v>2021</v>
      </c>
      <c r="G6744" t="s">
        <v>2020</v>
      </c>
      <c r="H6744" t="s">
        <v>2019</v>
      </c>
      <c r="I6744" t="e">
        <f>-MTWTFSWeekly</f>
        <v>#NAME?</v>
      </c>
      <c r="J6744">
        <v>20230628</v>
      </c>
      <c r="K6744" t="s">
        <v>5208</v>
      </c>
      <c r="L6744" t="s">
        <v>5207</v>
      </c>
      <c r="M6744" t="s">
        <v>4762</v>
      </c>
      <c r="N6744">
        <v>4382</v>
      </c>
    </row>
    <row r="6745" spans="1:14" x14ac:dyDescent="0.25">
      <c r="A6745" t="s">
        <v>5206</v>
      </c>
      <c r="B6745" t="s">
        <v>4767</v>
      </c>
      <c r="C6745" t="s">
        <v>87</v>
      </c>
      <c r="E6745" t="s">
        <v>5205</v>
      </c>
      <c r="F6745" t="s">
        <v>2021</v>
      </c>
      <c r="G6745" t="s">
        <v>2020</v>
      </c>
      <c r="H6745" t="s">
        <v>2019</v>
      </c>
      <c r="I6745" t="e">
        <f>---W---Weekly</f>
        <v>#NAME?</v>
      </c>
      <c r="J6745">
        <v>20240313</v>
      </c>
      <c r="K6745" t="s">
        <v>5204</v>
      </c>
      <c r="L6745" t="s">
        <v>5203</v>
      </c>
      <c r="M6745" t="s">
        <v>4762</v>
      </c>
      <c r="N6745">
        <v>16</v>
      </c>
    </row>
    <row r="6746" spans="1:14" x14ac:dyDescent="0.25">
      <c r="A6746">
        <v>1216</v>
      </c>
      <c r="B6746" t="s">
        <v>4767</v>
      </c>
      <c r="C6746" t="s">
        <v>87</v>
      </c>
      <c r="E6746" t="s">
        <v>611</v>
      </c>
      <c r="F6746" t="s">
        <v>2021</v>
      </c>
      <c r="G6746" t="s">
        <v>2020</v>
      </c>
      <c r="H6746" t="s">
        <v>2019</v>
      </c>
      <c r="I6746" t="e">
        <f>-MTWTFSWeekly</f>
        <v>#NAME?</v>
      </c>
      <c r="J6746">
        <v>20240315</v>
      </c>
      <c r="K6746" t="s">
        <v>5202</v>
      </c>
      <c r="L6746" t="s">
        <v>5201</v>
      </c>
      <c r="M6746" t="s">
        <v>4762</v>
      </c>
      <c r="N6746">
        <v>4785</v>
      </c>
    </row>
    <row r="6747" spans="1:14" x14ac:dyDescent="0.25">
      <c r="A6747" t="s">
        <v>5200</v>
      </c>
      <c r="B6747" t="s">
        <v>4767</v>
      </c>
      <c r="C6747" t="s">
        <v>87</v>
      </c>
      <c r="E6747" t="s">
        <v>5199</v>
      </c>
      <c r="F6747" t="s">
        <v>2021</v>
      </c>
      <c r="G6747" t="s">
        <v>2020</v>
      </c>
      <c r="H6747" t="s">
        <v>2019</v>
      </c>
      <c r="I6747" t="e">
        <f>-MTWTFSWeekly</f>
        <v>#NAME?</v>
      </c>
      <c r="J6747">
        <v>20240315</v>
      </c>
      <c r="K6747" t="s">
        <v>5198</v>
      </c>
      <c r="L6747" t="s">
        <v>5197</v>
      </c>
      <c r="M6747" t="s">
        <v>4762</v>
      </c>
      <c r="N6747">
        <v>1660</v>
      </c>
    </row>
    <row r="6748" spans="1:14" x14ac:dyDescent="0.25">
      <c r="A6748">
        <v>9902</v>
      </c>
      <c r="B6748" t="s">
        <v>4767</v>
      </c>
      <c r="C6748" t="s">
        <v>87</v>
      </c>
      <c r="E6748" t="s">
        <v>5196</v>
      </c>
      <c r="F6748" t="s">
        <v>2021</v>
      </c>
      <c r="G6748" t="s">
        <v>2020</v>
      </c>
      <c r="H6748" t="s">
        <v>2019</v>
      </c>
      <c r="I6748" t="e">
        <f>--T----Weekly</f>
        <v>#NAME?</v>
      </c>
      <c r="J6748">
        <v>20240312</v>
      </c>
      <c r="K6748" t="s">
        <v>5195</v>
      </c>
      <c r="L6748" t="s">
        <v>5194</v>
      </c>
      <c r="M6748" t="s">
        <v>4762</v>
      </c>
      <c r="N6748">
        <v>4</v>
      </c>
    </row>
    <row r="6749" spans="1:14" x14ac:dyDescent="0.25">
      <c r="A6749" t="s">
        <v>5193</v>
      </c>
      <c r="B6749" t="s">
        <v>4767</v>
      </c>
      <c r="C6749" t="s">
        <v>87</v>
      </c>
      <c r="E6749" t="s">
        <v>706</v>
      </c>
      <c r="F6749" t="s">
        <v>2021</v>
      </c>
      <c r="G6749" t="s">
        <v>2020</v>
      </c>
      <c r="H6749" t="s">
        <v>2019</v>
      </c>
      <c r="I6749" t="e">
        <f>---W---Weekly</f>
        <v>#NAME?</v>
      </c>
      <c r="J6749">
        <v>20240313</v>
      </c>
      <c r="K6749" t="s">
        <v>5192</v>
      </c>
      <c r="L6749" t="s">
        <v>5191</v>
      </c>
      <c r="M6749" t="s">
        <v>4762</v>
      </c>
      <c r="N6749">
        <v>1707</v>
      </c>
    </row>
    <row r="6750" spans="1:14" x14ac:dyDescent="0.25">
      <c r="A6750" t="s">
        <v>5190</v>
      </c>
      <c r="B6750" t="s">
        <v>4767</v>
      </c>
      <c r="C6750" t="s">
        <v>87</v>
      </c>
      <c r="E6750" t="s">
        <v>5189</v>
      </c>
      <c r="F6750" t="s">
        <v>2078</v>
      </c>
      <c r="G6750" t="s">
        <v>2020</v>
      </c>
      <c r="H6750" t="s">
        <v>2292</v>
      </c>
      <c r="I6750" t="s">
        <v>2145</v>
      </c>
      <c r="J6750">
        <v>20200504</v>
      </c>
      <c r="K6750" t="s">
        <v>5188</v>
      </c>
      <c r="L6750" t="s">
        <v>5187</v>
      </c>
      <c r="M6750" t="s">
        <v>4762</v>
      </c>
      <c r="N6750">
        <v>176</v>
      </c>
    </row>
    <row r="6751" spans="1:14" x14ac:dyDescent="0.25">
      <c r="A6751" t="s">
        <v>5186</v>
      </c>
      <c r="B6751" t="s">
        <v>4767</v>
      </c>
      <c r="C6751" t="s">
        <v>87</v>
      </c>
      <c r="E6751" t="s">
        <v>5185</v>
      </c>
      <c r="F6751" t="s">
        <v>2021</v>
      </c>
      <c r="G6751" t="s">
        <v>2020</v>
      </c>
      <c r="H6751" t="s">
        <v>2019</v>
      </c>
      <c r="I6751" t="s">
        <v>2018</v>
      </c>
      <c r="J6751">
        <v>20240310</v>
      </c>
      <c r="K6751" t="s">
        <v>5184</v>
      </c>
      <c r="L6751" t="s">
        <v>5183</v>
      </c>
      <c r="M6751" t="s">
        <v>4762</v>
      </c>
      <c r="N6751">
        <v>2218</v>
      </c>
    </row>
    <row r="6752" spans="1:14" x14ac:dyDescent="0.25">
      <c r="A6752" t="s">
        <v>5182</v>
      </c>
      <c r="B6752" t="s">
        <v>4767</v>
      </c>
      <c r="C6752" t="s">
        <v>87</v>
      </c>
      <c r="E6752" t="s">
        <v>2010</v>
      </c>
      <c r="F6752" t="s">
        <v>2021</v>
      </c>
      <c r="G6752" t="s">
        <v>2020</v>
      </c>
      <c r="H6752" t="s">
        <v>2019</v>
      </c>
      <c r="I6752" t="e">
        <f>----T--Weekly</f>
        <v>#NAME?</v>
      </c>
      <c r="J6752">
        <v>20240314</v>
      </c>
      <c r="K6752" t="s">
        <v>5181</v>
      </c>
      <c r="L6752" t="s">
        <v>5180</v>
      </c>
      <c r="M6752" t="s">
        <v>4762</v>
      </c>
      <c r="N6752">
        <v>7</v>
      </c>
    </row>
    <row r="6753" spans="1:14" x14ac:dyDescent="0.25">
      <c r="A6753" t="s">
        <v>5179</v>
      </c>
      <c r="B6753" t="s">
        <v>4767</v>
      </c>
      <c r="C6753" t="s">
        <v>87</v>
      </c>
      <c r="E6753" t="s">
        <v>2011</v>
      </c>
      <c r="F6753" t="s">
        <v>2021</v>
      </c>
      <c r="G6753" t="s">
        <v>2020</v>
      </c>
      <c r="H6753" t="s">
        <v>2019</v>
      </c>
      <c r="I6753" t="e">
        <f>----T--Weekly</f>
        <v>#NAME?</v>
      </c>
      <c r="J6753">
        <v>20240314</v>
      </c>
      <c r="K6753" t="s">
        <v>5178</v>
      </c>
      <c r="L6753" t="s">
        <v>5177</v>
      </c>
      <c r="M6753" t="s">
        <v>4762</v>
      </c>
      <c r="N6753">
        <v>15</v>
      </c>
    </row>
    <row r="6754" spans="1:14" x14ac:dyDescent="0.25">
      <c r="A6754">
        <v>7196</v>
      </c>
      <c r="B6754" t="s">
        <v>4767</v>
      </c>
      <c r="C6754" t="s">
        <v>87</v>
      </c>
      <c r="E6754" t="s">
        <v>2009</v>
      </c>
      <c r="F6754" t="s">
        <v>2021</v>
      </c>
      <c r="G6754" t="s">
        <v>2020</v>
      </c>
      <c r="H6754" t="s">
        <v>2019</v>
      </c>
      <c r="I6754" t="e">
        <f>----T--Weekly</f>
        <v>#NAME?</v>
      </c>
      <c r="J6754">
        <v>20240314</v>
      </c>
      <c r="K6754" t="s">
        <v>5176</v>
      </c>
      <c r="L6754" t="s">
        <v>5175</v>
      </c>
      <c r="M6754" t="s">
        <v>4762</v>
      </c>
      <c r="N6754">
        <v>20</v>
      </c>
    </row>
    <row r="6755" spans="1:14" x14ac:dyDescent="0.25">
      <c r="A6755" t="s">
        <v>5174</v>
      </c>
      <c r="B6755" t="s">
        <v>4767</v>
      </c>
      <c r="C6755" t="s">
        <v>87</v>
      </c>
      <c r="E6755" t="s">
        <v>672</v>
      </c>
      <c r="F6755" t="s">
        <v>2021</v>
      </c>
      <c r="G6755" t="s">
        <v>2020</v>
      </c>
      <c r="H6755" t="s">
        <v>2019</v>
      </c>
      <c r="I6755" t="s">
        <v>2384</v>
      </c>
      <c r="J6755">
        <v>20240314</v>
      </c>
      <c r="K6755" t="s">
        <v>5173</v>
      </c>
      <c r="L6755" t="s">
        <v>5172</v>
      </c>
      <c r="M6755" t="s">
        <v>4762</v>
      </c>
      <c r="N6755">
        <v>1718</v>
      </c>
    </row>
    <row r="6756" spans="1:14" x14ac:dyDescent="0.25">
      <c r="A6756" t="s">
        <v>5171</v>
      </c>
      <c r="B6756" t="s">
        <v>4767</v>
      </c>
      <c r="C6756" t="s">
        <v>87</v>
      </c>
      <c r="E6756" t="s">
        <v>500</v>
      </c>
      <c r="F6756" t="s">
        <v>2021</v>
      </c>
      <c r="G6756" t="s">
        <v>2020</v>
      </c>
      <c r="H6756" t="s">
        <v>2019</v>
      </c>
      <c r="I6756" t="e">
        <f>-MTWTF-Weekly</f>
        <v>#NAME?</v>
      </c>
      <c r="J6756">
        <v>20240315</v>
      </c>
      <c r="K6756" t="s">
        <v>5170</v>
      </c>
      <c r="L6756" t="s">
        <v>5169</v>
      </c>
      <c r="M6756" t="s">
        <v>4762</v>
      </c>
      <c r="N6756">
        <v>1832</v>
      </c>
    </row>
    <row r="6757" spans="1:14" x14ac:dyDescent="0.25">
      <c r="A6757" t="s">
        <v>5168</v>
      </c>
      <c r="B6757" t="s">
        <v>4767</v>
      </c>
      <c r="C6757" t="s">
        <v>87</v>
      </c>
      <c r="E6757" t="s">
        <v>5167</v>
      </c>
      <c r="F6757" t="s">
        <v>2021</v>
      </c>
      <c r="G6757" t="s">
        <v>2020</v>
      </c>
      <c r="H6757" t="s">
        <v>2019</v>
      </c>
      <c r="I6757" t="e">
        <f>------SWeekly</f>
        <v>#NAME?</v>
      </c>
      <c r="J6757">
        <v>20240309</v>
      </c>
      <c r="K6757" t="s">
        <v>5166</v>
      </c>
      <c r="L6757" t="s">
        <v>5165</v>
      </c>
      <c r="M6757" t="s">
        <v>4762</v>
      </c>
      <c r="N6757">
        <v>1734</v>
      </c>
    </row>
    <row r="6758" spans="1:14" x14ac:dyDescent="0.25">
      <c r="A6758" t="s">
        <v>5164</v>
      </c>
      <c r="B6758" t="s">
        <v>4767</v>
      </c>
      <c r="C6758" t="s">
        <v>87</v>
      </c>
      <c r="E6758" t="s">
        <v>384</v>
      </c>
      <c r="F6758" t="s">
        <v>2021</v>
      </c>
      <c r="G6758" t="s">
        <v>2020</v>
      </c>
      <c r="H6758" t="s">
        <v>2019</v>
      </c>
      <c r="I6758" t="e">
        <f>-MTWTFS</f>
        <v>#NAME?</v>
      </c>
      <c r="J6758">
        <v>20240315</v>
      </c>
      <c r="K6758" t="s">
        <v>5163</v>
      </c>
      <c r="L6758" t="s">
        <v>5162</v>
      </c>
      <c r="M6758" t="s">
        <v>4762</v>
      </c>
      <c r="N6758">
        <v>3219</v>
      </c>
    </row>
    <row r="6759" spans="1:14" x14ac:dyDescent="0.25">
      <c r="A6759" t="s">
        <v>5161</v>
      </c>
      <c r="B6759" t="s">
        <v>4767</v>
      </c>
      <c r="C6759" t="s">
        <v>87</v>
      </c>
      <c r="E6759" t="s">
        <v>499</v>
      </c>
      <c r="F6759" t="s">
        <v>2021</v>
      </c>
      <c r="G6759" t="s">
        <v>2020</v>
      </c>
      <c r="H6759" t="s">
        <v>2019</v>
      </c>
      <c r="I6759" t="e">
        <f>-MTWTF-Weekly</f>
        <v>#NAME?</v>
      </c>
      <c r="J6759">
        <v>20240315</v>
      </c>
      <c r="K6759" t="s">
        <v>5160</v>
      </c>
      <c r="L6759" t="s">
        <v>5159</v>
      </c>
      <c r="M6759" t="s">
        <v>4762</v>
      </c>
      <c r="N6759">
        <v>2086</v>
      </c>
    </row>
    <row r="6760" spans="1:14" x14ac:dyDescent="0.25">
      <c r="A6760" t="s">
        <v>5158</v>
      </c>
      <c r="B6760" t="s">
        <v>4767</v>
      </c>
      <c r="C6760" t="s">
        <v>87</v>
      </c>
      <c r="E6760" t="s">
        <v>685</v>
      </c>
      <c r="F6760" t="s">
        <v>2021</v>
      </c>
      <c r="G6760" t="s">
        <v>2020</v>
      </c>
      <c r="H6760" t="s">
        <v>2019</v>
      </c>
      <c r="I6760" t="e">
        <f>------SWeekly</f>
        <v>#NAME?</v>
      </c>
      <c r="J6760">
        <v>20240309</v>
      </c>
      <c r="K6760" t="s">
        <v>5157</v>
      </c>
      <c r="L6760" t="s">
        <v>5156</v>
      </c>
      <c r="M6760" t="s">
        <v>4762</v>
      </c>
      <c r="N6760">
        <v>1884</v>
      </c>
    </row>
    <row r="6761" spans="1:14" x14ac:dyDescent="0.25">
      <c r="A6761" t="s">
        <v>5155</v>
      </c>
      <c r="B6761" t="s">
        <v>4767</v>
      </c>
      <c r="C6761" t="s">
        <v>87</v>
      </c>
      <c r="E6761" t="s">
        <v>648</v>
      </c>
      <c r="F6761" t="s">
        <v>2021</v>
      </c>
      <c r="G6761" t="s">
        <v>2020</v>
      </c>
      <c r="H6761" t="s">
        <v>2019</v>
      </c>
      <c r="I6761" t="e">
        <f>---W---Weekly</f>
        <v>#NAME?</v>
      </c>
      <c r="J6761">
        <v>20240313</v>
      </c>
      <c r="K6761" t="s">
        <v>5154</v>
      </c>
      <c r="L6761" t="s">
        <v>5153</v>
      </c>
      <c r="M6761" t="s">
        <v>4762</v>
      </c>
      <c r="N6761">
        <v>221</v>
      </c>
    </row>
    <row r="6762" spans="1:14" x14ac:dyDescent="0.25">
      <c r="A6762" t="s">
        <v>5152</v>
      </c>
      <c r="B6762" t="s">
        <v>4767</v>
      </c>
      <c r="C6762" t="s">
        <v>87</v>
      </c>
      <c r="D6762" t="s">
        <v>362</v>
      </c>
      <c r="E6762" t="s">
        <v>5151</v>
      </c>
      <c r="F6762" t="s">
        <v>2078</v>
      </c>
      <c r="G6762" t="s">
        <v>2020</v>
      </c>
      <c r="H6762" t="s">
        <v>3110</v>
      </c>
      <c r="I6762" t="s">
        <v>2018</v>
      </c>
      <c r="J6762">
        <v>20240303</v>
      </c>
      <c r="K6762" t="s">
        <v>5150</v>
      </c>
      <c r="L6762" t="s">
        <v>5149</v>
      </c>
      <c r="M6762" t="s">
        <v>4762</v>
      </c>
      <c r="N6762">
        <v>647</v>
      </c>
    </row>
    <row r="6763" spans="1:14" x14ac:dyDescent="0.25">
      <c r="A6763">
        <v>6390</v>
      </c>
      <c r="B6763" t="s">
        <v>4767</v>
      </c>
      <c r="C6763" t="s">
        <v>87</v>
      </c>
      <c r="D6763" t="s">
        <v>451</v>
      </c>
      <c r="E6763" t="s">
        <v>5148</v>
      </c>
      <c r="F6763" t="s">
        <v>2021</v>
      </c>
      <c r="G6763" t="s">
        <v>2020</v>
      </c>
      <c r="H6763" t="s">
        <v>2019</v>
      </c>
      <c r="I6763" t="s">
        <v>2565</v>
      </c>
      <c r="J6763">
        <v>20240310</v>
      </c>
      <c r="K6763" t="s">
        <v>5147</v>
      </c>
      <c r="L6763" t="s">
        <v>5146</v>
      </c>
      <c r="M6763" t="s">
        <v>4762</v>
      </c>
      <c r="N6763">
        <v>3391</v>
      </c>
    </row>
    <row r="6764" spans="1:14" x14ac:dyDescent="0.25">
      <c r="A6764" t="s">
        <v>5145</v>
      </c>
      <c r="B6764" t="s">
        <v>4767</v>
      </c>
      <c r="C6764" t="s">
        <v>87</v>
      </c>
      <c r="D6764" t="s">
        <v>384</v>
      </c>
      <c r="E6764" t="s">
        <v>1080</v>
      </c>
      <c r="F6764" t="s">
        <v>2021</v>
      </c>
      <c r="G6764" t="s">
        <v>2020</v>
      </c>
      <c r="H6764" t="s">
        <v>2118</v>
      </c>
      <c r="I6764" t="e">
        <f>------SWeekly</f>
        <v>#NAME?</v>
      </c>
      <c r="J6764">
        <v>20240309</v>
      </c>
      <c r="K6764" t="s">
        <v>5144</v>
      </c>
      <c r="L6764" t="s">
        <v>5143</v>
      </c>
      <c r="M6764" t="s">
        <v>4762</v>
      </c>
      <c r="N6764">
        <v>1539</v>
      </c>
    </row>
    <row r="6765" spans="1:14" x14ac:dyDescent="0.25">
      <c r="A6765" t="s">
        <v>5142</v>
      </c>
      <c r="B6765" t="s">
        <v>4767</v>
      </c>
      <c r="C6765" t="s">
        <v>5141</v>
      </c>
      <c r="E6765" t="s">
        <v>5141</v>
      </c>
      <c r="F6765" t="s">
        <v>2078</v>
      </c>
      <c r="G6765" t="s">
        <v>2293</v>
      </c>
      <c r="H6765" t="s">
        <v>3549</v>
      </c>
      <c r="I6765" t="s">
        <v>3089</v>
      </c>
      <c r="J6765">
        <v>20181214</v>
      </c>
      <c r="K6765" t="s">
        <v>5140</v>
      </c>
      <c r="L6765" t="s">
        <v>5139</v>
      </c>
      <c r="M6765" t="s">
        <v>4762</v>
      </c>
      <c r="N6765">
        <v>79</v>
      </c>
    </row>
    <row r="6766" spans="1:14" x14ac:dyDescent="0.25">
      <c r="A6766" t="s">
        <v>5138</v>
      </c>
      <c r="B6766" t="s">
        <v>4767</v>
      </c>
      <c r="C6766" t="s">
        <v>5137</v>
      </c>
      <c r="E6766" t="s">
        <v>5136</v>
      </c>
      <c r="F6766" t="s">
        <v>2078</v>
      </c>
      <c r="G6766" t="s">
        <v>2020</v>
      </c>
      <c r="H6766" t="s">
        <v>2089</v>
      </c>
      <c r="I6766" t="s">
        <v>2088</v>
      </c>
      <c r="J6766">
        <v>20240301</v>
      </c>
      <c r="K6766" t="s">
        <v>5135</v>
      </c>
      <c r="L6766" t="s">
        <v>5134</v>
      </c>
      <c r="M6766" t="s">
        <v>4762</v>
      </c>
      <c r="N6766">
        <v>10</v>
      </c>
    </row>
    <row r="6767" spans="1:14" x14ac:dyDescent="0.25">
      <c r="A6767" t="s">
        <v>5133</v>
      </c>
      <c r="B6767" t="s">
        <v>4767</v>
      </c>
      <c r="C6767" t="s">
        <v>1679</v>
      </c>
      <c r="E6767" t="s">
        <v>5132</v>
      </c>
      <c r="F6767" t="s">
        <v>2078</v>
      </c>
      <c r="G6767" t="s">
        <v>2020</v>
      </c>
      <c r="H6767" t="s">
        <v>2077</v>
      </c>
      <c r="I6767" t="s">
        <v>2145</v>
      </c>
      <c r="J6767">
        <v>20210601</v>
      </c>
      <c r="K6767" t="s">
        <v>5131</v>
      </c>
      <c r="L6767" t="s">
        <v>5130</v>
      </c>
      <c r="M6767" t="s">
        <v>4762</v>
      </c>
      <c r="N6767">
        <v>328</v>
      </c>
    </row>
    <row r="6768" spans="1:14" x14ac:dyDescent="0.25">
      <c r="A6768" t="s">
        <v>5129</v>
      </c>
      <c r="B6768" t="s">
        <v>4767</v>
      </c>
      <c r="C6768" t="s">
        <v>1679</v>
      </c>
      <c r="E6768" t="s">
        <v>5128</v>
      </c>
      <c r="F6768" t="s">
        <v>2078</v>
      </c>
      <c r="G6768" t="s">
        <v>2020</v>
      </c>
      <c r="H6768" t="s">
        <v>2077</v>
      </c>
      <c r="I6768" t="s">
        <v>2088</v>
      </c>
      <c r="J6768">
        <v>20231001</v>
      </c>
      <c r="K6768" t="s">
        <v>5127</v>
      </c>
      <c r="L6768" t="s">
        <v>5126</v>
      </c>
      <c r="M6768" t="s">
        <v>4762</v>
      </c>
      <c r="N6768">
        <v>37</v>
      </c>
    </row>
    <row r="6769" spans="1:14" x14ac:dyDescent="0.25">
      <c r="A6769" t="s">
        <v>5125</v>
      </c>
      <c r="B6769" t="s">
        <v>4767</v>
      </c>
      <c r="C6769" t="s">
        <v>1679</v>
      </c>
      <c r="E6769" t="s">
        <v>5124</v>
      </c>
      <c r="F6769" t="s">
        <v>2078</v>
      </c>
      <c r="G6769" t="s">
        <v>2020</v>
      </c>
      <c r="H6769" t="s">
        <v>3698</v>
      </c>
      <c r="I6769" t="s">
        <v>2070</v>
      </c>
      <c r="J6769">
        <v>20220801</v>
      </c>
      <c r="K6769" t="s">
        <v>5123</v>
      </c>
      <c r="L6769" t="s">
        <v>5122</v>
      </c>
      <c r="M6769" t="s">
        <v>4762</v>
      </c>
      <c r="N6769">
        <v>298</v>
      </c>
    </row>
    <row r="6770" spans="1:14" x14ac:dyDescent="0.25">
      <c r="A6770" t="s">
        <v>5121</v>
      </c>
      <c r="B6770" t="s">
        <v>4767</v>
      </c>
      <c r="C6770" t="s">
        <v>1679</v>
      </c>
      <c r="E6770" t="s">
        <v>5120</v>
      </c>
      <c r="F6770" t="s">
        <v>2078</v>
      </c>
      <c r="G6770" t="s">
        <v>5119</v>
      </c>
      <c r="H6770" t="s">
        <v>2077</v>
      </c>
      <c r="I6770" t="s">
        <v>2088</v>
      </c>
      <c r="J6770">
        <v>20240301</v>
      </c>
      <c r="K6770" t="s">
        <v>5118</v>
      </c>
      <c r="L6770" t="s">
        <v>5117</v>
      </c>
      <c r="M6770" t="s">
        <v>4762</v>
      </c>
      <c r="N6770">
        <v>661</v>
      </c>
    </row>
    <row r="6771" spans="1:14" x14ac:dyDescent="0.25">
      <c r="A6771" t="s">
        <v>5116</v>
      </c>
      <c r="B6771" t="s">
        <v>4767</v>
      </c>
      <c r="C6771" t="s">
        <v>1679</v>
      </c>
      <c r="E6771" t="s">
        <v>1679</v>
      </c>
      <c r="F6771" t="s">
        <v>2078</v>
      </c>
      <c r="G6771" t="s">
        <v>2020</v>
      </c>
      <c r="H6771" t="s">
        <v>2077</v>
      </c>
      <c r="I6771" t="s">
        <v>2088</v>
      </c>
      <c r="J6771">
        <v>20240301</v>
      </c>
      <c r="K6771" t="s">
        <v>5115</v>
      </c>
      <c r="L6771" t="s">
        <v>5114</v>
      </c>
      <c r="M6771" t="s">
        <v>4762</v>
      </c>
      <c r="N6771">
        <v>168</v>
      </c>
    </row>
    <row r="6772" spans="1:14" x14ac:dyDescent="0.25">
      <c r="A6772" t="s">
        <v>5113</v>
      </c>
      <c r="B6772" t="s">
        <v>4767</v>
      </c>
      <c r="C6772" t="s">
        <v>5112</v>
      </c>
      <c r="E6772" t="s">
        <v>5111</v>
      </c>
      <c r="F6772" t="s">
        <v>2078</v>
      </c>
      <c r="G6772" t="s">
        <v>2020</v>
      </c>
      <c r="H6772" t="s">
        <v>2077</v>
      </c>
      <c r="I6772" t="s">
        <v>2522</v>
      </c>
      <c r="J6772">
        <v>20230701</v>
      </c>
      <c r="K6772" t="s">
        <v>5110</v>
      </c>
      <c r="L6772" t="s">
        <v>5109</v>
      </c>
      <c r="M6772" t="s">
        <v>4762</v>
      </c>
      <c r="N6772">
        <v>28</v>
      </c>
    </row>
    <row r="6773" spans="1:14" x14ac:dyDescent="0.25">
      <c r="A6773" t="s">
        <v>5108</v>
      </c>
      <c r="B6773" t="s">
        <v>4767</v>
      </c>
      <c r="C6773" t="s">
        <v>5107</v>
      </c>
      <c r="E6773" t="s">
        <v>5106</v>
      </c>
      <c r="F6773" t="s">
        <v>2078</v>
      </c>
      <c r="G6773" t="s">
        <v>2020</v>
      </c>
      <c r="H6773" t="s">
        <v>3010</v>
      </c>
      <c r="I6773" t="s">
        <v>2088</v>
      </c>
      <c r="J6773">
        <v>20240306</v>
      </c>
      <c r="K6773" t="s">
        <v>5105</v>
      </c>
      <c r="L6773" t="s">
        <v>5104</v>
      </c>
      <c r="M6773" t="s">
        <v>4762</v>
      </c>
      <c r="N6773">
        <v>11</v>
      </c>
    </row>
    <row r="6774" spans="1:14" x14ac:dyDescent="0.25">
      <c r="A6774" t="s">
        <v>5103</v>
      </c>
      <c r="B6774" t="s">
        <v>4767</v>
      </c>
      <c r="C6774" t="s">
        <v>1582</v>
      </c>
      <c r="E6774" t="s">
        <v>5102</v>
      </c>
      <c r="F6774" t="s">
        <v>2078</v>
      </c>
      <c r="G6774" t="s">
        <v>2020</v>
      </c>
      <c r="H6774" t="s">
        <v>2077</v>
      </c>
      <c r="I6774" t="s">
        <v>2076</v>
      </c>
      <c r="J6774">
        <v>20200801</v>
      </c>
      <c r="K6774" t="s">
        <v>5101</v>
      </c>
      <c r="L6774" t="s">
        <v>5100</v>
      </c>
      <c r="M6774" t="s">
        <v>4762</v>
      </c>
      <c r="N6774">
        <v>436</v>
      </c>
    </row>
    <row r="6775" spans="1:14" x14ac:dyDescent="0.25">
      <c r="A6775" t="s">
        <v>5099</v>
      </c>
      <c r="B6775" t="s">
        <v>4767</v>
      </c>
      <c r="C6775" t="s">
        <v>1582</v>
      </c>
      <c r="E6775" t="s">
        <v>1581</v>
      </c>
      <c r="F6775" t="s">
        <v>2078</v>
      </c>
      <c r="G6775" t="s">
        <v>2020</v>
      </c>
      <c r="H6775" t="s">
        <v>5098</v>
      </c>
      <c r="I6775" t="s">
        <v>2088</v>
      </c>
      <c r="J6775">
        <v>20231101</v>
      </c>
      <c r="K6775" t="s">
        <v>5097</v>
      </c>
      <c r="L6775" t="s">
        <v>5096</v>
      </c>
      <c r="M6775" t="s">
        <v>4762</v>
      </c>
      <c r="N6775">
        <v>3418</v>
      </c>
    </row>
    <row r="6776" spans="1:14" x14ac:dyDescent="0.25">
      <c r="A6776" t="s">
        <v>5095</v>
      </c>
      <c r="B6776" t="s">
        <v>4767</v>
      </c>
      <c r="C6776" t="s">
        <v>5094</v>
      </c>
      <c r="E6776" t="s">
        <v>5093</v>
      </c>
      <c r="F6776" t="s">
        <v>2078</v>
      </c>
      <c r="G6776" t="s">
        <v>2020</v>
      </c>
      <c r="H6776" t="s">
        <v>2602</v>
      </c>
      <c r="I6776" t="s">
        <v>2088</v>
      </c>
      <c r="J6776">
        <v>20240108</v>
      </c>
      <c r="K6776" t="s">
        <v>5092</v>
      </c>
      <c r="L6776" t="s">
        <v>5091</v>
      </c>
      <c r="M6776" t="s">
        <v>4762</v>
      </c>
      <c r="N6776">
        <v>18</v>
      </c>
    </row>
    <row r="6777" spans="1:14" x14ac:dyDescent="0.25">
      <c r="A6777" t="s">
        <v>5090</v>
      </c>
      <c r="B6777" t="s">
        <v>4767</v>
      </c>
      <c r="C6777" t="s">
        <v>5089</v>
      </c>
      <c r="E6777" t="s">
        <v>5088</v>
      </c>
      <c r="F6777" t="s">
        <v>2021</v>
      </c>
      <c r="G6777" t="s">
        <v>2020</v>
      </c>
      <c r="H6777" t="s">
        <v>2019</v>
      </c>
      <c r="I6777" t="e">
        <f>-----F-Weekly</f>
        <v>#NAME?</v>
      </c>
      <c r="J6777">
        <v>20240315</v>
      </c>
      <c r="K6777" t="s">
        <v>5087</v>
      </c>
      <c r="L6777" t="s">
        <v>5086</v>
      </c>
      <c r="M6777" t="s">
        <v>4762</v>
      </c>
      <c r="N6777">
        <v>75</v>
      </c>
    </row>
    <row r="6778" spans="1:14" x14ac:dyDescent="0.25">
      <c r="A6778">
        <v>8871</v>
      </c>
      <c r="B6778" t="s">
        <v>4767</v>
      </c>
      <c r="C6778" t="s">
        <v>5085</v>
      </c>
      <c r="E6778" t="s">
        <v>5085</v>
      </c>
      <c r="F6778" t="s">
        <v>2021</v>
      </c>
      <c r="G6778" t="s">
        <v>2020</v>
      </c>
      <c r="H6778" t="s">
        <v>2247</v>
      </c>
      <c r="I6778" t="e">
        <f>-----F-Biweekly</f>
        <v>#NAME?</v>
      </c>
      <c r="J6778">
        <v>20240315</v>
      </c>
      <c r="K6778" t="s">
        <v>5084</v>
      </c>
      <c r="L6778" t="s">
        <v>5083</v>
      </c>
      <c r="M6778" t="s">
        <v>4762</v>
      </c>
      <c r="N6778">
        <v>3292</v>
      </c>
    </row>
    <row r="6779" spans="1:14" x14ac:dyDescent="0.25">
      <c r="A6779" t="s">
        <v>5082</v>
      </c>
      <c r="B6779" t="s">
        <v>4767</v>
      </c>
      <c r="C6779" t="s">
        <v>5077</v>
      </c>
      <c r="E6779" t="s">
        <v>5081</v>
      </c>
      <c r="F6779" t="s">
        <v>2078</v>
      </c>
      <c r="G6779" t="s">
        <v>2020</v>
      </c>
      <c r="H6779" t="s">
        <v>4037</v>
      </c>
      <c r="I6779" t="s">
        <v>2076</v>
      </c>
      <c r="J6779">
        <v>20231201</v>
      </c>
      <c r="K6779" t="s">
        <v>5080</v>
      </c>
      <c r="L6779" t="s">
        <v>5079</v>
      </c>
      <c r="M6779" t="s">
        <v>4762</v>
      </c>
      <c r="N6779">
        <v>184</v>
      </c>
    </row>
    <row r="6780" spans="1:14" x14ac:dyDescent="0.25">
      <c r="A6780" t="s">
        <v>5078</v>
      </c>
      <c r="B6780" t="s">
        <v>4767</v>
      </c>
      <c r="C6780" t="s">
        <v>5077</v>
      </c>
      <c r="E6780" t="s">
        <v>5076</v>
      </c>
      <c r="F6780" t="s">
        <v>2078</v>
      </c>
      <c r="G6780" t="s">
        <v>2020</v>
      </c>
      <c r="H6780" t="s">
        <v>5075</v>
      </c>
      <c r="I6780" t="s">
        <v>2076</v>
      </c>
      <c r="J6780">
        <v>20231201</v>
      </c>
      <c r="K6780" t="s">
        <v>5074</v>
      </c>
      <c r="L6780" t="s">
        <v>5073</v>
      </c>
      <c r="M6780" t="s">
        <v>4762</v>
      </c>
      <c r="N6780">
        <v>81</v>
      </c>
    </row>
    <row r="6781" spans="1:14" x14ac:dyDescent="0.25">
      <c r="A6781" t="s">
        <v>5072</v>
      </c>
      <c r="B6781" t="s">
        <v>4767</v>
      </c>
      <c r="C6781" t="s">
        <v>5071</v>
      </c>
      <c r="E6781" t="s">
        <v>5071</v>
      </c>
      <c r="F6781" t="s">
        <v>2021</v>
      </c>
      <c r="G6781" t="s">
        <v>2020</v>
      </c>
      <c r="H6781" t="s">
        <v>2019</v>
      </c>
      <c r="I6781" t="s">
        <v>2088</v>
      </c>
      <c r="J6781">
        <v>20240301</v>
      </c>
      <c r="K6781" t="s">
        <v>5070</v>
      </c>
      <c r="L6781" t="s">
        <v>5069</v>
      </c>
      <c r="M6781" t="s">
        <v>4762</v>
      </c>
      <c r="N6781">
        <v>2149</v>
      </c>
    </row>
    <row r="6782" spans="1:14" x14ac:dyDescent="0.25">
      <c r="A6782">
        <v>1307</v>
      </c>
      <c r="B6782" t="s">
        <v>4767</v>
      </c>
      <c r="C6782" t="s">
        <v>349</v>
      </c>
      <c r="E6782" t="s">
        <v>349</v>
      </c>
      <c r="F6782" t="s">
        <v>2021</v>
      </c>
      <c r="G6782" t="s">
        <v>2020</v>
      </c>
      <c r="H6782" t="s">
        <v>2019</v>
      </c>
      <c r="I6782" t="e">
        <f>-----F-Weekly</f>
        <v>#NAME?</v>
      </c>
      <c r="J6782">
        <v>20240315</v>
      </c>
      <c r="K6782" t="s">
        <v>5068</v>
      </c>
      <c r="L6782" t="s">
        <v>5067</v>
      </c>
      <c r="M6782" t="s">
        <v>4762</v>
      </c>
      <c r="N6782">
        <v>7538</v>
      </c>
    </row>
    <row r="6783" spans="1:14" x14ac:dyDescent="0.25">
      <c r="A6783" t="s">
        <v>5066</v>
      </c>
      <c r="B6783" t="s">
        <v>4767</v>
      </c>
      <c r="C6783" t="s">
        <v>5065</v>
      </c>
      <c r="E6783" t="s">
        <v>5065</v>
      </c>
      <c r="F6783" t="s">
        <v>2078</v>
      </c>
      <c r="G6783" t="s">
        <v>2020</v>
      </c>
      <c r="H6783" t="s">
        <v>2089</v>
      </c>
      <c r="I6783" t="s">
        <v>2088</v>
      </c>
      <c r="J6783">
        <v>20240301</v>
      </c>
      <c r="K6783" t="s">
        <v>5064</v>
      </c>
      <c r="L6783" t="s">
        <v>5063</v>
      </c>
      <c r="M6783" t="s">
        <v>4762</v>
      </c>
      <c r="N6783">
        <v>689</v>
      </c>
    </row>
    <row r="6784" spans="1:14" x14ac:dyDescent="0.25">
      <c r="A6784" t="s">
        <v>5062</v>
      </c>
      <c r="B6784" t="s">
        <v>4767</v>
      </c>
      <c r="C6784" t="s">
        <v>5061</v>
      </c>
      <c r="E6784" t="s">
        <v>5061</v>
      </c>
      <c r="F6784" t="s">
        <v>2078</v>
      </c>
      <c r="G6784" t="s">
        <v>2020</v>
      </c>
      <c r="H6784" t="s">
        <v>2624</v>
      </c>
      <c r="I6784" t="s">
        <v>2070</v>
      </c>
      <c r="J6784">
        <v>20240201</v>
      </c>
      <c r="K6784" t="s">
        <v>5060</v>
      </c>
      <c r="L6784" t="s">
        <v>5059</v>
      </c>
      <c r="M6784" t="s">
        <v>4762</v>
      </c>
      <c r="N6784">
        <v>2629</v>
      </c>
    </row>
    <row r="6785" spans="1:14" x14ac:dyDescent="0.25">
      <c r="A6785" t="s">
        <v>5058</v>
      </c>
      <c r="B6785" t="s">
        <v>4767</v>
      </c>
      <c r="C6785" t="s">
        <v>1638</v>
      </c>
      <c r="E6785" t="s">
        <v>1637</v>
      </c>
      <c r="F6785" t="s">
        <v>2078</v>
      </c>
      <c r="G6785" t="s">
        <v>2020</v>
      </c>
      <c r="H6785" t="s">
        <v>2052</v>
      </c>
      <c r="I6785" t="s">
        <v>2070</v>
      </c>
      <c r="J6785">
        <v>20240101</v>
      </c>
      <c r="K6785" t="s">
        <v>5057</v>
      </c>
      <c r="L6785" t="s">
        <v>5056</v>
      </c>
      <c r="M6785" t="s">
        <v>4762</v>
      </c>
      <c r="N6785">
        <v>792</v>
      </c>
    </row>
    <row r="6786" spans="1:14" x14ac:dyDescent="0.25">
      <c r="A6786" t="s">
        <v>5055</v>
      </c>
      <c r="B6786" t="s">
        <v>4767</v>
      </c>
      <c r="C6786" t="s">
        <v>5054</v>
      </c>
      <c r="E6786" t="s">
        <v>5053</v>
      </c>
      <c r="F6786" t="s">
        <v>2078</v>
      </c>
      <c r="G6786" t="s">
        <v>2020</v>
      </c>
      <c r="H6786" t="s">
        <v>3733</v>
      </c>
      <c r="I6786" t="s">
        <v>2070</v>
      </c>
      <c r="J6786">
        <v>20240208</v>
      </c>
      <c r="K6786" t="s">
        <v>5052</v>
      </c>
      <c r="L6786" t="s">
        <v>5051</v>
      </c>
      <c r="M6786" t="s">
        <v>4762</v>
      </c>
      <c r="N6786">
        <v>333</v>
      </c>
    </row>
    <row r="6787" spans="1:14" x14ac:dyDescent="0.25">
      <c r="A6787" t="s">
        <v>5050</v>
      </c>
      <c r="B6787" t="s">
        <v>4767</v>
      </c>
      <c r="C6787" t="s">
        <v>5049</v>
      </c>
      <c r="E6787" t="s">
        <v>5048</v>
      </c>
      <c r="F6787" t="s">
        <v>2078</v>
      </c>
      <c r="G6787" t="s">
        <v>2020</v>
      </c>
      <c r="H6787" t="s">
        <v>2052</v>
      </c>
      <c r="I6787" t="s">
        <v>2076</v>
      </c>
      <c r="J6787">
        <v>20231218</v>
      </c>
      <c r="K6787" t="s">
        <v>5047</v>
      </c>
      <c r="L6787" t="s">
        <v>5046</v>
      </c>
      <c r="M6787" t="s">
        <v>4762</v>
      </c>
      <c r="N6787">
        <v>29</v>
      </c>
    </row>
    <row r="6788" spans="1:14" x14ac:dyDescent="0.25">
      <c r="A6788">
        <v>9780</v>
      </c>
      <c r="B6788" t="s">
        <v>4767</v>
      </c>
      <c r="C6788" t="s">
        <v>5041</v>
      </c>
      <c r="E6788" t="s">
        <v>5045</v>
      </c>
      <c r="F6788" t="s">
        <v>2021</v>
      </c>
      <c r="G6788" t="s">
        <v>2020</v>
      </c>
      <c r="H6788" t="s">
        <v>2019</v>
      </c>
      <c r="I6788" t="e">
        <f>----T--Weekly</f>
        <v>#NAME?</v>
      </c>
      <c r="J6788">
        <v>20240314</v>
      </c>
      <c r="K6788" t="s">
        <v>5044</v>
      </c>
      <c r="L6788" t="s">
        <v>5043</v>
      </c>
      <c r="M6788" t="s">
        <v>4762</v>
      </c>
      <c r="N6788">
        <v>82</v>
      </c>
    </row>
    <row r="6789" spans="1:14" x14ac:dyDescent="0.25">
      <c r="A6789" t="s">
        <v>5042</v>
      </c>
      <c r="B6789" t="s">
        <v>4767</v>
      </c>
      <c r="C6789" t="s">
        <v>5041</v>
      </c>
      <c r="E6789" t="s">
        <v>5040</v>
      </c>
      <c r="F6789" t="s">
        <v>2021</v>
      </c>
      <c r="G6789" t="s">
        <v>2020</v>
      </c>
      <c r="H6789" t="s">
        <v>2118</v>
      </c>
      <c r="I6789" t="e">
        <f>----T--Weekly</f>
        <v>#NAME?</v>
      </c>
      <c r="J6789">
        <v>20240314</v>
      </c>
      <c r="K6789" t="s">
        <v>5039</v>
      </c>
      <c r="L6789" t="s">
        <v>5038</v>
      </c>
      <c r="M6789" t="s">
        <v>4762</v>
      </c>
      <c r="N6789">
        <v>1802</v>
      </c>
    </row>
    <row r="6790" spans="1:14" x14ac:dyDescent="0.25">
      <c r="A6790" t="s">
        <v>5037</v>
      </c>
      <c r="B6790" t="s">
        <v>4767</v>
      </c>
      <c r="C6790" t="s">
        <v>5036</v>
      </c>
      <c r="E6790" t="s">
        <v>5036</v>
      </c>
      <c r="F6790" t="s">
        <v>2078</v>
      </c>
      <c r="G6790" t="s">
        <v>2020</v>
      </c>
      <c r="H6790" t="s">
        <v>2624</v>
      </c>
      <c r="I6790" t="s">
        <v>2108</v>
      </c>
      <c r="J6790">
        <v>20220501</v>
      </c>
      <c r="K6790" t="s">
        <v>5035</v>
      </c>
      <c r="L6790" t="s">
        <v>5034</v>
      </c>
      <c r="M6790" t="s">
        <v>4762</v>
      </c>
      <c r="N6790">
        <v>144</v>
      </c>
    </row>
    <row r="6791" spans="1:14" x14ac:dyDescent="0.25">
      <c r="A6791" t="s">
        <v>5033</v>
      </c>
      <c r="B6791" t="s">
        <v>4767</v>
      </c>
      <c r="C6791" t="s">
        <v>5028</v>
      </c>
      <c r="E6791" t="s">
        <v>5032</v>
      </c>
      <c r="F6791" t="s">
        <v>2078</v>
      </c>
      <c r="G6791" t="s">
        <v>2020</v>
      </c>
      <c r="H6791" t="s">
        <v>2077</v>
      </c>
      <c r="I6791" t="s">
        <v>2076</v>
      </c>
      <c r="J6791">
        <v>20240101</v>
      </c>
      <c r="K6791" t="s">
        <v>5031</v>
      </c>
      <c r="L6791" t="s">
        <v>5030</v>
      </c>
      <c r="M6791" t="s">
        <v>4762</v>
      </c>
      <c r="N6791">
        <v>72</v>
      </c>
    </row>
    <row r="6792" spans="1:14" x14ac:dyDescent="0.25">
      <c r="A6792" t="s">
        <v>5029</v>
      </c>
      <c r="B6792" t="s">
        <v>4767</v>
      </c>
      <c r="C6792" t="s">
        <v>5028</v>
      </c>
      <c r="E6792" t="s">
        <v>5027</v>
      </c>
      <c r="F6792" t="s">
        <v>2078</v>
      </c>
      <c r="G6792" t="s">
        <v>2020</v>
      </c>
      <c r="H6792" t="s">
        <v>5026</v>
      </c>
      <c r="I6792" t="s">
        <v>2145</v>
      </c>
      <c r="J6792">
        <v>20220425</v>
      </c>
      <c r="K6792" t="s">
        <v>5025</v>
      </c>
      <c r="L6792" t="s">
        <v>5024</v>
      </c>
      <c r="M6792" t="s">
        <v>4762</v>
      </c>
      <c r="N6792">
        <v>38</v>
      </c>
    </row>
    <row r="6793" spans="1:14" x14ac:dyDescent="0.25">
      <c r="A6793" t="s">
        <v>5023</v>
      </c>
      <c r="B6793" t="s">
        <v>4767</v>
      </c>
      <c r="C6793" t="s">
        <v>5022</v>
      </c>
      <c r="E6793" t="s">
        <v>5021</v>
      </c>
      <c r="F6793" t="s">
        <v>2078</v>
      </c>
      <c r="G6793" t="s">
        <v>2020</v>
      </c>
      <c r="H6793" t="s">
        <v>2077</v>
      </c>
      <c r="I6793" t="s">
        <v>2522</v>
      </c>
      <c r="J6793">
        <v>20230906</v>
      </c>
      <c r="K6793" t="s">
        <v>5020</v>
      </c>
      <c r="L6793" t="s">
        <v>5019</v>
      </c>
      <c r="M6793" t="s">
        <v>4762</v>
      </c>
      <c r="N6793">
        <v>12</v>
      </c>
    </row>
    <row r="6794" spans="1:14" x14ac:dyDescent="0.25">
      <c r="A6794" t="s">
        <v>5018</v>
      </c>
      <c r="B6794" t="s">
        <v>4767</v>
      </c>
      <c r="C6794" t="s">
        <v>5017</v>
      </c>
      <c r="E6794" t="s">
        <v>5016</v>
      </c>
      <c r="F6794" t="s">
        <v>2078</v>
      </c>
      <c r="G6794" t="s">
        <v>2020</v>
      </c>
      <c r="H6794" t="s">
        <v>2077</v>
      </c>
      <c r="I6794" t="s">
        <v>2070</v>
      </c>
      <c r="J6794">
        <v>20210930</v>
      </c>
      <c r="K6794" t="s">
        <v>5015</v>
      </c>
      <c r="L6794" t="s">
        <v>5014</v>
      </c>
      <c r="M6794" t="s">
        <v>4762</v>
      </c>
      <c r="N6794">
        <v>153</v>
      </c>
    </row>
    <row r="6795" spans="1:14" x14ac:dyDescent="0.25">
      <c r="A6795" t="s">
        <v>5013</v>
      </c>
      <c r="B6795" t="s">
        <v>4767</v>
      </c>
      <c r="C6795" t="s">
        <v>5012</v>
      </c>
      <c r="E6795" t="s">
        <v>1869</v>
      </c>
      <c r="F6795" t="s">
        <v>2078</v>
      </c>
      <c r="G6795" t="s">
        <v>2020</v>
      </c>
      <c r="H6795" t="s">
        <v>5011</v>
      </c>
      <c r="I6795" t="s">
        <v>2088</v>
      </c>
      <c r="J6795">
        <v>20240201</v>
      </c>
      <c r="K6795" t="s">
        <v>5010</v>
      </c>
      <c r="L6795" t="s">
        <v>5009</v>
      </c>
      <c r="M6795" t="s">
        <v>4762</v>
      </c>
      <c r="N6795">
        <v>2999</v>
      </c>
    </row>
    <row r="6796" spans="1:14" x14ac:dyDescent="0.25">
      <c r="A6796" t="s">
        <v>5008</v>
      </c>
      <c r="B6796" t="s">
        <v>4767</v>
      </c>
      <c r="C6796" t="s">
        <v>5007</v>
      </c>
      <c r="E6796" t="s">
        <v>5006</v>
      </c>
      <c r="F6796" t="s">
        <v>2078</v>
      </c>
      <c r="G6796" t="s">
        <v>2020</v>
      </c>
      <c r="H6796" t="s">
        <v>2077</v>
      </c>
      <c r="I6796" t="s">
        <v>2070</v>
      </c>
      <c r="J6796">
        <v>20240201</v>
      </c>
      <c r="K6796" t="s">
        <v>5005</v>
      </c>
      <c r="L6796" t="s">
        <v>5004</v>
      </c>
      <c r="M6796" t="s">
        <v>4762</v>
      </c>
      <c r="N6796">
        <v>5410</v>
      </c>
    </row>
    <row r="6797" spans="1:14" x14ac:dyDescent="0.25">
      <c r="A6797" t="s">
        <v>5003</v>
      </c>
      <c r="B6797" t="s">
        <v>4767</v>
      </c>
      <c r="C6797" t="s">
        <v>663</v>
      </c>
      <c r="E6797" t="s">
        <v>5002</v>
      </c>
      <c r="F6797" t="s">
        <v>2078</v>
      </c>
      <c r="G6797" t="s">
        <v>2020</v>
      </c>
      <c r="H6797" t="s">
        <v>2456</v>
      </c>
      <c r="I6797" t="s">
        <v>2145</v>
      </c>
      <c r="J6797">
        <v>20230907</v>
      </c>
      <c r="K6797" t="s">
        <v>5001</v>
      </c>
      <c r="L6797" t="s">
        <v>5000</v>
      </c>
      <c r="M6797" t="s">
        <v>4762</v>
      </c>
      <c r="N6797">
        <v>218</v>
      </c>
    </row>
    <row r="6798" spans="1:14" x14ac:dyDescent="0.25">
      <c r="A6798" t="s">
        <v>4999</v>
      </c>
      <c r="B6798" t="s">
        <v>4767</v>
      </c>
      <c r="C6798" t="s">
        <v>663</v>
      </c>
      <c r="E6798" t="s">
        <v>4998</v>
      </c>
      <c r="F6798" t="s">
        <v>2078</v>
      </c>
      <c r="G6798" t="s">
        <v>2020</v>
      </c>
      <c r="H6798" t="s">
        <v>2456</v>
      </c>
      <c r="I6798" t="s">
        <v>2145</v>
      </c>
      <c r="J6798">
        <v>20220901</v>
      </c>
      <c r="K6798" t="s">
        <v>4997</v>
      </c>
      <c r="L6798" t="s">
        <v>4996</v>
      </c>
      <c r="M6798" t="s">
        <v>4762</v>
      </c>
      <c r="N6798">
        <v>584</v>
      </c>
    </row>
    <row r="6799" spans="1:14" x14ac:dyDescent="0.25">
      <c r="A6799" t="s">
        <v>4995</v>
      </c>
      <c r="B6799" t="s">
        <v>4767</v>
      </c>
      <c r="C6799" t="s">
        <v>663</v>
      </c>
      <c r="E6799" t="s">
        <v>4994</v>
      </c>
      <c r="F6799" t="s">
        <v>2078</v>
      </c>
      <c r="G6799" t="s">
        <v>2020</v>
      </c>
      <c r="H6799" t="s">
        <v>2292</v>
      </c>
      <c r="I6799" t="s">
        <v>2700</v>
      </c>
      <c r="J6799">
        <v>20230201</v>
      </c>
      <c r="K6799" t="s">
        <v>4993</v>
      </c>
      <c r="L6799" t="s">
        <v>4992</v>
      </c>
      <c r="M6799" t="s">
        <v>4762</v>
      </c>
      <c r="N6799">
        <v>71</v>
      </c>
    </row>
    <row r="6800" spans="1:14" x14ac:dyDescent="0.25">
      <c r="A6800" t="s">
        <v>4991</v>
      </c>
      <c r="B6800" t="s">
        <v>4767</v>
      </c>
      <c r="C6800" t="s">
        <v>663</v>
      </c>
      <c r="E6800" t="s">
        <v>4990</v>
      </c>
      <c r="F6800" t="s">
        <v>2078</v>
      </c>
      <c r="G6800" t="s">
        <v>2020</v>
      </c>
      <c r="H6800" t="s">
        <v>3032</v>
      </c>
      <c r="I6800" t="s">
        <v>2088</v>
      </c>
      <c r="J6800">
        <v>20231013</v>
      </c>
      <c r="K6800" t="s">
        <v>4989</v>
      </c>
      <c r="L6800" t="s">
        <v>4988</v>
      </c>
      <c r="M6800" t="s">
        <v>4762</v>
      </c>
      <c r="N6800">
        <v>198</v>
      </c>
    </row>
    <row r="6801" spans="1:14" x14ac:dyDescent="0.25">
      <c r="A6801" t="s">
        <v>4987</v>
      </c>
      <c r="B6801" t="s">
        <v>4767</v>
      </c>
      <c r="C6801" t="s">
        <v>663</v>
      </c>
      <c r="E6801" t="s">
        <v>4986</v>
      </c>
      <c r="F6801" t="s">
        <v>2078</v>
      </c>
      <c r="G6801" t="s">
        <v>2020</v>
      </c>
      <c r="H6801" t="s">
        <v>3901</v>
      </c>
      <c r="I6801" t="s">
        <v>2088</v>
      </c>
      <c r="J6801">
        <v>20240222</v>
      </c>
      <c r="K6801" t="s">
        <v>4985</v>
      </c>
      <c r="L6801" t="s">
        <v>4984</v>
      </c>
      <c r="M6801" t="s">
        <v>4762</v>
      </c>
      <c r="N6801">
        <v>1127</v>
      </c>
    </row>
    <row r="6802" spans="1:14" x14ac:dyDescent="0.25">
      <c r="A6802" t="s">
        <v>4983</v>
      </c>
      <c r="B6802" t="s">
        <v>4767</v>
      </c>
      <c r="C6802" t="s">
        <v>663</v>
      </c>
      <c r="E6802" t="s">
        <v>4982</v>
      </c>
      <c r="F6802" t="s">
        <v>2078</v>
      </c>
      <c r="G6802" t="s">
        <v>2020</v>
      </c>
      <c r="H6802" t="s">
        <v>3032</v>
      </c>
      <c r="I6802" t="s">
        <v>2145</v>
      </c>
      <c r="J6802">
        <v>20240223</v>
      </c>
      <c r="K6802" t="s">
        <v>4981</v>
      </c>
      <c r="L6802" t="s">
        <v>4980</v>
      </c>
      <c r="M6802" t="s">
        <v>4762</v>
      </c>
      <c r="N6802">
        <v>465</v>
      </c>
    </row>
    <row r="6803" spans="1:14" x14ac:dyDescent="0.25">
      <c r="A6803" t="s">
        <v>4979</v>
      </c>
      <c r="B6803" t="s">
        <v>4767</v>
      </c>
      <c r="C6803" t="s">
        <v>663</v>
      </c>
      <c r="E6803" t="s">
        <v>4978</v>
      </c>
      <c r="F6803" t="s">
        <v>2078</v>
      </c>
      <c r="G6803" t="s">
        <v>2020</v>
      </c>
      <c r="H6803" t="s">
        <v>2602</v>
      </c>
      <c r="I6803" t="s">
        <v>2088</v>
      </c>
      <c r="J6803">
        <v>20240215</v>
      </c>
      <c r="K6803" t="s">
        <v>4977</v>
      </c>
      <c r="L6803" t="s">
        <v>4976</v>
      </c>
      <c r="M6803" t="s">
        <v>4762</v>
      </c>
      <c r="N6803">
        <v>702</v>
      </c>
    </row>
    <row r="6804" spans="1:14" x14ac:dyDescent="0.25">
      <c r="A6804" t="s">
        <v>4975</v>
      </c>
      <c r="B6804" t="s">
        <v>4767</v>
      </c>
      <c r="C6804" t="s">
        <v>663</v>
      </c>
      <c r="E6804" t="s">
        <v>4974</v>
      </c>
      <c r="F6804" t="s">
        <v>2078</v>
      </c>
      <c r="G6804" t="s">
        <v>2020</v>
      </c>
      <c r="H6804" t="s">
        <v>4037</v>
      </c>
      <c r="I6804" t="s">
        <v>2145</v>
      </c>
      <c r="J6804">
        <v>20240215</v>
      </c>
      <c r="K6804" t="s">
        <v>4973</v>
      </c>
      <c r="L6804" t="s">
        <v>4972</v>
      </c>
      <c r="M6804" t="s">
        <v>4762</v>
      </c>
      <c r="N6804">
        <v>652</v>
      </c>
    </row>
    <row r="6805" spans="1:14" x14ac:dyDescent="0.25">
      <c r="A6805" t="s">
        <v>4971</v>
      </c>
      <c r="B6805" t="s">
        <v>4767</v>
      </c>
      <c r="C6805" t="s">
        <v>663</v>
      </c>
      <c r="E6805" t="s">
        <v>4970</v>
      </c>
      <c r="F6805" t="s">
        <v>2078</v>
      </c>
      <c r="G6805" t="s">
        <v>2020</v>
      </c>
      <c r="H6805" t="s">
        <v>2602</v>
      </c>
      <c r="I6805" t="s">
        <v>2088</v>
      </c>
      <c r="J6805">
        <v>20240306</v>
      </c>
      <c r="K6805" t="s">
        <v>4969</v>
      </c>
      <c r="L6805" t="s">
        <v>4968</v>
      </c>
      <c r="M6805" t="s">
        <v>4762</v>
      </c>
      <c r="N6805">
        <v>240</v>
      </c>
    </row>
    <row r="6806" spans="1:14" x14ac:dyDescent="0.25">
      <c r="A6806" t="s">
        <v>4967</v>
      </c>
      <c r="B6806" t="s">
        <v>4767</v>
      </c>
      <c r="C6806" t="s">
        <v>663</v>
      </c>
      <c r="E6806" t="s">
        <v>4966</v>
      </c>
      <c r="F6806" t="s">
        <v>2078</v>
      </c>
      <c r="G6806" t="s">
        <v>2020</v>
      </c>
      <c r="H6806" t="s">
        <v>3032</v>
      </c>
      <c r="I6806" t="s">
        <v>2076</v>
      </c>
      <c r="J6806">
        <v>20240223</v>
      </c>
      <c r="K6806" t="s">
        <v>4965</v>
      </c>
      <c r="L6806" t="s">
        <v>4964</v>
      </c>
      <c r="M6806" t="s">
        <v>4762</v>
      </c>
      <c r="N6806">
        <v>242</v>
      </c>
    </row>
    <row r="6807" spans="1:14" x14ac:dyDescent="0.25">
      <c r="A6807" t="s">
        <v>4963</v>
      </c>
      <c r="B6807" t="s">
        <v>4767</v>
      </c>
      <c r="C6807" t="s">
        <v>663</v>
      </c>
      <c r="E6807" t="s">
        <v>4962</v>
      </c>
      <c r="F6807" t="s">
        <v>2078</v>
      </c>
      <c r="G6807" t="s">
        <v>2020</v>
      </c>
      <c r="H6807" t="s">
        <v>3032</v>
      </c>
      <c r="I6807" t="s">
        <v>2088</v>
      </c>
      <c r="J6807">
        <v>20240315</v>
      </c>
      <c r="K6807" t="s">
        <v>4961</v>
      </c>
      <c r="L6807" t="s">
        <v>4960</v>
      </c>
      <c r="M6807" t="s">
        <v>4762</v>
      </c>
      <c r="N6807">
        <v>217</v>
      </c>
    </row>
    <row r="6808" spans="1:14" x14ac:dyDescent="0.25">
      <c r="A6808" t="s">
        <v>4959</v>
      </c>
      <c r="B6808" t="s">
        <v>4767</v>
      </c>
      <c r="C6808" t="s">
        <v>663</v>
      </c>
      <c r="E6808" t="s">
        <v>662</v>
      </c>
      <c r="F6808" t="s">
        <v>2078</v>
      </c>
      <c r="G6808" t="s">
        <v>2020</v>
      </c>
      <c r="H6808" t="s">
        <v>3032</v>
      </c>
      <c r="I6808" t="s">
        <v>2088</v>
      </c>
      <c r="J6808">
        <v>20240220</v>
      </c>
      <c r="K6808" t="s">
        <v>4958</v>
      </c>
      <c r="L6808" t="s">
        <v>4957</v>
      </c>
      <c r="M6808" t="s">
        <v>4762</v>
      </c>
      <c r="N6808">
        <v>4879</v>
      </c>
    </row>
    <row r="6809" spans="1:14" x14ac:dyDescent="0.25">
      <c r="A6809" t="s">
        <v>4956</v>
      </c>
      <c r="B6809" t="s">
        <v>4767</v>
      </c>
      <c r="C6809" t="s">
        <v>663</v>
      </c>
      <c r="E6809" t="s">
        <v>4955</v>
      </c>
      <c r="F6809" t="s">
        <v>2078</v>
      </c>
      <c r="G6809" t="s">
        <v>2020</v>
      </c>
      <c r="H6809" t="s">
        <v>3032</v>
      </c>
      <c r="I6809" t="s">
        <v>2088</v>
      </c>
      <c r="J6809">
        <v>20240301</v>
      </c>
      <c r="K6809" t="s">
        <v>4954</v>
      </c>
      <c r="L6809" t="s">
        <v>4953</v>
      </c>
      <c r="M6809" t="s">
        <v>4762</v>
      </c>
      <c r="N6809">
        <v>201</v>
      </c>
    </row>
    <row r="6810" spans="1:14" x14ac:dyDescent="0.25">
      <c r="A6810" t="s">
        <v>4952</v>
      </c>
      <c r="B6810" t="s">
        <v>4767</v>
      </c>
      <c r="C6810" t="s">
        <v>663</v>
      </c>
      <c r="E6810" t="s">
        <v>4951</v>
      </c>
      <c r="F6810" t="s">
        <v>2078</v>
      </c>
      <c r="G6810" t="s">
        <v>2020</v>
      </c>
      <c r="H6810" t="s">
        <v>3032</v>
      </c>
      <c r="I6810" t="s">
        <v>2088</v>
      </c>
      <c r="J6810">
        <v>20231123</v>
      </c>
      <c r="K6810" t="s">
        <v>4950</v>
      </c>
      <c r="L6810" t="s">
        <v>4949</v>
      </c>
      <c r="M6810" t="s">
        <v>4762</v>
      </c>
      <c r="N6810">
        <v>428</v>
      </c>
    </row>
    <row r="6811" spans="1:14" x14ac:dyDescent="0.25">
      <c r="A6811" t="s">
        <v>4948</v>
      </c>
      <c r="B6811" t="s">
        <v>4767</v>
      </c>
      <c r="C6811" t="s">
        <v>663</v>
      </c>
      <c r="E6811" t="s">
        <v>4947</v>
      </c>
      <c r="F6811" t="s">
        <v>2078</v>
      </c>
      <c r="G6811" t="s">
        <v>2020</v>
      </c>
      <c r="H6811" t="s">
        <v>3032</v>
      </c>
      <c r="I6811" t="s">
        <v>2145</v>
      </c>
      <c r="J6811">
        <v>20230428</v>
      </c>
      <c r="K6811" t="s">
        <v>4946</v>
      </c>
      <c r="L6811" t="s">
        <v>4945</v>
      </c>
      <c r="M6811" t="s">
        <v>4762</v>
      </c>
      <c r="N6811">
        <v>53</v>
      </c>
    </row>
    <row r="6812" spans="1:14" x14ac:dyDescent="0.25">
      <c r="A6812" t="s">
        <v>4944</v>
      </c>
      <c r="B6812" t="s">
        <v>4767</v>
      </c>
      <c r="C6812" t="s">
        <v>663</v>
      </c>
      <c r="E6812" t="s">
        <v>4943</v>
      </c>
      <c r="F6812" t="s">
        <v>2078</v>
      </c>
      <c r="G6812" t="s">
        <v>2020</v>
      </c>
      <c r="H6812" t="s">
        <v>3032</v>
      </c>
      <c r="I6812" t="s">
        <v>2088</v>
      </c>
      <c r="J6812">
        <v>20240215</v>
      </c>
      <c r="K6812" t="s">
        <v>4942</v>
      </c>
      <c r="L6812" t="s">
        <v>4941</v>
      </c>
      <c r="M6812" t="s">
        <v>4762</v>
      </c>
      <c r="N6812">
        <v>160</v>
      </c>
    </row>
    <row r="6813" spans="1:14" x14ac:dyDescent="0.25">
      <c r="A6813" t="s">
        <v>4940</v>
      </c>
      <c r="B6813" t="s">
        <v>4767</v>
      </c>
      <c r="C6813" t="s">
        <v>663</v>
      </c>
      <c r="E6813" t="s">
        <v>4939</v>
      </c>
      <c r="F6813" t="s">
        <v>2078</v>
      </c>
      <c r="G6813" t="s">
        <v>2020</v>
      </c>
      <c r="H6813" t="s">
        <v>3032</v>
      </c>
      <c r="I6813" t="s">
        <v>2088</v>
      </c>
      <c r="J6813">
        <v>20240209</v>
      </c>
      <c r="K6813" t="s">
        <v>4938</v>
      </c>
      <c r="L6813" t="s">
        <v>4937</v>
      </c>
      <c r="M6813" t="s">
        <v>4762</v>
      </c>
      <c r="N6813">
        <v>1041</v>
      </c>
    </row>
    <row r="6814" spans="1:14" x14ac:dyDescent="0.25">
      <c r="A6814" t="s">
        <v>4936</v>
      </c>
      <c r="B6814" t="s">
        <v>4767</v>
      </c>
      <c r="C6814" t="s">
        <v>663</v>
      </c>
      <c r="E6814" t="s">
        <v>4935</v>
      </c>
      <c r="F6814" t="s">
        <v>2078</v>
      </c>
      <c r="G6814" t="s">
        <v>2020</v>
      </c>
      <c r="H6814" t="s">
        <v>2779</v>
      </c>
      <c r="I6814" t="s">
        <v>2088</v>
      </c>
      <c r="J6814">
        <v>20240215</v>
      </c>
      <c r="K6814" t="s">
        <v>4934</v>
      </c>
      <c r="L6814" t="s">
        <v>4933</v>
      </c>
      <c r="M6814" t="s">
        <v>4762</v>
      </c>
      <c r="N6814">
        <v>110</v>
      </c>
    </row>
    <row r="6815" spans="1:14" x14ac:dyDescent="0.25">
      <c r="A6815" t="s">
        <v>4932</v>
      </c>
      <c r="B6815" t="s">
        <v>4767</v>
      </c>
      <c r="C6815" t="s">
        <v>663</v>
      </c>
      <c r="E6815" t="s">
        <v>4931</v>
      </c>
      <c r="F6815" t="s">
        <v>2078</v>
      </c>
      <c r="G6815" t="s">
        <v>2020</v>
      </c>
      <c r="H6815" t="s">
        <v>2292</v>
      </c>
      <c r="I6815" t="s">
        <v>2070</v>
      </c>
      <c r="J6815">
        <v>20240228</v>
      </c>
      <c r="K6815" t="s">
        <v>4930</v>
      </c>
      <c r="L6815" t="s">
        <v>4929</v>
      </c>
      <c r="M6815" t="s">
        <v>4762</v>
      </c>
      <c r="N6815">
        <v>987</v>
      </c>
    </row>
    <row r="6816" spans="1:14" x14ac:dyDescent="0.25">
      <c r="A6816" t="s">
        <v>4928</v>
      </c>
      <c r="B6816" t="s">
        <v>4767</v>
      </c>
      <c r="C6816" t="s">
        <v>663</v>
      </c>
      <c r="E6816" t="s">
        <v>4927</v>
      </c>
      <c r="F6816" t="s">
        <v>2078</v>
      </c>
      <c r="G6816" t="s">
        <v>2020</v>
      </c>
      <c r="H6816" t="s">
        <v>2292</v>
      </c>
      <c r="I6816" t="s">
        <v>2145</v>
      </c>
      <c r="J6816">
        <v>20230505</v>
      </c>
      <c r="K6816" t="s">
        <v>4926</v>
      </c>
      <c r="L6816" t="s">
        <v>4925</v>
      </c>
      <c r="M6816" t="s">
        <v>4762</v>
      </c>
      <c r="N6816">
        <v>46</v>
      </c>
    </row>
    <row r="6817" spans="1:14" x14ac:dyDescent="0.25">
      <c r="A6817" t="s">
        <v>4924</v>
      </c>
      <c r="B6817" t="s">
        <v>4767</v>
      </c>
      <c r="C6817" t="s">
        <v>663</v>
      </c>
      <c r="E6817" t="s">
        <v>1736</v>
      </c>
      <c r="F6817" t="s">
        <v>2078</v>
      </c>
      <c r="G6817" t="s">
        <v>2020</v>
      </c>
      <c r="H6817" t="s">
        <v>2292</v>
      </c>
      <c r="I6817" t="s">
        <v>2076</v>
      </c>
      <c r="J6817">
        <v>20231220</v>
      </c>
      <c r="K6817" t="s">
        <v>4923</v>
      </c>
      <c r="L6817" t="s">
        <v>4922</v>
      </c>
      <c r="M6817" t="s">
        <v>4762</v>
      </c>
      <c r="N6817">
        <v>291</v>
      </c>
    </row>
    <row r="6818" spans="1:14" x14ac:dyDescent="0.25">
      <c r="A6818" t="s">
        <v>4921</v>
      </c>
      <c r="B6818" t="s">
        <v>4767</v>
      </c>
      <c r="C6818" t="s">
        <v>663</v>
      </c>
      <c r="E6818" t="s">
        <v>4920</v>
      </c>
      <c r="F6818" t="s">
        <v>2078</v>
      </c>
      <c r="G6818" t="s">
        <v>2020</v>
      </c>
      <c r="H6818" t="s">
        <v>2077</v>
      </c>
      <c r="I6818" t="s">
        <v>2076</v>
      </c>
      <c r="J6818">
        <v>20231219</v>
      </c>
      <c r="K6818" t="s">
        <v>4919</v>
      </c>
      <c r="L6818" t="s">
        <v>4918</v>
      </c>
      <c r="M6818" t="s">
        <v>4762</v>
      </c>
      <c r="N6818">
        <v>29</v>
      </c>
    </row>
    <row r="6819" spans="1:14" x14ac:dyDescent="0.25">
      <c r="A6819" t="s">
        <v>4917</v>
      </c>
      <c r="B6819" t="s">
        <v>4767</v>
      </c>
      <c r="C6819" t="s">
        <v>663</v>
      </c>
      <c r="E6819" t="s">
        <v>4916</v>
      </c>
      <c r="F6819" t="s">
        <v>2078</v>
      </c>
      <c r="G6819" t="s">
        <v>2020</v>
      </c>
      <c r="H6819" t="s">
        <v>2602</v>
      </c>
      <c r="I6819" t="s">
        <v>2088</v>
      </c>
      <c r="J6819">
        <v>20240102</v>
      </c>
      <c r="K6819" t="s">
        <v>4915</v>
      </c>
      <c r="L6819" t="s">
        <v>4914</v>
      </c>
      <c r="M6819" t="s">
        <v>4762</v>
      </c>
      <c r="N6819">
        <v>1808</v>
      </c>
    </row>
    <row r="6820" spans="1:14" x14ac:dyDescent="0.25">
      <c r="A6820" t="s">
        <v>4913</v>
      </c>
      <c r="B6820" t="s">
        <v>4767</v>
      </c>
      <c r="C6820" t="s">
        <v>663</v>
      </c>
      <c r="E6820" t="s">
        <v>4912</v>
      </c>
      <c r="F6820" t="s">
        <v>2078</v>
      </c>
      <c r="G6820" t="s">
        <v>2020</v>
      </c>
      <c r="H6820" t="s">
        <v>3032</v>
      </c>
      <c r="I6820" t="s">
        <v>2145</v>
      </c>
      <c r="J6820">
        <v>20240216</v>
      </c>
      <c r="K6820" t="s">
        <v>4911</v>
      </c>
      <c r="L6820" t="s">
        <v>4910</v>
      </c>
      <c r="M6820" t="s">
        <v>4762</v>
      </c>
      <c r="N6820">
        <v>770</v>
      </c>
    </row>
    <row r="6821" spans="1:14" x14ac:dyDescent="0.25">
      <c r="A6821" t="s">
        <v>4909</v>
      </c>
      <c r="B6821" t="s">
        <v>4767</v>
      </c>
      <c r="C6821" t="s">
        <v>663</v>
      </c>
      <c r="E6821" t="s">
        <v>4908</v>
      </c>
      <c r="F6821" t="s">
        <v>2078</v>
      </c>
      <c r="G6821" t="s">
        <v>2020</v>
      </c>
      <c r="H6821" t="s">
        <v>2292</v>
      </c>
      <c r="I6821" t="s">
        <v>2700</v>
      </c>
      <c r="J6821">
        <v>20230215</v>
      </c>
      <c r="K6821" t="s">
        <v>4907</v>
      </c>
      <c r="L6821" t="s">
        <v>4906</v>
      </c>
      <c r="M6821" t="s">
        <v>4762</v>
      </c>
      <c r="N6821">
        <v>61</v>
      </c>
    </row>
    <row r="6822" spans="1:14" x14ac:dyDescent="0.25">
      <c r="A6822" t="s">
        <v>4905</v>
      </c>
      <c r="B6822" t="s">
        <v>4767</v>
      </c>
      <c r="C6822" t="s">
        <v>663</v>
      </c>
      <c r="E6822" t="s">
        <v>4904</v>
      </c>
      <c r="F6822" t="s">
        <v>2078</v>
      </c>
      <c r="G6822" t="s">
        <v>2020</v>
      </c>
      <c r="H6822" t="s">
        <v>3032</v>
      </c>
      <c r="I6822" t="s">
        <v>2070</v>
      </c>
      <c r="J6822">
        <v>20220818</v>
      </c>
      <c r="K6822" t="s">
        <v>4903</v>
      </c>
      <c r="L6822" t="s">
        <v>4902</v>
      </c>
      <c r="M6822" t="s">
        <v>4762</v>
      </c>
      <c r="N6822">
        <v>437</v>
      </c>
    </row>
    <row r="6823" spans="1:14" x14ac:dyDescent="0.25">
      <c r="A6823" t="s">
        <v>4901</v>
      </c>
      <c r="B6823" t="s">
        <v>4767</v>
      </c>
      <c r="C6823" t="s">
        <v>663</v>
      </c>
      <c r="E6823" t="s">
        <v>4900</v>
      </c>
      <c r="F6823" t="s">
        <v>2078</v>
      </c>
      <c r="G6823" t="s">
        <v>2020</v>
      </c>
      <c r="H6823" t="s">
        <v>3522</v>
      </c>
      <c r="I6823" t="s">
        <v>2145</v>
      </c>
      <c r="J6823">
        <v>20230505</v>
      </c>
      <c r="K6823" t="s">
        <v>4899</v>
      </c>
      <c r="L6823" t="s">
        <v>4898</v>
      </c>
      <c r="M6823" t="s">
        <v>4762</v>
      </c>
      <c r="N6823">
        <v>24</v>
      </c>
    </row>
    <row r="6824" spans="1:14" x14ac:dyDescent="0.25">
      <c r="A6824" t="s">
        <v>4897</v>
      </c>
      <c r="B6824" t="s">
        <v>4767</v>
      </c>
      <c r="C6824" t="s">
        <v>663</v>
      </c>
      <c r="E6824" t="s">
        <v>4896</v>
      </c>
      <c r="F6824" t="s">
        <v>2078</v>
      </c>
      <c r="G6824" t="s">
        <v>2020</v>
      </c>
      <c r="H6824" t="s">
        <v>3032</v>
      </c>
      <c r="I6824" t="s">
        <v>2088</v>
      </c>
      <c r="J6824">
        <v>20240308</v>
      </c>
      <c r="K6824" t="s">
        <v>4895</v>
      </c>
      <c r="L6824" t="s">
        <v>4894</v>
      </c>
      <c r="M6824" t="s">
        <v>4762</v>
      </c>
      <c r="N6824">
        <v>376</v>
      </c>
    </row>
    <row r="6825" spans="1:14" x14ac:dyDescent="0.25">
      <c r="A6825" t="s">
        <v>4893</v>
      </c>
      <c r="B6825" t="s">
        <v>4767</v>
      </c>
      <c r="C6825" t="s">
        <v>663</v>
      </c>
      <c r="E6825" t="s">
        <v>4892</v>
      </c>
      <c r="F6825" t="s">
        <v>2078</v>
      </c>
      <c r="G6825" t="s">
        <v>2020</v>
      </c>
      <c r="H6825" t="s">
        <v>2077</v>
      </c>
      <c r="I6825" t="s">
        <v>2145</v>
      </c>
      <c r="J6825">
        <v>20240229</v>
      </c>
      <c r="K6825" t="s">
        <v>4891</v>
      </c>
      <c r="L6825" t="s">
        <v>4890</v>
      </c>
      <c r="M6825" t="s">
        <v>4762</v>
      </c>
      <c r="N6825">
        <v>467</v>
      </c>
    </row>
    <row r="6826" spans="1:14" x14ac:dyDescent="0.25">
      <c r="A6826" t="s">
        <v>4889</v>
      </c>
      <c r="B6826" t="s">
        <v>4767</v>
      </c>
      <c r="C6826" t="s">
        <v>663</v>
      </c>
      <c r="E6826" t="s">
        <v>4888</v>
      </c>
      <c r="F6826" t="s">
        <v>2078</v>
      </c>
      <c r="G6826" t="s">
        <v>2020</v>
      </c>
      <c r="H6826" t="s">
        <v>3032</v>
      </c>
      <c r="I6826" t="s">
        <v>2145</v>
      </c>
      <c r="J6826">
        <v>20240223</v>
      </c>
      <c r="K6826" t="s">
        <v>4887</v>
      </c>
      <c r="L6826" t="s">
        <v>4886</v>
      </c>
      <c r="M6826" t="s">
        <v>4762</v>
      </c>
      <c r="N6826">
        <v>105</v>
      </c>
    </row>
    <row r="6827" spans="1:14" x14ac:dyDescent="0.25">
      <c r="A6827" t="s">
        <v>4885</v>
      </c>
      <c r="B6827" t="s">
        <v>4767</v>
      </c>
      <c r="C6827" t="s">
        <v>663</v>
      </c>
      <c r="E6827" t="s">
        <v>4884</v>
      </c>
      <c r="F6827" t="s">
        <v>2078</v>
      </c>
      <c r="G6827" t="s">
        <v>2020</v>
      </c>
      <c r="H6827" t="s">
        <v>3032</v>
      </c>
      <c r="I6827" t="s">
        <v>2070</v>
      </c>
      <c r="J6827">
        <v>20220811</v>
      </c>
      <c r="K6827" t="s">
        <v>4883</v>
      </c>
      <c r="L6827" t="s">
        <v>4882</v>
      </c>
      <c r="M6827" t="s">
        <v>4762</v>
      </c>
      <c r="N6827">
        <v>148</v>
      </c>
    </row>
    <row r="6828" spans="1:14" x14ac:dyDescent="0.25">
      <c r="A6828" t="s">
        <v>4881</v>
      </c>
      <c r="B6828" t="s">
        <v>4767</v>
      </c>
      <c r="C6828" t="s">
        <v>663</v>
      </c>
      <c r="E6828" t="s">
        <v>4880</v>
      </c>
      <c r="F6828" t="s">
        <v>2078</v>
      </c>
      <c r="G6828" t="s">
        <v>2020</v>
      </c>
      <c r="H6828" t="s">
        <v>2779</v>
      </c>
      <c r="I6828" t="s">
        <v>2145</v>
      </c>
      <c r="J6828">
        <v>20240209</v>
      </c>
      <c r="K6828" t="s">
        <v>4879</v>
      </c>
      <c r="L6828" t="s">
        <v>4878</v>
      </c>
      <c r="M6828" t="s">
        <v>4762</v>
      </c>
      <c r="N6828">
        <v>57</v>
      </c>
    </row>
    <row r="6829" spans="1:14" x14ac:dyDescent="0.25">
      <c r="A6829" t="s">
        <v>4877</v>
      </c>
      <c r="B6829" t="s">
        <v>4767</v>
      </c>
      <c r="C6829" t="s">
        <v>663</v>
      </c>
      <c r="E6829" t="s">
        <v>4876</v>
      </c>
      <c r="F6829" t="s">
        <v>2078</v>
      </c>
      <c r="G6829" t="s">
        <v>2020</v>
      </c>
      <c r="H6829" t="s">
        <v>4875</v>
      </c>
      <c r="I6829" t="s">
        <v>2070</v>
      </c>
      <c r="J6829">
        <v>20240315</v>
      </c>
      <c r="K6829" t="s">
        <v>4874</v>
      </c>
      <c r="L6829" t="s">
        <v>4873</v>
      </c>
      <c r="M6829" t="s">
        <v>4762</v>
      </c>
      <c r="N6829">
        <v>783</v>
      </c>
    </row>
    <row r="6830" spans="1:14" x14ac:dyDescent="0.25">
      <c r="A6830" t="s">
        <v>4872</v>
      </c>
      <c r="B6830" t="s">
        <v>4767</v>
      </c>
      <c r="C6830" t="s">
        <v>663</v>
      </c>
      <c r="E6830" t="s">
        <v>4871</v>
      </c>
      <c r="F6830" t="s">
        <v>2078</v>
      </c>
      <c r="G6830" t="s">
        <v>2020</v>
      </c>
      <c r="H6830" t="s">
        <v>2333</v>
      </c>
      <c r="I6830" t="s">
        <v>2088</v>
      </c>
      <c r="J6830">
        <v>20240215</v>
      </c>
      <c r="K6830" t="s">
        <v>4870</v>
      </c>
      <c r="L6830" t="s">
        <v>4869</v>
      </c>
      <c r="M6830" t="s">
        <v>4762</v>
      </c>
      <c r="N6830">
        <v>239</v>
      </c>
    </row>
    <row r="6831" spans="1:14" x14ac:dyDescent="0.25">
      <c r="A6831" t="s">
        <v>4868</v>
      </c>
      <c r="B6831" t="s">
        <v>4767</v>
      </c>
      <c r="C6831" t="s">
        <v>663</v>
      </c>
      <c r="E6831" t="s">
        <v>1700</v>
      </c>
      <c r="F6831" t="s">
        <v>2078</v>
      </c>
      <c r="G6831" t="s">
        <v>2020</v>
      </c>
      <c r="H6831" t="s">
        <v>3473</v>
      </c>
      <c r="I6831" t="s">
        <v>2088</v>
      </c>
      <c r="J6831">
        <v>20240314</v>
      </c>
      <c r="K6831" t="s">
        <v>4867</v>
      </c>
      <c r="L6831" t="s">
        <v>4866</v>
      </c>
      <c r="M6831" t="s">
        <v>4762</v>
      </c>
      <c r="N6831">
        <v>787</v>
      </c>
    </row>
    <row r="6832" spans="1:14" x14ac:dyDescent="0.25">
      <c r="A6832" t="s">
        <v>4865</v>
      </c>
      <c r="B6832" t="s">
        <v>4767</v>
      </c>
      <c r="C6832" t="s">
        <v>663</v>
      </c>
      <c r="E6832" t="s">
        <v>4864</v>
      </c>
      <c r="F6832" t="s">
        <v>2078</v>
      </c>
      <c r="G6832" t="s">
        <v>2020</v>
      </c>
      <c r="H6832" t="s">
        <v>3032</v>
      </c>
      <c r="I6832" t="s">
        <v>2145</v>
      </c>
      <c r="J6832">
        <v>20230502</v>
      </c>
      <c r="K6832" t="s">
        <v>4863</v>
      </c>
      <c r="L6832" t="s">
        <v>4862</v>
      </c>
      <c r="M6832" t="s">
        <v>4762</v>
      </c>
      <c r="N6832">
        <v>17</v>
      </c>
    </row>
    <row r="6833" spans="1:14" x14ac:dyDescent="0.25">
      <c r="A6833" t="s">
        <v>4861</v>
      </c>
      <c r="B6833" t="s">
        <v>4767</v>
      </c>
      <c r="C6833" t="s">
        <v>663</v>
      </c>
      <c r="E6833" t="s">
        <v>4860</v>
      </c>
      <c r="F6833" t="s">
        <v>2078</v>
      </c>
      <c r="G6833" t="s">
        <v>2020</v>
      </c>
      <c r="H6833" t="s">
        <v>3032</v>
      </c>
      <c r="I6833" t="s">
        <v>2088</v>
      </c>
      <c r="J6833">
        <v>20240308</v>
      </c>
      <c r="K6833" t="s">
        <v>4859</v>
      </c>
      <c r="L6833" t="s">
        <v>4858</v>
      </c>
      <c r="M6833" t="s">
        <v>4762</v>
      </c>
      <c r="N6833">
        <v>275</v>
      </c>
    </row>
    <row r="6834" spans="1:14" x14ac:dyDescent="0.25">
      <c r="A6834" t="s">
        <v>4857</v>
      </c>
      <c r="B6834" t="s">
        <v>4767</v>
      </c>
      <c r="C6834" t="s">
        <v>663</v>
      </c>
      <c r="E6834" t="s">
        <v>4856</v>
      </c>
      <c r="F6834" t="s">
        <v>2078</v>
      </c>
      <c r="G6834" t="s">
        <v>2020</v>
      </c>
      <c r="H6834" t="s">
        <v>3032</v>
      </c>
      <c r="I6834" t="s">
        <v>2070</v>
      </c>
      <c r="J6834">
        <v>20240125</v>
      </c>
      <c r="K6834" t="s">
        <v>4855</v>
      </c>
      <c r="L6834" t="s">
        <v>4854</v>
      </c>
      <c r="M6834" t="s">
        <v>4762</v>
      </c>
      <c r="N6834">
        <v>662</v>
      </c>
    </row>
    <row r="6835" spans="1:14" x14ac:dyDescent="0.25">
      <c r="A6835" t="s">
        <v>4853</v>
      </c>
      <c r="B6835" t="s">
        <v>4767</v>
      </c>
      <c r="C6835" t="s">
        <v>663</v>
      </c>
      <c r="E6835" t="s">
        <v>1737</v>
      </c>
      <c r="F6835" t="s">
        <v>2078</v>
      </c>
      <c r="G6835" t="s">
        <v>2020</v>
      </c>
      <c r="H6835" t="s">
        <v>2882</v>
      </c>
      <c r="I6835" t="s">
        <v>2088</v>
      </c>
      <c r="J6835">
        <v>20240223</v>
      </c>
      <c r="K6835" t="s">
        <v>4852</v>
      </c>
      <c r="L6835" t="s">
        <v>4851</v>
      </c>
      <c r="M6835" t="s">
        <v>4762</v>
      </c>
      <c r="N6835">
        <v>1121</v>
      </c>
    </row>
    <row r="6836" spans="1:14" x14ac:dyDescent="0.25">
      <c r="A6836" t="s">
        <v>4850</v>
      </c>
      <c r="B6836" t="s">
        <v>4767</v>
      </c>
      <c r="C6836" t="s">
        <v>663</v>
      </c>
      <c r="E6836" t="s">
        <v>4849</v>
      </c>
      <c r="F6836" t="s">
        <v>2078</v>
      </c>
      <c r="G6836" t="s">
        <v>2020</v>
      </c>
      <c r="H6836" t="s">
        <v>2292</v>
      </c>
      <c r="I6836" t="s">
        <v>2088</v>
      </c>
      <c r="J6836">
        <v>20231003</v>
      </c>
      <c r="K6836" t="s">
        <v>4848</v>
      </c>
      <c r="L6836" t="s">
        <v>4847</v>
      </c>
      <c r="M6836" t="s">
        <v>4762</v>
      </c>
      <c r="N6836">
        <v>297</v>
      </c>
    </row>
    <row r="6837" spans="1:14" x14ac:dyDescent="0.25">
      <c r="A6837" t="s">
        <v>4846</v>
      </c>
      <c r="B6837" t="s">
        <v>4767</v>
      </c>
      <c r="C6837" t="s">
        <v>663</v>
      </c>
      <c r="E6837" t="s">
        <v>4845</v>
      </c>
      <c r="F6837" t="s">
        <v>2078</v>
      </c>
      <c r="G6837" t="s">
        <v>2020</v>
      </c>
      <c r="H6837" t="s">
        <v>2624</v>
      </c>
      <c r="I6837" t="s">
        <v>2145</v>
      </c>
      <c r="J6837">
        <v>20240216</v>
      </c>
      <c r="K6837" t="s">
        <v>4844</v>
      </c>
      <c r="L6837" t="s">
        <v>4843</v>
      </c>
      <c r="M6837" t="s">
        <v>4762</v>
      </c>
      <c r="N6837">
        <v>1397</v>
      </c>
    </row>
    <row r="6838" spans="1:14" x14ac:dyDescent="0.25">
      <c r="A6838" t="s">
        <v>4842</v>
      </c>
      <c r="B6838" t="s">
        <v>4767</v>
      </c>
      <c r="C6838" t="s">
        <v>663</v>
      </c>
      <c r="E6838" t="s">
        <v>4841</v>
      </c>
      <c r="F6838" t="s">
        <v>2078</v>
      </c>
      <c r="G6838" t="s">
        <v>2020</v>
      </c>
      <c r="H6838" t="s">
        <v>3032</v>
      </c>
      <c r="I6838" t="s">
        <v>2145</v>
      </c>
      <c r="J6838">
        <v>20230503</v>
      </c>
      <c r="K6838" t="s">
        <v>4840</v>
      </c>
      <c r="L6838" t="s">
        <v>4839</v>
      </c>
      <c r="M6838" t="s">
        <v>4762</v>
      </c>
      <c r="N6838">
        <v>57</v>
      </c>
    </row>
    <row r="6839" spans="1:14" x14ac:dyDescent="0.25">
      <c r="A6839" t="s">
        <v>4838</v>
      </c>
      <c r="B6839" t="s">
        <v>4767</v>
      </c>
      <c r="C6839" t="s">
        <v>663</v>
      </c>
      <c r="E6839" t="s">
        <v>4837</v>
      </c>
      <c r="F6839" t="s">
        <v>2078</v>
      </c>
      <c r="G6839" t="s">
        <v>2020</v>
      </c>
      <c r="H6839" t="s">
        <v>3032</v>
      </c>
      <c r="I6839" t="s">
        <v>2070</v>
      </c>
      <c r="J6839">
        <v>20240126</v>
      </c>
      <c r="K6839" t="s">
        <v>4836</v>
      </c>
      <c r="L6839" t="s">
        <v>4835</v>
      </c>
      <c r="M6839" t="s">
        <v>4762</v>
      </c>
      <c r="N6839">
        <v>126</v>
      </c>
    </row>
    <row r="6840" spans="1:14" x14ac:dyDescent="0.25">
      <c r="A6840" t="s">
        <v>4834</v>
      </c>
      <c r="B6840" t="s">
        <v>4767</v>
      </c>
      <c r="C6840" t="s">
        <v>663</v>
      </c>
      <c r="E6840" t="s">
        <v>2012</v>
      </c>
      <c r="F6840" t="s">
        <v>2078</v>
      </c>
      <c r="G6840" t="s">
        <v>2020</v>
      </c>
      <c r="H6840" t="s">
        <v>2292</v>
      </c>
      <c r="I6840" t="s">
        <v>2700</v>
      </c>
      <c r="J6840">
        <v>20231208</v>
      </c>
      <c r="K6840" t="s">
        <v>4833</v>
      </c>
      <c r="L6840" t="s">
        <v>4832</v>
      </c>
      <c r="M6840" t="s">
        <v>4762</v>
      </c>
      <c r="N6840">
        <v>17</v>
      </c>
    </row>
    <row r="6841" spans="1:14" x14ac:dyDescent="0.25">
      <c r="A6841" t="s">
        <v>4831</v>
      </c>
      <c r="B6841" t="s">
        <v>4767</v>
      </c>
      <c r="C6841" t="s">
        <v>663</v>
      </c>
      <c r="E6841" t="s">
        <v>4830</v>
      </c>
      <c r="F6841" t="s">
        <v>2078</v>
      </c>
      <c r="G6841" t="s">
        <v>2020</v>
      </c>
      <c r="H6841" t="s">
        <v>2077</v>
      </c>
      <c r="I6841" t="s">
        <v>2088</v>
      </c>
      <c r="J6841">
        <v>20240229</v>
      </c>
      <c r="K6841" t="s">
        <v>4829</v>
      </c>
      <c r="L6841" t="s">
        <v>4828</v>
      </c>
      <c r="M6841" t="s">
        <v>4762</v>
      </c>
      <c r="N6841">
        <v>488</v>
      </c>
    </row>
    <row r="6842" spans="1:14" x14ac:dyDescent="0.25">
      <c r="A6842" t="s">
        <v>4827</v>
      </c>
      <c r="B6842" t="s">
        <v>4767</v>
      </c>
      <c r="C6842" t="s">
        <v>663</v>
      </c>
      <c r="E6842" t="s">
        <v>1735</v>
      </c>
      <c r="F6842" t="s">
        <v>2078</v>
      </c>
      <c r="G6842" t="s">
        <v>2020</v>
      </c>
      <c r="H6842" t="s">
        <v>2624</v>
      </c>
      <c r="I6842" t="s">
        <v>2088</v>
      </c>
      <c r="J6842">
        <v>20240307</v>
      </c>
      <c r="K6842" t="s">
        <v>4826</v>
      </c>
      <c r="L6842" t="s">
        <v>4825</v>
      </c>
      <c r="M6842" t="s">
        <v>4762</v>
      </c>
      <c r="N6842">
        <v>2118</v>
      </c>
    </row>
    <row r="6843" spans="1:14" x14ac:dyDescent="0.25">
      <c r="A6843" t="s">
        <v>4824</v>
      </c>
      <c r="B6843" t="s">
        <v>4767</v>
      </c>
      <c r="C6843" t="s">
        <v>663</v>
      </c>
      <c r="E6843" t="s">
        <v>1786</v>
      </c>
      <c r="F6843" t="s">
        <v>2078</v>
      </c>
      <c r="G6843" t="s">
        <v>2020</v>
      </c>
      <c r="H6843" t="s">
        <v>3901</v>
      </c>
      <c r="I6843" t="s">
        <v>2088</v>
      </c>
      <c r="J6843">
        <v>20231109</v>
      </c>
      <c r="K6843" t="s">
        <v>4823</v>
      </c>
      <c r="L6843" t="s">
        <v>4822</v>
      </c>
      <c r="M6843" t="s">
        <v>4762</v>
      </c>
      <c r="N6843">
        <v>592</v>
      </c>
    </row>
    <row r="6844" spans="1:14" x14ac:dyDescent="0.25">
      <c r="A6844" t="s">
        <v>4821</v>
      </c>
      <c r="B6844" t="s">
        <v>4767</v>
      </c>
      <c r="C6844" t="s">
        <v>663</v>
      </c>
      <c r="E6844" t="s">
        <v>1785</v>
      </c>
      <c r="F6844" t="s">
        <v>2078</v>
      </c>
      <c r="G6844" t="s">
        <v>2020</v>
      </c>
      <c r="H6844" t="s">
        <v>3901</v>
      </c>
      <c r="I6844" t="s">
        <v>2088</v>
      </c>
      <c r="J6844">
        <v>20240307</v>
      </c>
      <c r="K6844" t="s">
        <v>4820</v>
      </c>
      <c r="L6844" t="s">
        <v>4819</v>
      </c>
      <c r="M6844" t="s">
        <v>4762</v>
      </c>
      <c r="N6844">
        <v>566</v>
      </c>
    </row>
    <row r="6845" spans="1:14" x14ac:dyDescent="0.25">
      <c r="A6845" t="s">
        <v>4818</v>
      </c>
      <c r="B6845" t="s">
        <v>4767</v>
      </c>
      <c r="C6845" t="s">
        <v>4813</v>
      </c>
      <c r="E6845" t="s">
        <v>4817</v>
      </c>
      <c r="F6845" t="s">
        <v>2078</v>
      </c>
      <c r="G6845" t="s">
        <v>2020</v>
      </c>
      <c r="H6845" t="s">
        <v>2333</v>
      </c>
      <c r="I6845" t="s">
        <v>2076</v>
      </c>
      <c r="J6845">
        <v>20240305</v>
      </c>
      <c r="K6845" t="s">
        <v>4816</v>
      </c>
      <c r="L6845" t="s">
        <v>4815</v>
      </c>
      <c r="M6845" t="s">
        <v>4762</v>
      </c>
      <c r="N6845">
        <v>39</v>
      </c>
    </row>
    <row r="6846" spans="1:14" x14ac:dyDescent="0.25">
      <c r="A6846" t="s">
        <v>4814</v>
      </c>
      <c r="B6846" t="s">
        <v>4767</v>
      </c>
      <c r="C6846" t="s">
        <v>4813</v>
      </c>
      <c r="E6846" t="s">
        <v>4812</v>
      </c>
      <c r="F6846" t="s">
        <v>2078</v>
      </c>
      <c r="G6846" t="s">
        <v>2020</v>
      </c>
      <c r="H6846" t="s">
        <v>2333</v>
      </c>
      <c r="I6846" t="s">
        <v>2076</v>
      </c>
      <c r="J6846">
        <v>20231214</v>
      </c>
      <c r="K6846" t="s">
        <v>4811</v>
      </c>
      <c r="L6846" t="s">
        <v>4810</v>
      </c>
      <c r="M6846" t="s">
        <v>4762</v>
      </c>
      <c r="N6846">
        <v>37</v>
      </c>
    </row>
    <row r="6847" spans="1:14" x14ac:dyDescent="0.25">
      <c r="A6847" t="s">
        <v>4809</v>
      </c>
      <c r="B6847" t="s">
        <v>4767</v>
      </c>
      <c r="C6847" t="s">
        <v>1726</v>
      </c>
      <c r="E6847" t="s">
        <v>1725</v>
      </c>
      <c r="F6847" t="s">
        <v>2078</v>
      </c>
      <c r="G6847" t="s">
        <v>2020</v>
      </c>
      <c r="H6847" t="s">
        <v>4808</v>
      </c>
      <c r="I6847" t="s">
        <v>2088</v>
      </c>
      <c r="J6847">
        <v>20240301</v>
      </c>
      <c r="K6847" t="s">
        <v>4807</v>
      </c>
      <c r="L6847" t="s">
        <v>4806</v>
      </c>
      <c r="M6847" t="s">
        <v>4762</v>
      </c>
      <c r="N6847">
        <v>576</v>
      </c>
    </row>
    <row r="6848" spans="1:14" x14ac:dyDescent="0.25">
      <c r="A6848" t="s">
        <v>4805</v>
      </c>
      <c r="B6848" t="s">
        <v>4767</v>
      </c>
      <c r="C6848" t="s">
        <v>4804</v>
      </c>
      <c r="E6848" t="s">
        <v>4803</v>
      </c>
      <c r="F6848" t="s">
        <v>2078</v>
      </c>
      <c r="G6848" t="s">
        <v>2020</v>
      </c>
      <c r="H6848" t="s">
        <v>4802</v>
      </c>
      <c r="I6848" t="s">
        <v>2076</v>
      </c>
      <c r="J6848">
        <v>20220105</v>
      </c>
      <c r="K6848" t="s">
        <v>4801</v>
      </c>
      <c r="L6848" t="s">
        <v>4800</v>
      </c>
      <c r="M6848" t="s">
        <v>4762</v>
      </c>
      <c r="N6848">
        <v>237</v>
      </c>
    </row>
    <row r="6849" spans="1:14" x14ac:dyDescent="0.25">
      <c r="A6849" t="s">
        <v>4799</v>
      </c>
      <c r="B6849" t="s">
        <v>4767</v>
      </c>
      <c r="C6849" t="s">
        <v>4778</v>
      </c>
      <c r="E6849" t="s">
        <v>4798</v>
      </c>
      <c r="F6849" t="s">
        <v>2021</v>
      </c>
      <c r="G6849" t="s">
        <v>2020</v>
      </c>
      <c r="H6849" t="s">
        <v>2019</v>
      </c>
      <c r="I6849" t="e">
        <f>-----F-Weekly</f>
        <v>#NAME?</v>
      </c>
      <c r="J6849">
        <v>20240315</v>
      </c>
      <c r="K6849" t="s">
        <v>4797</v>
      </c>
      <c r="L6849" t="s">
        <v>4796</v>
      </c>
      <c r="M6849" t="s">
        <v>4762</v>
      </c>
      <c r="N6849">
        <v>1642</v>
      </c>
    </row>
    <row r="6850" spans="1:14" x14ac:dyDescent="0.25">
      <c r="A6850" t="s">
        <v>4795</v>
      </c>
      <c r="B6850" t="s">
        <v>4767</v>
      </c>
      <c r="C6850" t="s">
        <v>4778</v>
      </c>
      <c r="E6850" t="s">
        <v>4794</v>
      </c>
      <c r="F6850" t="s">
        <v>2021</v>
      </c>
      <c r="G6850" t="s">
        <v>2020</v>
      </c>
      <c r="H6850" t="s">
        <v>2019</v>
      </c>
      <c r="I6850" t="e">
        <f>-----F-Weekly</f>
        <v>#NAME?</v>
      </c>
      <c r="J6850">
        <v>20240315</v>
      </c>
      <c r="K6850" t="s">
        <v>4793</v>
      </c>
      <c r="L6850" t="s">
        <v>4792</v>
      </c>
      <c r="M6850" t="s">
        <v>4762</v>
      </c>
      <c r="N6850">
        <v>1661</v>
      </c>
    </row>
    <row r="6851" spans="1:14" x14ac:dyDescent="0.25">
      <c r="A6851" t="s">
        <v>4791</v>
      </c>
      <c r="B6851" t="s">
        <v>4767</v>
      </c>
      <c r="C6851" t="s">
        <v>4778</v>
      </c>
      <c r="E6851" t="s">
        <v>4790</v>
      </c>
      <c r="F6851" t="s">
        <v>2078</v>
      </c>
      <c r="G6851" t="s">
        <v>2020</v>
      </c>
      <c r="H6851" t="s">
        <v>2052</v>
      </c>
      <c r="I6851" t="s">
        <v>2088</v>
      </c>
      <c r="J6851">
        <v>20240313</v>
      </c>
      <c r="K6851" t="s">
        <v>4789</v>
      </c>
      <c r="L6851" t="s">
        <v>4788</v>
      </c>
      <c r="M6851" t="s">
        <v>4762</v>
      </c>
      <c r="N6851">
        <v>315</v>
      </c>
    </row>
    <row r="6852" spans="1:14" x14ac:dyDescent="0.25">
      <c r="A6852" t="s">
        <v>4787</v>
      </c>
      <c r="B6852" t="s">
        <v>4767</v>
      </c>
      <c r="C6852" t="s">
        <v>4778</v>
      </c>
      <c r="E6852" t="s">
        <v>4786</v>
      </c>
      <c r="F6852" t="s">
        <v>2078</v>
      </c>
      <c r="G6852" t="s">
        <v>2020</v>
      </c>
      <c r="H6852" t="s">
        <v>2543</v>
      </c>
      <c r="I6852" t="s">
        <v>2088</v>
      </c>
      <c r="J6852">
        <v>20240305</v>
      </c>
      <c r="K6852" t="s">
        <v>4785</v>
      </c>
      <c r="L6852" t="s">
        <v>4784</v>
      </c>
      <c r="M6852" t="s">
        <v>4762</v>
      </c>
      <c r="N6852">
        <v>3522</v>
      </c>
    </row>
    <row r="6853" spans="1:14" x14ac:dyDescent="0.25">
      <c r="A6853" t="s">
        <v>4783</v>
      </c>
      <c r="B6853" t="s">
        <v>4767</v>
      </c>
      <c r="C6853" t="s">
        <v>4778</v>
      </c>
      <c r="E6853" t="s">
        <v>4782</v>
      </c>
      <c r="F6853" t="s">
        <v>2021</v>
      </c>
      <c r="G6853" t="s">
        <v>2020</v>
      </c>
      <c r="H6853" t="s">
        <v>2019</v>
      </c>
      <c r="I6853" t="e">
        <f>-----F-Weekly</f>
        <v>#NAME?</v>
      </c>
      <c r="J6853">
        <v>20240315</v>
      </c>
      <c r="K6853" t="s">
        <v>4781</v>
      </c>
      <c r="L6853" t="s">
        <v>4780</v>
      </c>
      <c r="M6853" t="s">
        <v>4762</v>
      </c>
      <c r="N6853">
        <v>1732</v>
      </c>
    </row>
    <row r="6854" spans="1:14" x14ac:dyDescent="0.25">
      <c r="A6854" t="s">
        <v>4779</v>
      </c>
      <c r="B6854" t="s">
        <v>4767</v>
      </c>
      <c r="C6854" t="s">
        <v>4778</v>
      </c>
      <c r="E6854" t="s">
        <v>4777</v>
      </c>
      <c r="F6854" t="s">
        <v>2021</v>
      </c>
      <c r="G6854" t="s">
        <v>2020</v>
      </c>
      <c r="H6854" t="s">
        <v>2019</v>
      </c>
      <c r="I6854" t="e">
        <f>----T--Weekly</f>
        <v>#NAME?</v>
      </c>
      <c r="J6854">
        <v>20240314</v>
      </c>
      <c r="K6854" t="s">
        <v>4776</v>
      </c>
      <c r="L6854" t="s">
        <v>4775</v>
      </c>
      <c r="M6854" t="s">
        <v>4762</v>
      </c>
      <c r="N6854">
        <v>2014</v>
      </c>
    </row>
    <row r="6855" spans="1:14" x14ac:dyDescent="0.25">
      <c r="A6855" t="s">
        <v>4774</v>
      </c>
      <c r="B6855" t="s">
        <v>4767</v>
      </c>
      <c r="C6855" t="s">
        <v>4773</v>
      </c>
      <c r="E6855" t="s">
        <v>4772</v>
      </c>
      <c r="F6855" t="s">
        <v>2078</v>
      </c>
      <c r="G6855" t="s">
        <v>2020</v>
      </c>
      <c r="H6855" t="s">
        <v>4771</v>
      </c>
      <c r="I6855" t="s">
        <v>2070</v>
      </c>
      <c r="J6855">
        <v>20240227</v>
      </c>
      <c r="K6855" t="s">
        <v>4770</v>
      </c>
      <c r="L6855" t="s">
        <v>4769</v>
      </c>
      <c r="M6855" t="s">
        <v>4762</v>
      </c>
      <c r="N6855">
        <v>237</v>
      </c>
    </row>
    <row r="6856" spans="1:14" x14ac:dyDescent="0.25">
      <c r="A6856" t="s">
        <v>4768</v>
      </c>
      <c r="B6856" t="s">
        <v>4767</v>
      </c>
      <c r="C6856" t="s">
        <v>4766</v>
      </c>
      <c r="E6856" t="s">
        <v>4765</v>
      </c>
      <c r="F6856" t="s">
        <v>2078</v>
      </c>
      <c r="G6856" t="s">
        <v>2020</v>
      </c>
      <c r="H6856" t="s">
        <v>2300</v>
      </c>
      <c r="I6856" t="s">
        <v>2088</v>
      </c>
      <c r="J6856">
        <v>20240301</v>
      </c>
      <c r="K6856" t="s">
        <v>4764</v>
      </c>
      <c r="L6856" t="s">
        <v>4763</v>
      </c>
      <c r="M6856" t="s">
        <v>4762</v>
      </c>
      <c r="N6856">
        <v>111</v>
      </c>
    </row>
    <row r="6857" spans="1:14" x14ac:dyDescent="0.25">
      <c r="A6857" t="s">
        <v>4761</v>
      </c>
      <c r="B6857" t="s">
        <v>2355</v>
      </c>
      <c r="D6857" t="s">
        <v>183</v>
      </c>
      <c r="E6857" t="s">
        <v>4760</v>
      </c>
      <c r="F6857" t="s">
        <v>2021</v>
      </c>
      <c r="G6857" t="s">
        <v>2020</v>
      </c>
      <c r="H6857" t="s">
        <v>2323</v>
      </c>
      <c r="I6857" t="e">
        <f>-----F-Weekly</f>
        <v>#NAME?</v>
      </c>
      <c r="J6857">
        <v>20240315</v>
      </c>
      <c r="K6857" t="s">
        <v>4759</v>
      </c>
      <c r="L6857" t="s">
        <v>4758</v>
      </c>
      <c r="M6857" t="s">
        <v>2348</v>
      </c>
      <c r="N6857">
        <v>1516</v>
      </c>
    </row>
    <row r="6858" spans="1:14" x14ac:dyDescent="0.25">
      <c r="A6858" t="s">
        <v>4757</v>
      </c>
      <c r="B6858" t="s">
        <v>2355</v>
      </c>
      <c r="C6858" t="s">
        <v>22</v>
      </c>
      <c r="E6858" t="s">
        <v>1366</v>
      </c>
      <c r="F6858" t="s">
        <v>2078</v>
      </c>
      <c r="G6858" t="s">
        <v>2020</v>
      </c>
      <c r="H6858" t="s">
        <v>3901</v>
      </c>
      <c r="I6858" t="s">
        <v>2070</v>
      </c>
      <c r="J6858">
        <v>20240101</v>
      </c>
      <c r="K6858" t="s">
        <v>4756</v>
      </c>
      <c r="L6858" t="s">
        <v>4755</v>
      </c>
      <c r="M6858" t="s">
        <v>2348</v>
      </c>
      <c r="N6858">
        <v>659</v>
      </c>
    </row>
    <row r="6859" spans="1:14" x14ac:dyDescent="0.25">
      <c r="A6859" t="s">
        <v>4754</v>
      </c>
      <c r="B6859" t="s">
        <v>2355</v>
      </c>
      <c r="C6859" t="s">
        <v>22</v>
      </c>
      <c r="E6859" t="s">
        <v>1678</v>
      </c>
      <c r="F6859" t="s">
        <v>2078</v>
      </c>
      <c r="G6859" t="s">
        <v>2020</v>
      </c>
      <c r="H6859" t="s">
        <v>2089</v>
      </c>
      <c r="I6859" t="s">
        <v>2449</v>
      </c>
      <c r="J6859">
        <v>20240506</v>
      </c>
      <c r="K6859" t="s">
        <v>4753</v>
      </c>
      <c r="L6859" t="s">
        <v>4752</v>
      </c>
      <c r="M6859" t="s">
        <v>2348</v>
      </c>
      <c r="N6859">
        <v>385</v>
      </c>
    </row>
    <row r="6860" spans="1:14" x14ac:dyDescent="0.25">
      <c r="A6860" t="s">
        <v>4751</v>
      </c>
      <c r="B6860" t="s">
        <v>2355</v>
      </c>
      <c r="C6860" t="s">
        <v>22</v>
      </c>
      <c r="E6860" t="s">
        <v>4750</v>
      </c>
      <c r="F6860" t="s">
        <v>2078</v>
      </c>
      <c r="G6860" t="s">
        <v>2020</v>
      </c>
      <c r="H6860" t="s">
        <v>2323</v>
      </c>
      <c r="I6860" t="e">
        <f>-M-----Weekly</f>
        <v>#NAME?</v>
      </c>
      <c r="J6860">
        <v>20240325</v>
      </c>
      <c r="K6860" t="s">
        <v>4749</v>
      </c>
      <c r="L6860" t="s">
        <v>4748</v>
      </c>
      <c r="M6860" t="s">
        <v>2348</v>
      </c>
      <c r="N6860">
        <v>2581</v>
      </c>
    </row>
    <row r="6861" spans="1:14" x14ac:dyDescent="0.25">
      <c r="A6861" t="s">
        <v>4747</v>
      </c>
      <c r="B6861" t="s">
        <v>2355</v>
      </c>
      <c r="C6861" t="s">
        <v>22</v>
      </c>
      <c r="E6861" t="s">
        <v>1917</v>
      </c>
      <c r="F6861" t="s">
        <v>2078</v>
      </c>
      <c r="G6861" t="s">
        <v>2020</v>
      </c>
      <c r="H6861" t="s">
        <v>2300</v>
      </c>
      <c r="I6861" t="s">
        <v>2076</v>
      </c>
      <c r="J6861">
        <v>20221223</v>
      </c>
      <c r="K6861" t="s">
        <v>4746</v>
      </c>
      <c r="L6861" t="s">
        <v>4745</v>
      </c>
      <c r="M6861" t="s">
        <v>2348</v>
      </c>
      <c r="N6861">
        <v>128</v>
      </c>
    </row>
    <row r="6862" spans="1:14" x14ac:dyDescent="0.25">
      <c r="A6862" t="s">
        <v>4744</v>
      </c>
      <c r="B6862" t="s">
        <v>2355</v>
      </c>
      <c r="C6862" t="s">
        <v>22</v>
      </c>
      <c r="E6862" t="s">
        <v>4743</v>
      </c>
      <c r="F6862" t="s">
        <v>2078</v>
      </c>
      <c r="G6862" t="s">
        <v>2020</v>
      </c>
      <c r="H6862" t="s">
        <v>3479</v>
      </c>
      <c r="I6862" t="s">
        <v>2700</v>
      </c>
      <c r="J6862">
        <v>20221111</v>
      </c>
      <c r="K6862" t="s">
        <v>4742</v>
      </c>
      <c r="L6862" t="s">
        <v>4741</v>
      </c>
      <c r="M6862" t="s">
        <v>2348</v>
      </c>
      <c r="N6862">
        <v>134</v>
      </c>
    </row>
    <row r="6863" spans="1:14" x14ac:dyDescent="0.25">
      <c r="A6863" t="s">
        <v>4740</v>
      </c>
      <c r="B6863" t="s">
        <v>2355</v>
      </c>
      <c r="C6863" t="s">
        <v>22</v>
      </c>
      <c r="E6863" t="s">
        <v>4739</v>
      </c>
      <c r="F6863" t="s">
        <v>2078</v>
      </c>
      <c r="G6863" t="s">
        <v>2020</v>
      </c>
      <c r="H6863" t="s">
        <v>2089</v>
      </c>
      <c r="I6863" t="e">
        <f>-M-----Weekly</f>
        <v>#NAME?</v>
      </c>
      <c r="J6863">
        <v>20240325</v>
      </c>
      <c r="K6863" t="s">
        <v>4738</v>
      </c>
      <c r="L6863" t="s">
        <v>4737</v>
      </c>
      <c r="M6863" t="s">
        <v>2348</v>
      </c>
      <c r="N6863">
        <v>4887</v>
      </c>
    </row>
    <row r="6864" spans="1:14" x14ac:dyDescent="0.25">
      <c r="A6864" t="s">
        <v>4736</v>
      </c>
      <c r="B6864" t="s">
        <v>2355</v>
      </c>
      <c r="C6864" t="s">
        <v>22</v>
      </c>
      <c r="E6864" t="s">
        <v>4735</v>
      </c>
      <c r="F6864" t="s">
        <v>2078</v>
      </c>
      <c r="G6864" t="s">
        <v>2020</v>
      </c>
      <c r="H6864" t="s">
        <v>3010</v>
      </c>
      <c r="I6864" t="s">
        <v>4734</v>
      </c>
      <c r="J6864">
        <v>20240101</v>
      </c>
      <c r="K6864" t="s">
        <v>4733</v>
      </c>
      <c r="L6864" t="s">
        <v>4732</v>
      </c>
      <c r="M6864" t="s">
        <v>2348</v>
      </c>
      <c r="N6864">
        <v>1667</v>
      </c>
    </row>
    <row r="6865" spans="1:14" x14ac:dyDescent="0.25">
      <c r="A6865" t="s">
        <v>4731</v>
      </c>
      <c r="B6865" t="s">
        <v>2355</v>
      </c>
      <c r="C6865" t="s">
        <v>22</v>
      </c>
      <c r="E6865" t="s">
        <v>4730</v>
      </c>
      <c r="F6865" t="s">
        <v>2078</v>
      </c>
      <c r="G6865" t="s">
        <v>2020</v>
      </c>
      <c r="H6865" t="s">
        <v>2323</v>
      </c>
      <c r="I6865" t="e">
        <f>-M-----Weekly</f>
        <v>#NAME?</v>
      </c>
      <c r="J6865">
        <v>20240325</v>
      </c>
      <c r="K6865" t="s">
        <v>4729</v>
      </c>
      <c r="L6865" t="s">
        <v>4728</v>
      </c>
      <c r="M6865" t="s">
        <v>2348</v>
      </c>
      <c r="N6865">
        <v>2551</v>
      </c>
    </row>
    <row r="6866" spans="1:14" x14ac:dyDescent="0.25">
      <c r="A6866" t="s">
        <v>4727</v>
      </c>
      <c r="B6866" t="s">
        <v>2355</v>
      </c>
      <c r="C6866" t="s">
        <v>22</v>
      </c>
      <c r="E6866" t="s">
        <v>4726</v>
      </c>
      <c r="F6866" t="s">
        <v>2078</v>
      </c>
      <c r="G6866" t="s">
        <v>2020</v>
      </c>
      <c r="H6866" t="s">
        <v>2292</v>
      </c>
      <c r="I6866" t="s">
        <v>2700</v>
      </c>
      <c r="J6866">
        <v>20220301</v>
      </c>
      <c r="K6866" t="s">
        <v>4725</v>
      </c>
      <c r="L6866" t="s">
        <v>4724</v>
      </c>
      <c r="M6866" t="s">
        <v>2348</v>
      </c>
      <c r="N6866">
        <v>3055</v>
      </c>
    </row>
    <row r="6867" spans="1:14" x14ac:dyDescent="0.25">
      <c r="A6867" t="s">
        <v>4723</v>
      </c>
      <c r="B6867" t="s">
        <v>2355</v>
      </c>
      <c r="C6867" t="s">
        <v>22</v>
      </c>
      <c r="E6867" t="s">
        <v>280</v>
      </c>
      <c r="F6867" t="s">
        <v>2078</v>
      </c>
      <c r="G6867" t="s">
        <v>2020</v>
      </c>
      <c r="H6867" t="s">
        <v>2323</v>
      </c>
      <c r="I6867" t="e">
        <f>-M-----Weekly</f>
        <v>#NAME?</v>
      </c>
      <c r="J6867">
        <v>20240325</v>
      </c>
      <c r="K6867" t="s">
        <v>4722</v>
      </c>
      <c r="L6867" t="s">
        <v>4721</v>
      </c>
      <c r="M6867" t="s">
        <v>2348</v>
      </c>
      <c r="N6867">
        <v>7188</v>
      </c>
    </row>
    <row r="6868" spans="1:14" x14ac:dyDescent="0.25">
      <c r="A6868" t="s">
        <v>4720</v>
      </c>
      <c r="B6868" t="s">
        <v>2355</v>
      </c>
      <c r="C6868" t="s">
        <v>22</v>
      </c>
      <c r="E6868" t="s">
        <v>4719</v>
      </c>
      <c r="F6868" t="s">
        <v>2078</v>
      </c>
      <c r="G6868" t="s">
        <v>2020</v>
      </c>
      <c r="H6868" t="s">
        <v>2323</v>
      </c>
      <c r="I6868" t="s">
        <v>2070</v>
      </c>
      <c r="J6868">
        <v>20240101</v>
      </c>
      <c r="K6868" t="s">
        <v>4718</v>
      </c>
      <c r="L6868" t="s">
        <v>4717</v>
      </c>
      <c r="M6868" t="s">
        <v>2348</v>
      </c>
      <c r="N6868">
        <v>412</v>
      </c>
    </row>
    <row r="6869" spans="1:14" x14ac:dyDescent="0.25">
      <c r="A6869" t="s">
        <v>4716</v>
      </c>
      <c r="B6869" t="s">
        <v>2355</v>
      </c>
      <c r="C6869" t="s">
        <v>22</v>
      </c>
      <c r="E6869" t="s">
        <v>191</v>
      </c>
      <c r="F6869" t="s">
        <v>2078</v>
      </c>
      <c r="G6869" t="s">
        <v>2020</v>
      </c>
      <c r="H6869" t="s">
        <v>4715</v>
      </c>
      <c r="I6869" t="e">
        <f>-M-----Weekly</f>
        <v>#NAME?</v>
      </c>
      <c r="J6869">
        <v>20240325</v>
      </c>
      <c r="K6869" t="s">
        <v>4714</v>
      </c>
      <c r="L6869" t="s">
        <v>4713</v>
      </c>
      <c r="M6869" t="s">
        <v>2348</v>
      </c>
      <c r="N6869">
        <v>5149</v>
      </c>
    </row>
    <row r="6870" spans="1:14" x14ac:dyDescent="0.25">
      <c r="A6870" t="s">
        <v>4712</v>
      </c>
      <c r="B6870" t="s">
        <v>2355</v>
      </c>
      <c r="C6870" t="s">
        <v>22</v>
      </c>
      <c r="E6870" t="s">
        <v>4711</v>
      </c>
      <c r="F6870" t="s">
        <v>2078</v>
      </c>
      <c r="G6870" t="s">
        <v>2020</v>
      </c>
      <c r="H6870" t="s">
        <v>2292</v>
      </c>
      <c r="I6870" t="s">
        <v>2700</v>
      </c>
      <c r="J6870">
        <v>20220601</v>
      </c>
      <c r="K6870" t="s">
        <v>4710</v>
      </c>
      <c r="L6870" t="s">
        <v>4709</v>
      </c>
      <c r="M6870" t="s">
        <v>2348</v>
      </c>
      <c r="N6870">
        <v>152</v>
      </c>
    </row>
    <row r="6871" spans="1:14" x14ac:dyDescent="0.25">
      <c r="A6871" t="s">
        <v>4708</v>
      </c>
      <c r="B6871" t="s">
        <v>2355</v>
      </c>
      <c r="C6871" t="s">
        <v>22</v>
      </c>
      <c r="E6871" t="s">
        <v>205</v>
      </c>
      <c r="F6871" t="s">
        <v>2078</v>
      </c>
      <c r="G6871" t="s">
        <v>2020</v>
      </c>
      <c r="H6871" t="s">
        <v>2323</v>
      </c>
      <c r="I6871" t="e">
        <f>-M-----Weekly</f>
        <v>#NAME?</v>
      </c>
      <c r="J6871">
        <v>20240325</v>
      </c>
      <c r="K6871" t="s">
        <v>4707</v>
      </c>
      <c r="L6871" t="s">
        <v>4706</v>
      </c>
      <c r="M6871" t="s">
        <v>2348</v>
      </c>
      <c r="N6871">
        <v>6428</v>
      </c>
    </row>
    <row r="6872" spans="1:14" x14ac:dyDescent="0.25">
      <c r="A6872" t="s">
        <v>4705</v>
      </c>
      <c r="B6872" t="s">
        <v>2355</v>
      </c>
      <c r="C6872" t="s">
        <v>22</v>
      </c>
      <c r="E6872" t="s">
        <v>4704</v>
      </c>
      <c r="F6872" t="s">
        <v>2078</v>
      </c>
      <c r="G6872" t="s">
        <v>2020</v>
      </c>
      <c r="H6872" t="s">
        <v>2323</v>
      </c>
      <c r="I6872" t="s">
        <v>2145</v>
      </c>
      <c r="J6872">
        <v>20231113</v>
      </c>
      <c r="K6872" t="s">
        <v>4703</v>
      </c>
      <c r="L6872" t="s">
        <v>4702</v>
      </c>
      <c r="M6872" t="s">
        <v>2348</v>
      </c>
      <c r="N6872">
        <v>635</v>
      </c>
    </row>
    <row r="6873" spans="1:14" x14ac:dyDescent="0.25">
      <c r="A6873" t="s">
        <v>4701</v>
      </c>
      <c r="B6873" t="s">
        <v>2355</v>
      </c>
      <c r="C6873" t="s">
        <v>22</v>
      </c>
      <c r="E6873" t="s">
        <v>4700</v>
      </c>
      <c r="F6873" t="s">
        <v>2078</v>
      </c>
      <c r="G6873" t="s">
        <v>2020</v>
      </c>
      <c r="H6873" t="s">
        <v>2323</v>
      </c>
      <c r="I6873" t="e">
        <f>-M-----Weekly</f>
        <v>#NAME?</v>
      </c>
      <c r="J6873">
        <v>20240325</v>
      </c>
      <c r="K6873" t="s">
        <v>4699</v>
      </c>
      <c r="L6873" t="s">
        <v>4698</v>
      </c>
      <c r="M6873" t="s">
        <v>2348</v>
      </c>
      <c r="N6873">
        <v>6785</v>
      </c>
    </row>
    <row r="6874" spans="1:14" x14ac:dyDescent="0.25">
      <c r="A6874" t="s">
        <v>4697</v>
      </c>
      <c r="B6874" t="s">
        <v>2355</v>
      </c>
      <c r="C6874" t="s">
        <v>22</v>
      </c>
      <c r="E6874" t="s">
        <v>4696</v>
      </c>
      <c r="F6874" t="s">
        <v>2078</v>
      </c>
      <c r="G6874" t="s">
        <v>2020</v>
      </c>
      <c r="H6874" t="s">
        <v>2323</v>
      </c>
      <c r="I6874" t="s">
        <v>2700</v>
      </c>
      <c r="J6874">
        <v>20221201</v>
      </c>
      <c r="K6874" t="s">
        <v>4695</v>
      </c>
      <c r="L6874" t="s">
        <v>4694</v>
      </c>
      <c r="M6874" t="s">
        <v>2348</v>
      </c>
      <c r="N6874">
        <v>129</v>
      </c>
    </row>
    <row r="6875" spans="1:14" x14ac:dyDescent="0.25">
      <c r="A6875" t="s">
        <v>4693</v>
      </c>
      <c r="B6875" t="s">
        <v>2355</v>
      </c>
      <c r="C6875" t="s">
        <v>22</v>
      </c>
      <c r="E6875" t="s">
        <v>4692</v>
      </c>
      <c r="F6875" t="s">
        <v>2078</v>
      </c>
      <c r="G6875" t="s">
        <v>2020</v>
      </c>
      <c r="H6875" t="s">
        <v>2292</v>
      </c>
      <c r="I6875" t="s">
        <v>2700</v>
      </c>
      <c r="J6875">
        <v>20220901</v>
      </c>
      <c r="K6875" t="s">
        <v>4691</v>
      </c>
      <c r="L6875" t="s">
        <v>4690</v>
      </c>
      <c r="M6875" t="s">
        <v>2348</v>
      </c>
      <c r="N6875">
        <v>127</v>
      </c>
    </row>
    <row r="6876" spans="1:14" x14ac:dyDescent="0.25">
      <c r="A6876" t="s">
        <v>4689</v>
      </c>
      <c r="B6876" t="s">
        <v>2355</v>
      </c>
      <c r="C6876" t="s">
        <v>22</v>
      </c>
      <c r="E6876" t="s">
        <v>4688</v>
      </c>
      <c r="F6876" t="s">
        <v>2078</v>
      </c>
      <c r="G6876" t="s">
        <v>2020</v>
      </c>
      <c r="H6876" t="s">
        <v>2323</v>
      </c>
      <c r="I6876" t="e">
        <f>-M-----Weekly</f>
        <v>#NAME?</v>
      </c>
      <c r="J6876">
        <v>20240325</v>
      </c>
      <c r="K6876" t="s">
        <v>4687</v>
      </c>
      <c r="L6876" t="s">
        <v>4686</v>
      </c>
      <c r="M6876" t="s">
        <v>2348</v>
      </c>
      <c r="N6876">
        <v>10181</v>
      </c>
    </row>
    <row r="6877" spans="1:14" x14ac:dyDescent="0.25">
      <c r="A6877" t="s">
        <v>4685</v>
      </c>
      <c r="B6877" t="s">
        <v>2355</v>
      </c>
      <c r="C6877" t="s">
        <v>22</v>
      </c>
      <c r="E6877" t="s">
        <v>21</v>
      </c>
      <c r="F6877" t="s">
        <v>2078</v>
      </c>
      <c r="G6877" t="s">
        <v>2020</v>
      </c>
      <c r="H6877" t="s">
        <v>2089</v>
      </c>
      <c r="I6877" t="e">
        <f>-M-----Weekly</f>
        <v>#NAME?</v>
      </c>
      <c r="J6877">
        <v>20240325</v>
      </c>
      <c r="K6877" t="s">
        <v>4684</v>
      </c>
      <c r="L6877" t="s">
        <v>4683</v>
      </c>
      <c r="M6877" t="s">
        <v>2348</v>
      </c>
      <c r="N6877">
        <v>1784</v>
      </c>
    </row>
    <row r="6878" spans="1:14" x14ac:dyDescent="0.25">
      <c r="A6878">
        <v>9851</v>
      </c>
      <c r="B6878" t="s">
        <v>2355</v>
      </c>
      <c r="C6878" t="s">
        <v>4682</v>
      </c>
      <c r="E6878" t="s">
        <v>4681</v>
      </c>
      <c r="F6878" t="s">
        <v>2021</v>
      </c>
      <c r="G6878" t="s">
        <v>2020</v>
      </c>
      <c r="H6878" t="s">
        <v>2019</v>
      </c>
      <c r="I6878" t="s">
        <v>2096</v>
      </c>
      <c r="J6878">
        <v>20240315</v>
      </c>
      <c r="K6878" t="s">
        <v>4680</v>
      </c>
      <c r="L6878" t="s">
        <v>4679</v>
      </c>
      <c r="M6878" t="s">
        <v>2348</v>
      </c>
      <c r="N6878">
        <v>65</v>
      </c>
    </row>
    <row r="6879" spans="1:14" x14ac:dyDescent="0.25">
      <c r="A6879" t="s">
        <v>4678</v>
      </c>
      <c r="B6879" t="s">
        <v>2355</v>
      </c>
      <c r="C6879" t="s">
        <v>1573</v>
      </c>
      <c r="E6879" t="s">
        <v>4677</v>
      </c>
      <c r="F6879" t="s">
        <v>2078</v>
      </c>
      <c r="G6879" t="s">
        <v>2020</v>
      </c>
      <c r="H6879" t="s">
        <v>4676</v>
      </c>
      <c r="I6879" t="s">
        <v>2076</v>
      </c>
      <c r="J6879">
        <v>20231226</v>
      </c>
      <c r="K6879" t="s">
        <v>4675</v>
      </c>
      <c r="L6879" t="s">
        <v>4674</v>
      </c>
      <c r="M6879" t="s">
        <v>2348</v>
      </c>
      <c r="N6879">
        <v>137</v>
      </c>
    </row>
    <row r="6880" spans="1:14" x14ac:dyDescent="0.25">
      <c r="A6880" t="s">
        <v>4673</v>
      </c>
      <c r="B6880" t="s">
        <v>2355</v>
      </c>
      <c r="C6880" t="s">
        <v>1573</v>
      </c>
      <c r="E6880" t="s">
        <v>4672</v>
      </c>
      <c r="F6880" t="s">
        <v>2078</v>
      </c>
      <c r="G6880" t="s">
        <v>2020</v>
      </c>
      <c r="H6880" t="s">
        <v>4671</v>
      </c>
      <c r="I6880" t="s">
        <v>2423</v>
      </c>
      <c r="J6880">
        <v>20240301</v>
      </c>
      <c r="K6880" t="s">
        <v>4670</v>
      </c>
      <c r="L6880" t="s">
        <v>4669</v>
      </c>
      <c r="M6880" t="s">
        <v>2348</v>
      </c>
      <c r="N6880">
        <v>156</v>
      </c>
    </row>
    <row r="6881" spans="1:14" x14ac:dyDescent="0.25">
      <c r="A6881" t="s">
        <v>4668</v>
      </c>
      <c r="B6881" t="s">
        <v>2355</v>
      </c>
      <c r="C6881" t="s">
        <v>1573</v>
      </c>
      <c r="E6881" t="s">
        <v>4667</v>
      </c>
      <c r="F6881" t="s">
        <v>2078</v>
      </c>
      <c r="G6881" t="s">
        <v>2020</v>
      </c>
      <c r="H6881" t="s">
        <v>2052</v>
      </c>
      <c r="I6881" t="s">
        <v>2088</v>
      </c>
      <c r="J6881">
        <v>20240301</v>
      </c>
      <c r="K6881" t="s">
        <v>4666</v>
      </c>
      <c r="L6881" t="s">
        <v>4665</v>
      </c>
      <c r="M6881" t="s">
        <v>2348</v>
      </c>
      <c r="N6881">
        <v>60</v>
      </c>
    </row>
    <row r="6882" spans="1:14" x14ac:dyDescent="0.25">
      <c r="A6882" t="s">
        <v>4664</v>
      </c>
      <c r="B6882" t="s">
        <v>2355</v>
      </c>
      <c r="C6882" t="s">
        <v>1573</v>
      </c>
      <c r="E6882" t="s">
        <v>4663</v>
      </c>
      <c r="F6882" t="s">
        <v>2078</v>
      </c>
      <c r="G6882" t="s">
        <v>2020</v>
      </c>
      <c r="H6882" t="s">
        <v>2052</v>
      </c>
      <c r="I6882" t="s">
        <v>2088</v>
      </c>
      <c r="J6882">
        <v>20230601</v>
      </c>
      <c r="K6882" t="s">
        <v>4662</v>
      </c>
      <c r="L6882" t="s">
        <v>4661</v>
      </c>
      <c r="M6882" t="s">
        <v>2348</v>
      </c>
      <c r="N6882">
        <v>74</v>
      </c>
    </row>
    <row r="6883" spans="1:14" x14ac:dyDescent="0.25">
      <c r="A6883" t="s">
        <v>4660</v>
      </c>
      <c r="B6883" t="s">
        <v>2355</v>
      </c>
      <c r="C6883" t="s">
        <v>1573</v>
      </c>
      <c r="E6883" t="s">
        <v>4659</v>
      </c>
      <c r="F6883" t="s">
        <v>2078</v>
      </c>
      <c r="G6883" t="s">
        <v>2020</v>
      </c>
      <c r="H6883" t="s">
        <v>2456</v>
      </c>
      <c r="I6883" t="s">
        <v>2161</v>
      </c>
      <c r="J6883">
        <v>20240312</v>
      </c>
      <c r="K6883" t="s">
        <v>4658</v>
      </c>
      <c r="L6883" t="s">
        <v>4657</v>
      </c>
      <c r="M6883" t="s">
        <v>2348</v>
      </c>
      <c r="N6883">
        <v>6190</v>
      </c>
    </row>
    <row r="6884" spans="1:14" x14ac:dyDescent="0.25">
      <c r="A6884" t="s">
        <v>4656</v>
      </c>
      <c r="B6884" t="s">
        <v>2355</v>
      </c>
      <c r="C6884" t="s">
        <v>1573</v>
      </c>
      <c r="E6884" t="s">
        <v>4655</v>
      </c>
      <c r="F6884" t="s">
        <v>2078</v>
      </c>
      <c r="G6884" t="s">
        <v>2020</v>
      </c>
      <c r="H6884" t="s">
        <v>2779</v>
      </c>
      <c r="I6884" t="s">
        <v>2070</v>
      </c>
      <c r="J6884">
        <v>20240207</v>
      </c>
      <c r="K6884" t="s">
        <v>4654</v>
      </c>
      <c r="L6884" t="s">
        <v>4653</v>
      </c>
      <c r="M6884" t="s">
        <v>2348</v>
      </c>
      <c r="N6884">
        <v>181</v>
      </c>
    </row>
    <row r="6885" spans="1:14" x14ac:dyDescent="0.25">
      <c r="A6885" t="s">
        <v>4652</v>
      </c>
      <c r="B6885" t="s">
        <v>2355</v>
      </c>
      <c r="C6885" t="s">
        <v>1573</v>
      </c>
      <c r="E6885" t="s">
        <v>4651</v>
      </c>
      <c r="F6885" t="s">
        <v>2078</v>
      </c>
      <c r="G6885" t="s">
        <v>2020</v>
      </c>
      <c r="H6885" t="s">
        <v>2779</v>
      </c>
      <c r="I6885" t="s">
        <v>2070</v>
      </c>
      <c r="J6885">
        <v>20240201</v>
      </c>
      <c r="K6885" t="s">
        <v>4650</v>
      </c>
      <c r="L6885" t="s">
        <v>4649</v>
      </c>
      <c r="M6885" t="s">
        <v>2348</v>
      </c>
      <c r="N6885">
        <v>183</v>
      </c>
    </row>
    <row r="6886" spans="1:14" x14ac:dyDescent="0.25">
      <c r="A6886" t="s">
        <v>4648</v>
      </c>
      <c r="B6886" t="s">
        <v>2355</v>
      </c>
      <c r="C6886" t="s">
        <v>1573</v>
      </c>
      <c r="E6886" t="s">
        <v>4647</v>
      </c>
      <c r="F6886" t="s">
        <v>2078</v>
      </c>
      <c r="G6886" t="s">
        <v>2020</v>
      </c>
      <c r="H6886" t="s">
        <v>4646</v>
      </c>
      <c r="I6886" t="s">
        <v>3089</v>
      </c>
      <c r="J6886">
        <v>20240227</v>
      </c>
      <c r="K6886" t="s">
        <v>4645</v>
      </c>
      <c r="L6886" t="s">
        <v>4644</v>
      </c>
      <c r="M6886" t="s">
        <v>2348</v>
      </c>
      <c r="N6886">
        <v>148</v>
      </c>
    </row>
    <row r="6887" spans="1:14" x14ac:dyDescent="0.25">
      <c r="A6887" t="s">
        <v>4643</v>
      </c>
      <c r="B6887" t="s">
        <v>2355</v>
      </c>
      <c r="C6887" t="s">
        <v>1573</v>
      </c>
      <c r="E6887" t="s">
        <v>4642</v>
      </c>
      <c r="F6887" t="s">
        <v>2078</v>
      </c>
      <c r="G6887" t="s">
        <v>2020</v>
      </c>
      <c r="H6887" t="s">
        <v>2292</v>
      </c>
      <c r="I6887" t="s">
        <v>2088</v>
      </c>
      <c r="J6887">
        <v>20240301</v>
      </c>
      <c r="K6887" t="s">
        <v>4641</v>
      </c>
      <c r="L6887" t="s">
        <v>4640</v>
      </c>
      <c r="M6887" t="s">
        <v>2348</v>
      </c>
      <c r="N6887">
        <v>64</v>
      </c>
    </row>
    <row r="6888" spans="1:14" x14ac:dyDescent="0.25">
      <c r="A6888" t="s">
        <v>4639</v>
      </c>
      <c r="B6888" t="s">
        <v>2355</v>
      </c>
      <c r="C6888" t="s">
        <v>1573</v>
      </c>
      <c r="E6888" t="s">
        <v>4638</v>
      </c>
      <c r="F6888" t="s">
        <v>2078</v>
      </c>
      <c r="G6888" t="s">
        <v>2020</v>
      </c>
      <c r="H6888" t="s">
        <v>2292</v>
      </c>
      <c r="I6888" t="s">
        <v>2070</v>
      </c>
      <c r="J6888">
        <v>20220801</v>
      </c>
      <c r="K6888" t="s">
        <v>4637</v>
      </c>
      <c r="L6888" t="s">
        <v>4636</v>
      </c>
      <c r="M6888" t="s">
        <v>2348</v>
      </c>
      <c r="N6888">
        <v>88</v>
      </c>
    </row>
    <row r="6889" spans="1:14" x14ac:dyDescent="0.25">
      <c r="A6889" t="s">
        <v>4635</v>
      </c>
      <c r="B6889" t="s">
        <v>2355</v>
      </c>
      <c r="C6889" t="s">
        <v>1573</v>
      </c>
      <c r="E6889" t="s">
        <v>4634</v>
      </c>
      <c r="F6889" t="s">
        <v>2078</v>
      </c>
      <c r="G6889" t="s">
        <v>2020</v>
      </c>
      <c r="H6889" t="s">
        <v>2052</v>
      </c>
      <c r="I6889" t="s">
        <v>3089</v>
      </c>
      <c r="J6889">
        <v>20240312</v>
      </c>
      <c r="K6889" t="s">
        <v>4633</v>
      </c>
      <c r="L6889" t="s">
        <v>4632</v>
      </c>
      <c r="M6889" t="s">
        <v>2348</v>
      </c>
      <c r="N6889">
        <v>47</v>
      </c>
    </row>
    <row r="6890" spans="1:14" x14ac:dyDescent="0.25">
      <c r="A6890" t="s">
        <v>4631</v>
      </c>
      <c r="B6890" t="s">
        <v>2355</v>
      </c>
      <c r="C6890" t="s">
        <v>1573</v>
      </c>
      <c r="E6890" t="s">
        <v>4630</v>
      </c>
      <c r="F6890" t="s">
        <v>2078</v>
      </c>
      <c r="G6890" t="s">
        <v>2020</v>
      </c>
      <c r="H6890" t="s">
        <v>2602</v>
      </c>
      <c r="I6890" t="s">
        <v>4629</v>
      </c>
      <c r="J6890">
        <v>20240315</v>
      </c>
      <c r="K6890" t="s">
        <v>4628</v>
      </c>
      <c r="L6890" t="s">
        <v>4627</v>
      </c>
      <c r="M6890" t="s">
        <v>2348</v>
      </c>
      <c r="N6890">
        <v>40</v>
      </c>
    </row>
    <row r="6891" spans="1:14" x14ac:dyDescent="0.25">
      <c r="A6891" s="1">
        <v>9E+62</v>
      </c>
      <c r="B6891" t="s">
        <v>2355</v>
      </c>
      <c r="C6891" t="s">
        <v>1573</v>
      </c>
      <c r="E6891" t="s">
        <v>4626</v>
      </c>
      <c r="F6891" t="s">
        <v>2078</v>
      </c>
      <c r="G6891" t="s">
        <v>2020</v>
      </c>
      <c r="H6891" t="s">
        <v>2779</v>
      </c>
      <c r="I6891" t="s">
        <v>2070</v>
      </c>
      <c r="J6891">
        <v>20240213</v>
      </c>
      <c r="K6891" t="s">
        <v>4625</v>
      </c>
      <c r="L6891" t="s">
        <v>4624</v>
      </c>
      <c r="M6891" t="s">
        <v>2348</v>
      </c>
      <c r="N6891">
        <v>3372</v>
      </c>
    </row>
    <row r="6892" spans="1:14" x14ac:dyDescent="0.25">
      <c r="A6892" s="1">
        <v>9.0000000000000003E+60</v>
      </c>
      <c r="B6892" t="s">
        <v>2355</v>
      </c>
      <c r="C6892" t="s">
        <v>1573</v>
      </c>
      <c r="E6892" t="s">
        <v>4623</v>
      </c>
      <c r="F6892" t="s">
        <v>2078</v>
      </c>
      <c r="G6892" t="s">
        <v>2020</v>
      </c>
      <c r="H6892" t="s">
        <v>2450</v>
      </c>
      <c r="I6892" t="s">
        <v>3737</v>
      </c>
      <c r="J6892">
        <v>20240213</v>
      </c>
      <c r="K6892" t="s">
        <v>4622</v>
      </c>
      <c r="L6892" t="s">
        <v>4621</v>
      </c>
      <c r="M6892" t="s">
        <v>2348</v>
      </c>
      <c r="N6892">
        <v>445</v>
      </c>
    </row>
    <row r="6893" spans="1:14" x14ac:dyDescent="0.25">
      <c r="A6893" t="s">
        <v>4620</v>
      </c>
      <c r="B6893" t="s">
        <v>2355</v>
      </c>
      <c r="C6893" t="s">
        <v>1573</v>
      </c>
      <c r="E6893" t="s">
        <v>1572</v>
      </c>
      <c r="F6893" t="s">
        <v>2078</v>
      </c>
      <c r="G6893" t="s">
        <v>2020</v>
      </c>
      <c r="H6893" t="s">
        <v>3032</v>
      </c>
      <c r="I6893" t="s">
        <v>2070</v>
      </c>
      <c r="J6893">
        <v>20240201</v>
      </c>
      <c r="K6893" t="s">
        <v>4619</v>
      </c>
      <c r="L6893" t="s">
        <v>4618</v>
      </c>
      <c r="M6893" t="s">
        <v>2348</v>
      </c>
      <c r="N6893">
        <v>3045</v>
      </c>
    </row>
    <row r="6894" spans="1:14" x14ac:dyDescent="0.25">
      <c r="A6894" s="1">
        <v>9.0000000000000006E+56</v>
      </c>
      <c r="B6894" t="s">
        <v>2355</v>
      </c>
      <c r="C6894" t="s">
        <v>1573</v>
      </c>
      <c r="E6894" t="s">
        <v>4617</v>
      </c>
      <c r="F6894" t="s">
        <v>2078</v>
      </c>
      <c r="G6894" t="s">
        <v>2020</v>
      </c>
      <c r="H6894" t="s">
        <v>4042</v>
      </c>
      <c r="I6894" t="s">
        <v>2088</v>
      </c>
      <c r="J6894">
        <v>20240213</v>
      </c>
      <c r="K6894" t="s">
        <v>4616</v>
      </c>
      <c r="L6894" t="s">
        <v>4615</v>
      </c>
      <c r="M6894" t="s">
        <v>2348</v>
      </c>
      <c r="N6894">
        <v>435</v>
      </c>
    </row>
    <row r="6895" spans="1:14" x14ac:dyDescent="0.25">
      <c r="A6895" s="1">
        <v>8.9999999999999999E+57</v>
      </c>
      <c r="B6895" t="s">
        <v>2355</v>
      </c>
      <c r="C6895" t="s">
        <v>1573</v>
      </c>
      <c r="E6895" t="s">
        <v>4614</v>
      </c>
      <c r="F6895" t="s">
        <v>2078</v>
      </c>
      <c r="G6895" t="s">
        <v>2020</v>
      </c>
      <c r="H6895" t="s">
        <v>4042</v>
      </c>
      <c r="I6895" t="s">
        <v>3737</v>
      </c>
      <c r="J6895">
        <v>20240312</v>
      </c>
      <c r="K6895" t="s">
        <v>4613</v>
      </c>
      <c r="L6895" t="s">
        <v>4612</v>
      </c>
      <c r="M6895" t="s">
        <v>2348</v>
      </c>
      <c r="N6895">
        <v>845</v>
      </c>
    </row>
    <row r="6896" spans="1:14" x14ac:dyDescent="0.25">
      <c r="A6896" t="s">
        <v>4611</v>
      </c>
      <c r="B6896" t="s">
        <v>2355</v>
      </c>
      <c r="C6896" t="s">
        <v>1573</v>
      </c>
      <c r="E6896" t="s">
        <v>4610</v>
      </c>
      <c r="F6896" t="s">
        <v>2078</v>
      </c>
      <c r="G6896" t="s">
        <v>2020</v>
      </c>
      <c r="H6896" t="s">
        <v>2779</v>
      </c>
      <c r="I6896" t="s">
        <v>2076</v>
      </c>
      <c r="J6896">
        <v>20240305</v>
      </c>
      <c r="K6896" t="s">
        <v>4609</v>
      </c>
      <c r="L6896" t="s">
        <v>4608</v>
      </c>
      <c r="M6896" t="s">
        <v>2348</v>
      </c>
      <c r="N6896">
        <v>74</v>
      </c>
    </row>
    <row r="6897" spans="1:14" x14ac:dyDescent="0.25">
      <c r="A6897" s="1">
        <v>8.9999999999999998E+93</v>
      </c>
      <c r="B6897" t="s">
        <v>2355</v>
      </c>
      <c r="C6897" t="s">
        <v>1573</v>
      </c>
      <c r="E6897" t="s">
        <v>4607</v>
      </c>
      <c r="F6897" t="s">
        <v>2078</v>
      </c>
      <c r="G6897" t="s">
        <v>2020</v>
      </c>
      <c r="H6897" t="s">
        <v>4042</v>
      </c>
      <c r="I6897" t="s">
        <v>2088</v>
      </c>
      <c r="J6897">
        <v>20240213</v>
      </c>
      <c r="K6897" t="s">
        <v>4606</v>
      </c>
      <c r="L6897" t="s">
        <v>4605</v>
      </c>
      <c r="M6897" t="s">
        <v>2348</v>
      </c>
      <c r="N6897">
        <v>245</v>
      </c>
    </row>
    <row r="6898" spans="1:14" x14ac:dyDescent="0.25">
      <c r="A6898" t="s">
        <v>4604</v>
      </c>
      <c r="B6898" t="s">
        <v>2355</v>
      </c>
      <c r="C6898" t="s">
        <v>1573</v>
      </c>
      <c r="E6898" t="s">
        <v>1881</v>
      </c>
      <c r="F6898" t="s">
        <v>2078</v>
      </c>
      <c r="G6898" t="s">
        <v>2020</v>
      </c>
      <c r="H6898" t="s">
        <v>2333</v>
      </c>
      <c r="I6898" t="s">
        <v>3089</v>
      </c>
      <c r="J6898">
        <v>20240301</v>
      </c>
      <c r="K6898" t="s">
        <v>4603</v>
      </c>
      <c r="L6898" t="s">
        <v>4602</v>
      </c>
      <c r="M6898" t="s">
        <v>2348</v>
      </c>
      <c r="N6898">
        <v>48</v>
      </c>
    </row>
    <row r="6899" spans="1:14" x14ac:dyDescent="0.25">
      <c r="A6899" t="s">
        <v>4601</v>
      </c>
      <c r="B6899" t="s">
        <v>2355</v>
      </c>
      <c r="C6899" t="s">
        <v>1573</v>
      </c>
      <c r="E6899" t="s">
        <v>4600</v>
      </c>
      <c r="F6899" t="s">
        <v>2078</v>
      </c>
      <c r="G6899" t="s">
        <v>2020</v>
      </c>
      <c r="H6899" t="s">
        <v>3032</v>
      </c>
      <c r="I6899" t="s">
        <v>2088</v>
      </c>
      <c r="J6899">
        <v>20240301</v>
      </c>
      <c r="K6899" t="s">
        <v>4599</v>
      </c>
      <c r="L6899" t="s">
        <v>4598</v>
      </c>
      <c r="M6899" t="s">
        <v>2348</v>
      </c>
      <c r="N6899">
        <v>83</v>
      </c>
    </row>
    <row r="6900" spans="1:14" x14ac:dyDescent="0.25">
      <c r="A6900" t="s">
        <v>4597</v>
      </c>
      <c r="B6900" t="s">
        <v>2355</v>
      </c>
      <c r="C6900" t="s">
        <v>1573</v>
      </c>
      <c r="E6900" t="s">
        <v>4596</v>
      </c>
      <c r="F6900" t="s">
        <v>2078</v>
      </c>
      <c r="G6900" t="s">
        <v>2020</v>
      </c>
      <c r="H6900" t="s">
        <v>3032</v>
      </c>
      <c r="I6900" t="s">
        <v>2070</v>
      </c>
      <c r="J6900">
        <v>20230103</v>
      </c>
      <c r="K6900" t="s">
        <v>4595</v>
      </c>
      <c r="L6900" t="s">
        <v>4594</v>
      </c>
      <c r="M6900" t="s">
        <v>2348</v>
      </c>
      <c r="N6900">
        <v>783</v>
      </c>
    </row>
    <row r="6901" spans="1:14" x14ac:dyDescent="0.25">
      <c r="A6901" t="s">
        <v>4593</v>
      </c>
      <c r="B6901" t="s">
        <v>2355</v>
      </c>
      <c r="C6901" t="s">
        <v>1573</v>
      </c>
      <c r="E6901" t="s">
        <v>1885</v>
      </c>
      <c r="F6901" t="s">
        <v>2078</v>
      </c>
      <c r="G6901" t="s">
        <v>2020</v>
      </c>
      <c r="H6901" t="s">
        <v>4592</v>
      </c>
      <c r="I6901" t="s">
        <v>2088</v>
      </c>
      <c r="J6901">
        <v>20240301</v>
      </c>
      <c r="K6901" t="s">
        <v>4591</v>
      </c>
      <c r="L6901" t="s">
        <v>4590</v>
      </c>
      <c r="M6901" t="s">
        <v>2348</v>
      </c>
      <c r="N6901">
        <v>99</v>
      </c>
    </row>
    <row r="6902" spans="1:14" x14ac:dyDescent="0.25">
      <c r="A6902" t="s">
        <v>4589</v>
      </c>
      <c r="B6902" t="s">
        <v>2355</v>
      </c>
      <c r="C6902" t="s">
        <v>1573</v>
      </c>
      <c r="E6902" t="s">
        <v>1886</v>
      </c>
      <c r="F6902" t="s">
        <v>2078</v>
      </c>
      <c r="G6902" t="s">
        <v>2020</v>
      </c>
      <c r="H6902" t="s">
        <v>2624</v>
      </c>
      <c r="I6902" t="s">
        <v>2070</v>
      </c>
      <c r="J6902">
        <v>20240201</v>
      </c>
      <c r="K6902" t="s">
        <v>4588</v>
      </c>
      <c r="L6902" t="s">
        <v>4587</v>
      </c>
      <c r="M6902" t="s">
        <v>2348</v>
      </c>
      <c r="N6902">
        <v>715</v>
      </c>
    </row>
    <row r="6903" spans="1:14" x14ac:dyDescent="0.25">
      <c r="A6903" s="1">
        <v>8.9999999999999996E+58</v>
      </c>
      <c r="B6903" t="s">
        <v>2355</v>
      </c>
      <c r="C6903" t="s">
        <v>1573</v>
      </c>
      <c r="E6903" t="s">
        <v>4586</v>
      </c>
      <c r="F6903" t="s">
        <v>2078</v>
      </c>
      <c r="G6903" t="s">
        <v>2020</v>
      </c>
      <c r="H6903" t="s">
        <v>4042</v>
      </c>
      <c r="I6903" t="s">
        <v>2070</v>
      </c>
      <c r="J6903">
        <v>20240213</v>
      </c>
      <c r="K6903" t="s">
        <v>4585</v>
      </c>
      <c r="L6903" t="s">
        <v>4584</v>
      </c>
      <c r="M6903" t="s">
        <v>2348</v>
      </c>
      <c r="N6903">
        <v>581</v>
      </c>
    </row>
    <row r="6904" spans="1:14" x14ac:dyDescent="0.25">
      <c r="A6904" t="s">
        <v>4583</v>
      </c>
      <c r="B6904" t="s">
        <v>2355</v>
      </c>
      <c r="C6904" t="s">
        <v>4582</v>
      </c>
      <c r="E6904" t="s">
        <v>4582</v>
      </c>
      <c r="F6904" t="s">
        <v>2078</v>
      </c>
      <c r="G6904" t="s">
        <v>2020</v>
      </c>
      <c r="H6904" t="s">
        <v>2052</v>
      </c>
      <c r="I6904" t="s">
        <v>2070</v>
      </c>
      <c r="J6904">
        <v>20220501</v>
      </c>
      <c r="K6904" t="s">
        <v>4581</v>
      </c>
      <c r="L6904" t="s">
        <v>4580</v>
      </c>
      <c r="M6904" t="s">
        <v>2348</v>
      </c>
      <c r="N6904">
        <v>439</v>
      </c>
    </row>
    <row r="6905" spans="1:14" x14ac:dyDescent="0.25">
      <c r="A6905">
        <v>6625</v>
      </c>
      <c r="B6905" t="s">
        <v>2355</v>
      </c>
      <c r="C6905" t="s">
        <v>1347</v>
      </c>
      <c r="E6905" t="s">
        <v>1347</v>
      </c>
      <c r="F6905" t="s">
        <v>2021</v>
      </c>
      <c r="G6905" t="s">
        <v>2020</v>
      </c>
      <c r="H6905" t="s">
        <v>4579</v>
      </c>
      <c r="I6905" t="e">
        <f>-----F-Weekly</f>
        <v>#NAME?</v>
      </c>
      <c r="J6905">
        <v>20240301</v>
      </c>
      <c r="K6905" t="s">
        <v>4578</v>
      </c>
      <c r="L6905" t="s">
        <v>4577</v>
      </c>
      <c r="M6905" t="s">
        <v>2348</v>
      </c>
      <c r="N6905">
        <v>4831</v>
      </c>
    </row>
    <row r="6906" spans="1:14" x14ac:dyDescent="0.25">
      <c r="A6906" t="s">
        <v>4576</v>
      </c>
      <c r="B6906" t="s">
        <v>2355</v>
      </c>
      <c r="C6906" t="s">
        <v>4559</v>
      </c>
      <c r="E6906" t="s">
        <v>4575</v>
      </c>
      <c r="F6906" t="s">
        <v>2078</v>
      </c>
      <c r="G6906" t="s">
        <v>2020</v>
      </c>
      <c r="H6906" t="s">
        <v>3032</v>
      </c>
      <c r="I6906" t="s">
        <v>2076</v>
      </c>
      <c r="J6906">
        <v>20240102</v>
      </c>
      <c r="K6906" t="s">
        <v>4574</v>
      </c>
      <c r="L6906" t="s">
        <v>4573</v>
      </c>
      <c r="M6906" t="s">
        <v>2348</v>
      </c>
      <c r="N6906">
        <v>388</v>
      </c>
    </row>
    <row r="6907" spans="1:14" x14ac:dyDescent="0.25">
      <c r="A6907" t="s">
        <v>4572</v>
      </c>
      <c r="B6907" t="s">
        <v>2355</v>
      </c>
      <c r="C6907" t="s">
        <v>4559</v>
      </c>
      <c r="E6907" t="s">
        <v>4571</v>
      </c>
      <c r="F6907" t="s">
        <v>2078</v>
      </c>
      <c r="G6907" t="s">
        <v>2020</v>
      </c>
      <c r="H6907" t="s">
        <v>3032</v>
      </c>
      <c r="I6907" t="s">
        <v>2070</v>
      </c>
      <c r="J6907">
        <v>20240401</v>
      </c>
      <c r="K6907" t="s">
        <v>4570</v>
      </c>
      <c r="L6907" t="s">
        <v>4569</v>
      </c>
      <c r="M6907" t="s">
        <v>2348</v>
      </c>
      <c r="N6907">
        <v>1859</v>
      </c>
    </row>
    <row r="6908" spans="1:14" x14ac:dyDescent="0.25">
      <c r="A6908" t="s">
        <v>4568</v>
      </c>
      <c r="B6908" t="s">
        <v>2355</v>
      </c>
      <c r="C6908" t="s">
        <v>4559</v>
      </c>
      <c r="E6908" t="s">
        <v>4567</v>
      </c>
      <c r="F6908" t="s">
        <v>2078</v>
      </c>
      <c r="G6908" t="s">
        <v>2020</v>
      </c>
      <c r="H6908" t="s">
        <v>3032</v>
      </c>
      <c r="I6908" t="s">
        <v>2070</v>
      </c>
      <c r="J6908">
        <v>20240401</v>
      </c>
      <c r="K6908" t="s">
        <v>4566</v>
      </c>
      <c r="L6908" t="s">
        <v>4565</v>
      </c>
      <c r="M6908" t="s">
        <v>2348</v>
      </c>
      <c r="N6908">
        <v>1540</v>
      </c>
    </row>
    <row r="6909" spans="1:14" x14ac:dyDescent="0.25">
      <c r="A6909" t="s">
        <v>4564</v>
      </c>
      <c r="B6909" t="s">
        <v>2355</v>
      </c>
      <c r="C6909" t="s">
        <v>4559</v>
      </c>
      <c r="E6909" t="s">
        <v>4563</v>
      </c>
      <c r="F6909" t="s">
        <v>2078</v>
      </c>
      <c r="G6909" t="s">
        <v>2020</v>
      </c>
      <c r="H6909" t="s">
        <v>3032</v>
      </c>
      <c r="I6909" t="s">
        <v>2088</v>
      </c>
      <c r="J6909">
        <v>20240301</v>
      </c>
      <c r="K6909" t="s">
        <v>4562</v>
      </c>
      <c r="L6909" t="s">
        <v>4561</v>
      </c>
      <c r="M6909" t="s">
        <v>2348</v>
      </c>
      <c r="N6909">
        <v>1394</v>
      </c>
    </row>
    <row r="6910" spans="1:14" x14ac:dyDescent="0.25">
      <c r="A6910" t="s">
        <v>4560</v>
      </c>
      <c r="B6910" t="s">
        <v>2355</v>
      </c>
      <c r="C6910" t="s">
        <v>4559</v>
      </c>
      <c r="E6910" t="s">
        <v>4558</v>
      </c>
      <c r="F6910" t="s">
        <v>2078</v>
      </c>
      <c r="G6910" t="s">
        <v>2020</v>
      </c>
      <c r="H6910" t="s">
        <v>2292</v>
      </c>
      <c r="I6910" t="s">
        <v>2108</v>
      </c>
      <c r="J6910">
        <v>20211108</v>
      </c>
      <c r="K6910" t="s">
        <v>4557</v>
      </c>
      <c r="L6910" t="s">
        <v>4556</v>
      </c>
      <c r="M6910" t="s">
        <v>2348</v>
      </c>
      <c r="N6910">
        <v>255</v>
      </c>
    </row>
    <row r="6911" spans="1:14" x14ac:dyDescent="0.25">
      <c r="A6911" t="s">
        <v>4555</v>
      </c>
      <c r="B6911" t="s">
        <v>2355</v>
      </c>
      <c r="C6911" t="s">
        <v>71</v>
      </c>
      <c r="E6911" t="s">
        <v>4554</v>
      </c>
      <c r="F6911" t="s">
        <v>2021</v>
      </c>
      <c r="G6911" t="s">
        <v>2020</v>
      </c>
      <c r="H6911" t="s">
        <v>2300</v>
      </c>
      <c r="I6911" t="s">
        <v>2108</v>
      </c>
      <c r="J6911">
        <v>20240101</v>
      </c>
      <c r="K6911" t="s">
        <v>4553</v>
      </c>
      <c r="L6911" t="s">
        <v>4552</v>
      </c>
      <c r="M6911" t="s">
        <v>2348</v>
      </c>
      <c r="N6911">
        <v>2055</v>
      </c>
    </row>
    <row r="6912" spans="1:14" x14ac:dyDescent="0.25">
      <c r="A6912" t="s">
        <v>4551</v>
      </c>
      <c r="B6912" t="s">
        <v>2355</v>
      </c>
      <c r="C6912" t="s">
        <v>71</v>
      </c>
      <c r="E6912" t="s">
        <v>4550</v>
      </c>
      <c r="F6912" t="s">
        <v>2021</v>
      </c>
      <c r="G6912" t="s">
        <v>2248</v>
      </c>
      <c r="H6912" t="s">
        <v>2019</v>
      </c>
      <c r="I6912" t="e">
        <f>-----F-Weekly</f>
        <v>#NAME?</v>
      </c>
      <c r="J6912">
        <v>20240308</v>
      </c>
      <c r="K6912" t="s">
        <v>4549</v>
      </c>
      <c r="L6912" t="s">
        <v>4548</v>
      </c>
      <c r="M6912" t="s">
        <v>2348</v>
      </c>
      <c r="N6912">
        <v>1502</v>
      </c>
    </row>
    <row r="6913" spans="1:14" x14ac:dyDescent="0.25">
      <c r="A6913" t="s">
        <v>4547</v>
      </c>
      <c r="B6913" t="s">
        <v>2355</v>
      </c>
      <c r="C6913" t="s">
        <v>71</v>
      </c>
      <c r="E6913" t="s">
        <v>4546</v>
      </c>
      <c r="F6913" t="s">
        <v>2021</v>
      </c>
      <c r="G6913" t="s">
        <v>2020</v>
      </c>
      <c r="H6913" t="s">
        <v>2333</v>
      </c>
      <c r="I6913" t="s">
        <v>2108</v>
      </c>
      <c r="J6913">
        <v>20230522</v>
      </c>
      <c r="K6913" t="s">
        <v>4545</v>
      </c>
      <c r="L6913" t="s">
        <v>4544</v>
      </c>
      <c r="M6913" t="s">
        <v>2348</v>
      </c>
      <c r="N6913">
        <v>1560</v>
      </c>
    </row>
    <row r="6914" spans="1:14" x14ac:dyDescent="0.25">
      <c r="A6914" t="s">
        <v>4543</v>
      </c>
      <c r="B6914" t="s">
        <v>2355</v>
      </c>
      <c r="C6914" t="s">
        <v>71</v>
      </c>
      <c r="E6914" t="s">
        <v>4208</v>
      </c>
      <c r="F6914" t="s">
        <v>2021</v>
      </c>
      <c r="G6914" t="s">
        <v>2020</v>
      </c>
      <c r="H6914" t="s">
        <v>2019</v>
      </c>
      <c r="I6914" t="e">
        <f>--TWTFSWeekly</f>
        <v>#NAME?</v>
      </c>
      <c r="J6914">
        <v>20240314</v>
      </c>
      <c r="K6914" t="s">
        <v>4542</v>
      </c>
      <c r="L6914" t="s">
        <v>4541</v>
      </c>
      <c r="M6914" t="s">
        <v>2348</v>
      </c>
      <c r="N6914">
        <v>1654</v>
      </c>
    </row>
    <row r="6915" spans="1:14" x14ac:dyDescent="0.25">
      <c r="A6915" t="s">
        <v>4540</v>
      </c>
      <c r="B6915" t="s">
        <v>2355</v>
      </c>
      <c r="C6915" t="s">
        <v>71</v>
      </c>
      <c r="E6915" t="s">
        <v>4539</v>
      </c>
      <c r="F6915" t="s">
        <v>2021</v>
      </c>
      <c r="G6915" t="s">
        <v>2020</v>
      </c>
      <c r="H6915" t="s">
        <v>2052</v>
      </c>
      <c r="I6915" t="s">
        <v>2108</v>
      </c>
      <c r="J6915">
        <v>20230907</v>
      </c>
      <c r="K6915" t="s">
        <v>4538</v>
      </c>
      <c r="L6915" t="s">
        <v>4537</v>
      </c>
      <c r="M6915" t="s">
        <v>2348</v>
      </c>
      <c r="N6915">
        <v>1522</v>
      </c>
    </row>
    <row r="6916" spans="1:14" x14ac:dyDescent="0.25">
      <c r="A6916" t="s">
        <v>4536</v>
      </c>
      <c r="B6916" t="s">
        <v>2355</v>
      </c>
      <c r="C6916" t="s">
        <v>71</v>
      </c>
      <c r="E6916" t="s">
        <v>2785</v>
      </c>
      <c r="F6916" t="s">
        <v>2021</v>
      </c>
      <c r="G6916" t="s">
        <v>2020</v>
      </c>
      <c r="H6916" t="s">
        <v>2690</v>
      </c>
      <c r="I6916" t="s">
        <v>2108</v>
      </c>
      <c r="J6916">
        <v>20230712</v>
      </c>
      <c r="K6916" t="s">
        <v>4535</v>
      </c>
      <c r="L6916" t="s">
        <v>4534</v>
      </c>
      <c r="M6916" t="s">
        <v>2348</v>
      </c>
      <c r="N6916">
        <v>1566</v>
      </c>
    </row>
    <row r="6917" spans="1:14" x14ac:dyDescent="0.25">
      <c r="A6917" t="s">
        <v>4533</v>
      </c>
      <c r="B6917" t="s">
        <v>2355</v>
      </c>
      <c r="C6917" t="s">
        <v>71</v>
      </c>
      <c r="E6917" t="s">
        <v>4532</v>
      </c>
      <c r="F6917" t="s">
        <v>2021</v>
      </c>
      <c r="G6917" t="s">
        <v>2248</v>
      </c>
      <c r="H6917" t="s">
        <v>2077</v>
      </c>
      <c r="I6917" t="e">
        <f>-----F-Weekly</f>
        <v>#NAME?</v>
      </c>
      <c r="J6917">
        <v>20240308</v>
      </c>
      <c r="K6917" t="s">
        <v>4531</v>
      </c>
      <c r="L6917" t="s">
        <v>4530</v>
      </c>
      <c r="M6917" t="s">
        <v>2348</v>
      </c>
      <c r="N6917">
        <v>1601</v>
      </c>
    </row>
    <row r="6918" spans="1:14" x14ac:dyDescent="0.25">
      <c r="A6918" t="s">
        <v>4529</v>
      </c>
      <c r="B6918" t="s">
        <v>2355</v>
      </c>
      <c r="C6918" t="s">
        <v>71</v>
      </c>
      <c r="E6918" t="s">
        <v>4528</v>
      </c>
      <c r="F6918" t="s">
        <v>2078</v>
      </c>
      <c r="G6918" t="s">
        <v>2020</v>
      </c>
      <c r="H6918" t="s">
        <v>2543</v>
      </c>
      <c r="I6918" t="s">
        <v>2088</v>
      </c>
      <c r="J6918">
        <v>20240127</v>
      </c>
      <c r="K6918" t="s">
        <v>4527</v>
      </c>
      <c r="L6918" t="s">
        <v>4526</v>
      </c>
      <c r="M6918" t="s">
        <v>2348</v>
      </c>
      <c r="N6918">
        <v>2</v>
      </c>
    </row>
    <row r="6919" spans="1:14" x14ac:dyDescent="0.25">
      <c r="A6919" t="s">
        <v>4525</v>
      </c>
      <c r="B6919" t="s">
        <v>2355</v>
      </c>
      <c r="C6919" t="s">
        <v>71</v>
      </c>
      <c r="E6919" t="s">
        <v>4524</v>
      </c>
      <c r="F6919" t="s">
        <v>2021</v>
      </c>
      <c r="G6919" t="s">
        <v>2020</v>
      </c>
      <c r="H6919" t="s">
        <v>2543</v>
      </c>
      <c r="I6919" t="e">
        <f>-MTWTF-Weekly</f>
        <v>#NAME?</v>
      </c>
      <c r="J6919">
        <v>20240314</v>
      </c>
      <c r="K6919" t="s">
        <v>4523</v>
      </c>
      <c r="L6919" t="s">
        <v>4522</v>
      </c>
      <c r="M6919" t="s">
        <v>2348</v>
      </c>
      <c r="N6919">
        <v>1600</v>
      </c>
    </row>
    <row r="6920" spans="1:14" x14ac:dyDescent="0.25">
      <c r="A6920" t="s">
        <v>4521</v>
      </c>
      <c r="B6920" t="s">
        <v>2355</v>
      </c>
      <c r="C6920" t="s">
        <v>71</v>
      </c>
      <c r="E6920" t="s">
        <v>4520</v>
      </c>
      <c r="F6920" t="s">
        <v>2021</v>
      </c>
      <c r="G6920" t="s">
        <v>2020</v>
      </c>
      <c r="H6920" t="s">
        <v>2019</v>
      </c>
      <c r="I6920" t="e">
        <f>------SWeekly</f>
        <v>#NAME?</v>
      </c>
      <c r="J6920">
        <v>20240309</v>
      </c>
      <c r="K6920" t="s">
        <v>4519</v>
      </c>
      <c r="L6920" t="s">
        <v>4518</v>
      </c>
      <c r="M6920" t="s">
        <v>2348</v>
      </c>
      <c r="N6920">
        <v>1580</v>
      </c>
    </row>
    <row r="6921" spans="1:14" x14ac:dyDescent="0.25">
      <c r="A6921" t="s">
        <v>4517</v>
      </c>
      <c r="B6921" t="s">
        <v>2355</v>
      </c>
      <c r="C6921" t="s">
        <v>71</v>
      </c>
      <c r="E6921" t="s">
        <v>4516</v>
      </c>
      <c r="F6921" t="s">
        <v>2078</v>
      </c>
      <c r="G6921" t="s">
        <v>2020</v>
      </c>
      <c r="H6921" t="s">
        <v>2052</v>
      </c>
      <c r="I6921" t="s">
        <v>2070</v>
      </c>
      <c r="J6921">
        <v>20240201</v>
      </c>
      <c r="K6921" t="s">
        <v>4515</v>
      </c>
      <c r="L6921" t="s">
        <v>4514</v>
      </c>
      <c r="M6921" t="s">
        <v>2348</v>
      </c>
      <c r="N6921">
        <v>236</v>
      </c>
    </row>
    <row r="6922" spans="1:14" x14ac:dyDescent="0.25">
      <c r="A6922" t="s">
        <v>4513</v>
      </c>
      <c r="B6922" t="s">
        <v>2355</v>
      </c>
      <c r="C6922" t="s">
        <v>71</v>
      </c>
      <c r="E6922" t="s">
        <v>4512</v>
      </c>
      <c r="F6922" t="s">
        <v>2021</v>
      </c>
      <c r="G6922" t="s">
        <v>2020</v>
      </c>
      <c r="H6922" t="s">
        <v>2543</v>
      </c>
      <c r="I6922" t="s">
        <v>2108</v>
      </c>
      <c r="J6922">
        <v>20230818</v>
      </c>
      <c r="K6922" t="s">
        <v>4511</v>
      </c>
      <c r="L6922" t="s">
        <v>4510</v>
      </c>
      <c r="M6922" t="s">
        <v>2348</v>
      </c>
      <c r="N6922">
        <v>1532</v>
      </c>
    </row>
    <row r="6923" spans="1:14" x14ac:dyDescent="0.25">
      <c r="A6923" t="s">
        <v>4509</v>
      </c>
      <c r="B6923" t="s">
        <v>2355</v>
      </c>
      <c r="C6923" t="s">
        <v>71</v>
      </c>
      <c r="E6923" t="s">
        <v>4508</v>
      </c>
      <c r="F6923" t="s">
        <v>2021</v>
      </c>
      <c r="G6923" t="s">
        <v>2020</v>
      </c>
      <c r="H6923" t="s">
        <v>2019</v>
      </c>
      <c r="I6923" t="e">
        <f>--T-T-SWeekly</f>
        <v>#NAME?</v>
      </c>
      <c r="J6923">
        <v>20240314</v>
      </c>
      <c r="K6923" t="s">
        <v>4507</v>
      </c>
      <c r="L6923" t="s">
        <v>4506</v>
      </c>
      <c r="M6923" t="s">
        <v>2348</v>
      </c>
      <c r="N6923">
        <v>1505</v>
      </c>
    </row>
    <row r="6924" spans="1:14" x14ac:dyDescent="0.25">
      <c r="A6924" t="s">
        <v>4505</v>
      </c>
      <c r="B6924" t="s">
        <v>2355</v>
      </c>
      <c r="C6924" t="s">
        <v>71</v>
      </c>
      <c r="E6924" t="s">
        <v>4504</v>
      </c>
      <c r="F6924" t="s">
        <v>2021</v>
      </c>
      <c r="G6924" t="s">
        <v>2020</v>
      </c>
      <c r="H6924" t="s">
        <v>2300</v>
      </c>
      <c r="I6924" t="s">
        <v>2108</v>
      </c>
      <c r="J6924">
        <v>20201022</v>
      </c>
      <c r="K6924" t="s">
        <v>4503</v>
      </c>
      <c r="L6924" t="s">
        <v>4502</v>
      </c>
      <c r="M6924" t="s">
        <v>2348</v>
      </c>
      <c r="N6924">
        <v>1731</v>
      </c>
    </row>
    <row r="6925" spans="1:14" x14ac:dyDescent="0.25">
      <c r="A6925" t="s">
        <v>4501</v>
      </c>
      <c r="B6925" t="s">
        <v>2355</v>
      </c>
      <c r="C6925" t="s">
        <v>71</v>
      </c>
      <c r="E6925" t="s">
        <v>4500</v>
      </c>
      <c r="F6925" t="s">
        <v>2021</v>
      </c>
      <c r="G6925" t="s">
        <v>2020</v>
      </c>
      <c r="H6925" t="s">
        <v>2052</v>
      </c>
      <c r="I6925" t="s">
        <v>2108</v>
      </c>
      <c r="J6925">
        <v>20240120</v>
      </c>
      <c r="K6925" t="s">
        <v>4499</v>
      </c>
      <c r="L6925" t="s">
        <v>4498</v>
      </c>
      <c r="M6925" t="s">
        <v>2348</v>
      </c>
      <c r="N6925">
        <v>1568</v>
      </c>
    </row>
    <row r="6926" spans="1:14" x14ac:dyDescent="0.25">
      <c r="A6926" t="s">
        <v>4497</v>
      </c>
      <c r="B6926" t="s">
        <v>2355</v>
      </c>
      <c r="C6926" t="s">
        <v>71</v>
      </c>
      <c r="E6926" t="s">
        <v>4496</v>
      </c>
      <c r="F6926" t="s">
        <v>2021</v>
      </c>
      <c r="G6926" t="s">
        <v>2020</v>
      </c>
      <c r="H6926" t="s">
        <v>2543</v>
      </c>
      <c r="I6926" t="s">
        <v>2108</v>
      </c>
      <c r="J6926">
        <v>20210709</v>
      </c>
      <c r="K6926" t="s">
        <v>4495</v>
      </c>
      <c r="L6926" t="s">
        <v>4494</v>
      </c>
      <c r="M6926" t="s">
        <v>2348</v>
      </c>
      <c r="N6926">
        <v>1582</v>
      </c>
    </row>
    <row r="6927" spans="1:14" x14ac:dyDescent="0.25">
      <c r="A6927" t="s">
        <v>4493</v>
      </c>
      <c r="B6927" t="s">
        <v>2355</v>
      </c>
      <c r="C6927" t="s">
        <v>71</v>
      </c>
      <c r="E6927" t="s">
        <v>189</v>
      </c>
      <c r="F6927" t="s">
        <v>2021</v>
      </c>
      <c r="G6927" t="s">
        <v>2020</v>
      </c>
      <c r="H6927" t="s">
        <v>2019</v>
      </c>
      <c r="I6927" t="e">
        <f>-MTWTFSWeekly</f>
        <v>#NAME?</v>
      </c>
      <c r="J6927">
        <v>20240315</v>
      </c>
      <c r="K6927" t="s">
        <v>4492</v>
      </c>
      <c r="L6927" t="s">
        <v>4491</v>
      </c>
      <c r="M6927" t="s">
        <v>2348</v>
      </c>
      <c r="N6927">
        <v>2120</v>
      </c>
    </row>
    <row r="6928" spans="1:14" x14ac:dyDescent="0.25">
      <c r="A6928" t="s">
        <v>4490</v>
      </c>
      <c r="B6928" t="s">
        <v>2355</v>
      </c>
      <c r="C6928" t="s">
        <v>71</v>
      </c>
      <c r="E6928" t="s">
        <v>4489</v>
      </c>
      <c r="F6928" t="s">
        <v>2021</v>
      </c>
      <c r="G6928" t="s">
        <v>2020</v>
      </c>
      <c r="H6928" t="s">
        <v>2052</v>
      </c>
      <c r="I6928" t="s">
        <v>2108</v>
      </c>
      <c r="J6928">
        <v>20190725</v>
      </c>
      <c r="K6928" t="s">
        <v>4488</v>
      </c>
      <c r="L6928" t="s">
        <v>4487</v>
      </c>
      <c r="M6928" t="s">
        <v>2348</v>
      </c>
      <c r="N6928">
        <v>1510</v>
      </c>
    </row>
    <row r="6929" spans="1:14" x14ac:dyDescent="0.25">
      <c r="A6929" t="s">
        <v>4486</v>
      </c>
      <c r="B6929" t="s">
        <v>2355</v>
      </c>
      <c r="C6929" t="s">
        <v>71</v>
      </c>
      <c r="E6929" t="s">
        <v>4485</v>
      </c>
      <c r="F6929" t="s">
        <v>2021</v>
      </c>
      <c r="G6929" t="s">
        <v>2020</v>
      </c>
      <c r="H6929" t="s">
        <v>2019</v>
      </c>
      <c r="I6929" t="e">
        <f>----T--Weekly</f>
        <v>#NAME?</v>
      </c>
      <c r="J6929">
        <v>20240314</v>
      </c>
      <c r="K6929" t="s">
        <v>4484</v>
      </c>
      <c r="L6929" t="s">
        <v>4483</v>
      </c>
      <c r="M6929" t="s">
        <v>2348</v>
      </c>
      <c r="N6929">
        <v>1572</v>
      </c>
    </row>
    <row r="6930" spans="1:14" x14ac:dyDescent="0.25">
      <c r="A6930" t="s">
        <v>4482</v>
      </c>
      <c r="B6930" t="s">
        <v>2355</v>
      </c>
      <c r="C6930" t="s">
        <v>71</v>
      </c>
      <c r="E6930" t="s">
        <v>4481</v>
      </c>
      <c r="F6930" t="s">
        <v>2021</v>
      </c>
      <c r="G6930" t="s">
        <v>2020</v>
      </c>
      <c r="H6930" t="s">
        <v>2019</v>
      </c>
      <c r="I6930" t="e">
        <f>---W--SWeekly</f>
        <v>#NAME?</v>
      </c>
      <c r="J6930">
        <v>20240313</v>
      </c>
      <c r="K6930" t="s">
        <v>4480</v>
      </c>
      <c r="L6930" t="s">
        <v>4479</v>
      </c>
      <c r="M6930" t="s">
        <v>2348</v>
      </c>
      <c r="N6930">
        <v>1508</v>
      </c>
    </row>
    <row r="6931" spans="1:14" x14ac:dyDescent="0.25">
      <c r="A6931" t="s">
        <v>4478</v>
      </c>
      <c r="B6931" t="s">
        <v>2355</v>
      </c>
      <c r="C6931" t="s">
        <v>71</v>
      </c>
      <c r="E6931" t="s">
        <v>4477</v>
      </c>
      <c r="F6931" t="s">
        <v>2021</v>
      </c>
      <c r="G6931" t="s">
        <v>2020</v>
      </c>
      <c r="H6931" t="s">
        <v>2052</v>
      </c>
      <c r="I6931" t="s">
        <v>2108</v>
      </c>
      <c r="J6931">
        <v>20201112</v>
      </c>
      <c r="K6931" t="s">
        <v>4476</v>
      </c>
      <c r="L6931" t="s">
        <v>4475</v>
      </c>
      <c r="M6931" t="s">
        <v>2348</v>
      </c>
      <c r="N6931">
        <v>1716</v>
      </c>
    </row>
    <row r="6932" spans="1:14" x14ac:dyDescent="0.25">
      <c r="A6932" t="s">
        <v>4474</v>
      </c>
      <c r="B6932" t="s">
        <v>2355</v>
      </c>
      <c r="C6932" t="s">
        <v>71</v>
      </c>
      <c r="E6932" t="s">
        <v>4473</v>
      </c>
      <c r="F6932" t="s">
        <v>2021</v>
      </c>
      <c r="G6932" t="s">
        <v>2020</v>
      </c>
      <c r="H6932" t="s">
        <v>2019</v>
      </c>
      <c r="I6932" t="e">
        <f>---W---Weekly</f>
        <v>#NAME?</v>
      </c>
      <c r="J6932">
        <v>20240313</v>
      </c>
      <c r="K6932" t="s">
        <v>4472</v>
      </c>
      <c r="L6932" t="s">
        <v>4471</v>
      </c>
      <c r="M6932" t="s">
        <v>2348</v>
      </c>
      <c r="N6932">
        <v>14</v>
      </c>
    </row>
    <row r="6933" spans="1:14" x14ac:dyDescent="0.25">
      <c r="A6933" t="s">
        <v>4470</v>
      </c>
      <c r="B6933" t="s">
        <v>2355</v>
      </c>
      <c r="C6933" t="s">
        <v>71</v>
      </c>
      <c r="E6933" t="s">
        <v>4469</v>
      </c>
      <c r="F6933" t="s">
        <v>2078</v>
      </c>
      <c r="G6933" t="s">
        <v>2020</v>
      </c>
      <c r="H6933" t="s">
        <v>2316</v>
      </c>
      <c r="I6933" t="s">
        <v>2108</v>
      </c>
      <c r="J6933">
        <v>20230522</v>
      </c>
      <c r="K6933" t="s">
        <v>4468</v>
      </c>
      <c r="L6933" t="s">
        <v>4467</v>
      </c>
      <c r="M6933" t="s">
        <v>2348</v>
      </c>
      <c r="N6933">
        <v>62</v>
      </c>
    </row>
    <row r="6934" spans="1:14" x14ac:dyDescent="0.25">
      <c r="A6934" t="s">
        <v>4466</v>
      </c>
      <c r="B6934" t="s">
        <v>2355</v>
      </c>
      <c r="C6934" t="s">
        <v>71</v>
      </c>
      <c r="E6934" t="s">
        <v>4465</v>
      </c>
      <c r="F6934" t="s">
        <v>2078</v>
      </c>
      <c r="G6934" t="s">
        <v>2020</v>
      </c>
      <c r="H6934" t="s">
        <v>2077</v>
      </c>
      <c r="I6934" t="s">
        <v>2522</v>
      </c>
      <c r="J6934">
        <v>20230101</v>
      </c>
      <c r="K6934" t="s">
        <v>4464</v>
      </c>
      <c r="L6934" t="s">
        <v>4463</v>
      </c>
      <c r="M6934" t="s">
        <v>2348</v>
      </c>
      <c r="N6934">
        <v>222</v>
      </c>
    </row>
    <row r="6935" spans="1:14" x14ac:dyDescent="0.25">
      <c r="A6935" t="s">
        <v>4462</v>
      </c>
      <c r="B6935" t="s">
        <v>2355</v>
      </c>
      <c r="C6935" t="s">
        <v>71</v>
      </c>
      <c r="E6935" t="s">
        <v>4461</v>
      </c>
      <c r="F6935" t="s">
        <v>2078</v>
      </c>
      <c r="G6935" t="s">
        <v>2020</v>
      </c>
      <c r="H6935" t="s">
        <v>2333</v>
      </c>
      <c r="I6935" t="s">
        <v>2108</v>
      </c>
      <c r="J6935">
        <v>20230828</v>
      </c>
      <c r="K6935" t="s">
        <v>4460</v>
      </c>
      <c r="L6935" t="s">
        <v>4459</v>
      </c>
      <c r="M6935" t="s">
        <v>2348</v>
      </c>
      <c r="N6935">
        <v>1599</v>
      </c>
    </row>
    <row r="6936" spans="1:14" x14ac:dyDescent="0.25">
      <c r="A6936" t="s">
        <v>4458</v>
      </c>
      <c r="B6936" t="s">
        <v>2355</v>
      </c>
      <c r="C6936" t="s">
        <v>71</v>
      </c>
      <c r="E6936" t="s">
        <v>4457</v>
      </c>
      <c r="F6936" t="s">
        <v>2021</v>
      </c>
      <c r="G6936" t="s">
        <v>2020</v>
      </c>
      <c r="H6936" t="s">
        <v>2019</v>
      </c>
      <c r="I6936" t="e">
        <f>----T--Weekly</f>
        <v>#NAME?</v>
      </c>
      <c r="J6936">
        <v>20240314</v>
      </c>
      <c r="K6936" t="s">
        <v>4456</v>
      </c>
      <c r="L6936" t="s">
        <v>4455</v>
      </c>
      <c r="M6936" t="s">
        <v>2348</v>
      </c>
      <c r="N6936">
        <v>7</v>
      </c>
    </row>
    <row r="6937" spans="1:14" x14ac:dyDescent="0.25">
      <c r="A6937" t="s">
        <v>4454</v>
      </c>
      <c r="B6937" t="s">
        <v>2355</v>
      </c>
      <c r="C6937" t="s">
        <v>71</v>
      </c>
      <c r="E6937" t="s">
        <v>4453</v>
      </c>
      <c r="F6937" t="s">
        <v>2021</v>
      </c>
      <c r="G6937" t="s">
        <v>2020</v>
      </c>
      <c r="H6937" t="s">
        <v>2543</v>
      </c>
      <c r="I6937" t="s">
        <v>2108</v>
      </c>
      <c r="J6937">
        <v>20200521</v>
      </c>
      <c r="K6937" t="s">
        <v>4452</v>
      </c>
      <c r="L6937" t="s">
        <v>4451</v>
      </c>
      <c r="M6937" t="s">
        <v>2348</v>
      </c>
      <c r="N6937">
        <v>1507</v>
      </c>
    </row>
    <row r="6938" spans="1:14" x14ac:dyDescent="0.25">
      <c r="A6938" t="s">
        <v>4450</v>
      </c>
      <c r="B6938" t="s">
        <v>2355</v>
      </c>
      <c r="C6938" t="s">
        <v>71</v>
      </c>
      <c r="E6938" t="s">
        <v>4449</v>
      </c>
      <c r="F6938" t="s">
        <v>2021</v>
      </c>
      <c r="G6938" t="s">
        <v>2020</v>
      </c>
      <c r="H6938" t="s">
        <v>2543</v>
      </c>
      <c r="I6938" t="s">
        <v>2108</v>
      </c>
      <c r="J6938">
        <v>20190530</v>
      </c>
      <c r="K6938" t="s">
        <v>4448</v>
      </c>
      <c r="L6938" t="s">
        <v>4447</v>
      </c>
      <c r="M6938" t="s">
        <v>2348</v>
      </c>
      <c r="N6938">
        <v>1509</v>
      </c>
    </row>
    <row r="6939" spans="1:14" x14ac:dyDescent="0.25">
      <c r="A6939" t="s">
        <v>4446</v>
      </c>
      <c r="B6939" t="s">
        <v>2355</v>
      </c>
      <c r="C6939" t="s">
        <v>71</v>
      </c>
      <c r="E6939" t="s">
        <v>4445</v>
      </c>
      <c r="F6939" t="s">
        <v>2078</v>
      </c>
      <c r="G6939" t="s">
        <v>2020</v>
      </c>
      <c r="H6939" t="s">
        <v>2077</v>
      </c>
      <c r="I6939" t="s">
        <v>2108</v>
      </c>
      <c r="J6939">
        <v>20230101</v>
      </c>
      <c r="K6939" t="s">
        <v>4444</v>
      </c>
      <c r="L6939" t="s">
        <v>4443</v>
      </c>
      <c r="M6939" t="s">
        <v>2348</v>
      </c>
      <c r="N6939">
        <v>32</v>
      </c>
    </row>
    <row r="6940" spans="1:14" x14ac:dyDescent="0.25">
      <c r="A6940" t="s">
        <v>4442</v>
      </c>
      <c r="B6940" t="s">
        <v>2355</v>
      </c>
      <c r="C6940" t="s">
        <v>71</v>
      </c>
      <c r="E6940" t="s">
        <v>4441</v>
      </c>
      <c r="F6940" t="s">
        <v>2021</v>
      </c>
      <c r="G6940" t="s">
        <v>2020</v>
      </c>
      <c r="H6940" t="s">
        <v>2323</v>
      </c>
      <c r="I6940" t="s">
        <v>2076</v>
      </c>
      <c r="J6940">
        <v>20210326</v>
      </c>
      <c r="K6940" t="s">
        <v>4440</v>
      </c>
      <c r="L6940" t="s">
        <v>4439</v>
      </c>
      <c r="M6940" t="s">
        <v>2348</v>
      </c>
      <c r="N6940">
        <v>1505</v>
      </c>
    </row>
    <row r="6941" spans="1:14" x14ac:dyDescent="0.25">
      <c r="A6941" t="s">
        <v>4438</v>
      </c>
      <c r="B6941" t="s">
        <v>2355</v>
      </c>
      <c r="C6941" t="s">
        <v>71</v>
      </c>
      <c r="E6941" t="s">
        <v>4437</v>
      </c>
      <c r="F6941" t="s">
        <v>2021</v>
      </c>
      <c r="G6941" t="s">
        <v>2020</v>
      </c>
      <c r="H6941" t="s">
        <v>2543</v>
      </c>
      <c r="I6941" t="s">
        <v>2108</v>
      </c>
      <c r="J6941">
        <v>20230601</v>
      </c>
      <c r="K6941" t="s">
        <v>4436</v>
      </c>
      <c r="L6941" t="s">
        <v>4435</v>
      </c>
      <c r="M6941" t="s">
        <v>2348</v>
      </c>
      <c r="N6941">
        <v>1508</v>
      </c>
    </row>
    <row r="6942" spans="1:14" x14ac:dyDescent="0.25">
      <c r="A6942" t="s">
        <v>4434</v>
      </c>
      <c r="B6942" t="s">
        <v>2355</v>
      </c>
      <c r="C6942" t="s">
        <v>71</v>
      </c>
      <c r="E6942" t="s">
        <v>1633</v>
      </c>
      <c r="F6942" t="s">
        <v>2021</v>
      </c>
      <c r="G6942" t="s">
        <v>2020</v>
      </c>
      <c r="H6942" t="s">
        <v>2019</v>
      </c>
      <c r="I6942" t="e">
        <f>--T-T-SWeekly</f>
        <v>#NAME?</v>
      </c>
      <c r="J6942">
        <v>20240314</v>
      </c>
      <c r="K6942" t="s">
        <v>4433</v>
      </c>
      <c r="L6942" t="s">
        <v>4432</v>
      </c>
      <c r="M6942" t="s">
        <v>2348</v>
      </c>
      <c r="N6942">
        <v>1541</v>
      </c>
    </row>
    <row r="6943" spans="1:14" x14ac:dyDescent="0.25">
      <c r="A6943" t="s">
        <v>4431</v>
      </c>
      <c r="B6943" t="s">
        <v>2355</v>
      </c>
      <c r="C6943" t="s">
        <v>71</v>
      </c>
      <c r="E6943" t="s">
        <v>70</v>
      </c>
      <c r="F6943" t="s">
        <v>2021</v>
      </c>
      <c r="G6943" t="s">
        <v>2020</v>
      </c>
      <c r="H6943" t="s">
        <v>2019</v>
      </c>
      <c r="I6943" t="s">
        <v>3049</v>
      </c>
      <c r="J6943">
        <v>20240314</v>
      </c>
      <c r="K6943" t="s">
        <v>4430</v>
      </c>
      <c r="L6943" t="s">
        <v>4429</v>
      </c>
      <c r="M6943" t="s">
        <v>2348</v>
      </c>
      <c r="N6943">
        <v>1740</v>
      </c>
    </row>
    <row r="6944" spans="1:14" x14ac:dyDescent="0.25">
      <c r="A6944" t="s">
        <v>4428</v>
      </c>
      <c r="B6944" t="s">
        <v>2355</v>
      </c>
      <c r="C6944" t="s">
        <v>71</v>
      </c>
      <c r="E6944" t="s">
        <v>4427</v>
      </c>
      <c r="F6944" t="s">
        <v>2021</v>
      </c>
      <c r="G6944" t="s">
        <v>2020</v>
      </c>
      <c r="H6944" t="s">
        <v>2019</v>
      </c>
      <c r="I6944" t="e">
        <f>--T-T-SWeekly</f>
        <v>#NAME?</v>
      </c>
      <c r="J6944">
        <v>20240314</v>
      </c>
      <c r="K6944" t="s">
        <v>4426</v>
      </c>
      <c r="L6944" t="s">
        <v>4425</v>
      </c>
      <c r="M6944" t="s">
        <v>2348</v>
      </c>
      <c r="N6944">
        <v>1518</v>
      </c>
    </row>
    <row r="6945" spans="1:14" x14ac:dyDescent="0.25">
      <c r="A6945" t="s">
        <v>4424</v>
      </c>
      <c r="B6945" t="s">
        <v>2355</v>
      </c>
      <c r="C6945" t="s">
        <v>71</v>
      </c>
      <c r="E6945" t="s">
        <v>1710</v>
      </c>
      <c r="F6945" t="s">
        <v>2021</v>
      </c>
      <c r="G6945" t="s">
        <v>2020</v>
      </c>
      <c r="H6945" t="s">
        <v>2019</v>
      </c>
      <c r="I6945" t="e">
        <f>-MTWTFSWeekly</f>
        <v>#NAME?</v>
      </c>
      <c r="J6945">
        <v>20240315</v>
      </c>
      <c r="K6945" t="s">
        <v>4423</v>
      </c>
      <c r="L6945" t="s">
        <v>4422</v>
      </c>
      <c r="M6945" t="s">
        <v>2348</v>
      </c>
      <c r="N6945">
        <v>1521</v>
      </c>
    </row>
    <row r="6946" spans="1:14" x14ac:dyDescent="0.25">
      <c r="A6946" t="s">
        <v>4421</v>
      </c>
      <c r="B6946" t="s">
        <v>2355</v>
      </c>
      <c r="C6946" t="s">
        <v>71</v>
      </c>
      <c r="E6946" t="s">
        <v>4420</v>
      </c>
      <c r="F6946" t="s">
        <v>2021</v>
      </c>
      <c r="G6946" t="s">
        <v>2020</v>
      </c>
      <c r="H6946" t="s">
        <v>2019</v>
      </c>
      <c r="I6946" t="e">
        <f>-MTWTFSWeekly</f>
        <v>#NAME?</v>
      </c>
      <c r="J6946">
        <v>20240315</v>
      </c>
      <c r="K6946" t="s">
        <v>4419</v>
      </c>
      <c r="L6946" t="s">
        <v>4418</v>
      </c>
      <c r="M6946" t="s">
        <v>2348</v>
      </c>
      <c r="N6946">
        <v>8</v>
      </c>
    </row>
    <row r="6947" spans="1:14" x14ac:dyDescent="0.25">
      <c r="A6947" t="s">
        <v>4417</v>
      </c>
      <c r="B6947" t="s">
        <v>2355</v>
      </c>
      <c r="C6947" t="s">
        <v>71</v>
      </c>
      <c r="E6947" t="s">
        <v>4416</v>
      </c>
      <c r="F6947" t="s">
        <v>2021</v>
      </c>
      <c r="G6947" t="s">
        <v>2020</v>
      </c>
      <c r="H6947" t="s">
        <v>2019</v>
      </c>
      <c r="I6947" t="s">
        <v>2108</v>
      </c>
      <c r="J6947">
        <v>20231201</v>
      </c>
      <c r="K6947" t="s">
        <v>4415</v>
      </c>
      <c r="L6947" t="s">
        <v>4414</v>
      </c>
      <c r="M6947" t="s">
        <v>2348</v>
      </c>
      <c r="N6947">
        <v>1512</v>
      </c>
    </row>
    <row r="6948" spans="1:14" x14ac:dyDescent="0.25">
      <c r="A6948" t="s">
        <v>4413</v>
      </c>
      <c r="B6948" t="s">
        <v>2355</v>
      </c>
      <c r="C6948" t="s">
        <v>71</v>
      </c>
      <c r="E6948" t="s">
        <v>4412</v>
      </c>
      <c r="F6948" t="s">
        <v>2021</v>
      </c>
      <c r="G6948" t="s">
        <v>2020</v>
      </c>
      <c r="H6948" t="s">
        <v>2019</v>
      </c>
      <c r="I6948" t="e">
        <f>--TWTFSWeekly</f>
        <v>#NAME?</v>
      </c>
      <c r="J6948">
        <v>20240314</v>
      </c>
      <c r="K6948" t="s">
        <v>4411</v>
      </c>
      <c r="L6948" t="s">
        <v>4410</v>
      </c>
      <c r="M6948" t="s">
        <v>2348</v>
      </c>
      <c r="N6948">
        <v>1669</v>
      </c>
    </row>
    <row r="6949" spans="1:14" x14ac:dyDescent="0.25">
      <c r="A6949" t="s">
        <v>4409</v>
      </c>
      <c r="B6949" t="s">
        <v>2355</v>
      </c>
      <c r="C6949" t="s">
        <v>71</v>
      </c>
      <c r="E6949" t="s">
        <v>1669</v>
      </c>
      <c r="F6949" t="s">
        <v>2021</v>
      </c>
      <c r="G6949" t="s">
        <v>2020</v>
      </c>
      <c r="H6949" t="s">
        <v>2019</v>
      </c>
      <c r="I6949" t="e">
        <f>--TWTFSWeekly</f>
        <v>#NAME?</v>
      </c>
      <c r="J6949">
        <v>20240314</v>
      </c>
      <c r="K6949" t="s">
        <v>4408</v>
      </c>
      <c r="L6949" t="s">
        <v>4407</v>
      </c>
      <c r="M6949" t="s">
        <v>2348</v>
      </c>
      <c r="N6949">
        <v>1545</v>
      </c>
    </row>
    <row r="6950" spans="1:14" x14ac:dyDescent="0.25">
      <c r="A6950" t="s">
        <v>4406</v>
      </c>
      <c r="B6950" t="s">
        <v>2355</v>
      </c>
      <c r="C6950" t="s">
        <v>71</v>
      </c>
      <c r="E6950" t="s">
        <v>1792</v>
      </c>
      <c r="F6950" t="s">
        <v>2021</v>
      </c>
      <c r="G6950" t="s">
        <v>2020</v>
      </c>
      <c r="H6950" t="s">
        <v>2019</v>
      </c>
      <c r="I6950" t="e">
        <f>----T--Weekly</f>
        <v>#NAME?</v>
      </c>
      <c r="J6950">
        <v>20240314</v>
      </c>
      <c r="K6950" t="s">
        <v>4405</v>
      </c>
      <c r="L6950" t="s">
        <v>4404</v>
      </c>
      <c r="M6950" t="s">
        <v>2348</v>
      </c>
      <c r="N6950">
        <v>1520</v>
      </c>
    </row>
    <row r="6951" spans="1:14" x14ac:dyDescent="0.25">
      <c r="A6951" t="s">
        <v>4403</v>
      </c>
      <c r="B6951" t="s">
        <v>2355</v>
      </c>
      <c r="C6951" t="s">
        <v>71</v>
      </c>
      <c r="E6951" t="s">
        <v>4402</v>
      </c>
      <c r="F6951" t="s">
        <v>2021</v>
      </c>
      <c r="G6951" t="s">
        <v>2020</v>
      </c>
      <c r="H6951" t="s">
        <v>2543</v>
      </c>
      <c r="I6951" t="s">
        <v>2108</v>
      </c>
      <c r="J6951">
        <v>20200820</v>
      </c>
      <c r="K6951" t="s">
        <v>4401</v>
      </c>
      <c r="L6951" t="s">
        <v>4400</v>
      </c>
      <c r="M6951" t="s">
        <v>2348</v>
      </c>
      <c r="N6951">
        <v>1520</v>
      </c>
    </row>
    <row r="6952" spans="1:14" x14ac:dyDescent="0.25">
      <c r="A6952" t="s">
        <v>4399</v>
      </c>
      <c r="B6952" t="s">
        <v>2355</v>
      </c>
      <c r="C6952" t="s">
        <v>71</v>
      </c>
      <c r="E6952" t="s">
        <v>4398</v>
      </c>
      <c r="F6952" t="s">
        <v>2021</v>
      </c>
      <c r="G6952" t="s">
        <v>2020</v>
      </c>
      <c r="H6952" t="s">
        <v>2019</v>
      </c>
      <c r="I6952" t="s">
        <v>2108</v>
      </c>
      <c r="J6952">
        <v>20210819</v>
      </c>
      <c r="K6952" t="s">
        <v>4397</v>
      </c>
      <c r="L6952" t="s">
        <v>4396</v>
      </c>
      <c r="M6952" t="s">
        <v>2348</v>
      </c>
      <c r="N6952">
        <v>1522</v>
      </c>
    </row>
    <row r="6953" spans="1:14" x14ac:dyDescent="0.25">
      <c r="A6953" t="s">
        <v>4395</v>
      </c>
      <c r="B6953" t="s">
        <v>2355</v>
      </c>
      <c r="C6953" t="s">
        <v>71</v>
      </c>
      <c r="E6953" t="s">
        <v>4394</v>
      </c>
      <c r="F6953" t="s">
        <v>2021</v>
      </c>
      <c r="G6953" t="s">
        <v>2020</v>
      </c>
      <c r="H6953" t="s">
        <v>2333</v>
      </c>
      <c r="I6953" t="s">
        <v>2108</v>
      </c>
      <c r="J6953">
        <v>20230817</v>
      </c>
      <c r="K6953" t="s">
        <v>4393</v>
      </c>
      <c r="L6953" t="s">
        <v>4392</v>
      </c>
      <c r="M6953" t="s">
        <v>2348</v>
      </c>
      <c r="N6953">
        <v>1522</v>
      </c>
    </row>
    <row r="6954" spans="1:14" x14ac:dyDescent="0.25">
      <c r="A6954" t="s">
        <v>4391</v>
      </c>
      <c r="B6954" t="s">
        <v>2355</v>
      </c>
      <c r="C6954" t="s">
        <v>71</v>
      </c>
      <c r="E6954" t="s">
        <v>4390</v>
      </c>
      <c r="F6954" t="s">
        <v>2078</v>
      </c>
      <c r="G6954" t="s">
        <v>2020</v>
      </c>
      <c r="H6954" t="s">
        <v>2019</v>
      </c>
      <c r="I6954" t="s">
        <v>2108</v>
      </c>
      <c r="J6954">
        <v>20220331</v>
      </c>
      <c r="K6954" t="s">
        <v>4389</v>
      </c>
      <c r="L6954" t="s">
        <v>4388</v>
      </c>
      <c r="M6954" t="s">
        <v>2348</v>
      </c>
      <c r="N6954">
        <v>11</v>
      </c>
    </row>
    <row r="6955" spans="1:14" x14ac:dyDescent="0.25">
      <c r="A6955" t="s">
        <v>4387</v>
      </c>
      <c r="B6955" t="s">
        <v>2355</v>
      </c>
      <c r="C6955" t="s">
        <v>71</v>
      </c>
      <c r="E6955" t="s">
        <v>432</v>
      </c>
      <c r="F6955" t="s">
        <v>2021</v>
      </c>
      <c r="G6955" t="s">
        <v>2020</v>
      </c>
      <c r="H6955" t="s">
        <v>2019</v>
      </c>
      <c r="I6955" t="e">
        <f>--TWTFSWeekly</f>
        <v>#NAME?</v>
      </c>
      <c r="J6955">
        <v>20240314</v>
      </c>
      <c r="K6955" t="s">
        <v>4386</v>
      </c>
      <c r="L6955" t="s">
        <v>4385</v>
      </c>
      <c r="M6955" t="s">
        <v>2348</v>
      </c>
      <c r="N6955">
        <v>1939</v>
      </c>
    </row>
    <row r="6956" spans="1:14" x14ac:dyDescent="0.25">
      <c r="A6956" t="s">
        <v>4384</v>
      </c>
      <c r="B6956" t="s">
        <v>2355</v>
      </c>
      <c r="C6956" t="s">
        <v>71</v>
      </c>
      <c r="E6956" t="s">
        <v>4383</v>
      </c>
      <c r="F6956" t="s">
        <v>2021</v>
      </c>
      <c r="G6956" t="s">
        <v>2020</v>
      </c>
      <c r="H6956" t="s">
        <v>2019</v>
      </c>
      <c r="I6956" t="e">
        <f>-----F-Weekly</f>
        <v>#NAME?</v>
      </c>
      <c r="J6956">
        <v>20240315</v>
      </c>
      <c r="K6956" t="s">
        <v>4382</v>
      </c>
      <c r="L6956" t="s">
        <v>4381</v>
      </c>
      <c r="M6956" t="s">
        <v>2348</v>
      </c>
      <c r="N6956">
        <v>9</v>
      </c>
    </row>
    <row r="6957" spans="1:14" x14ac:dyDescent="0.25">
      <c r="A6957" t="s">
        <v>4380</v>
      </c>
      <c r="B6957" t="s">
        <v>2355</v>
      </c>
      <c r="C6957" t="s">
        <v>71</v>
      </c>
      <c r="E6957" t="s">
        <v>4379</v>
      </c>
      <c r="F6957" t="s">
        <v>2021</v>
      </c>
      <c r="G6957" t="s">
        <v>2020</v>
      </c>
      <c r="H6957" t="s">
        <v>2543</v>
      </c>
      <c r="I6957" t="s">
        <v>2108</v>
      </c>
      <c r="J6957">
        <v>20220804</v>
      </c>
      <c r="K6957" t="s">
        <v>4378</v>
      </c>
      <c r="L6957" t="s">
        <v>4377</v>
      </c>
      <c r="M6957" t="s">
        <v>2348</v>
      </c>
      <c r="N6957">
        <v>1570</v>
      </c>
    </row>
    <row r="6958" spans="1:14" x14ac:dyDescent="0.25">
      <c r="A6958" t="s">
        <v>4376</v>
      </c>
      <c r="B6958" t="s">
        <v>2355</v>
      </c>
      <c r="C6958" t="s">
        <v>71</v>
      </c>
      <c r="E6958" t="s">
        <v>4375</v>
      </c>
      <c r="F6958" t="s">
        <v>2021</v>
      </c>
      <c r="G6958" t="s">
        <v>2020</v>
      </c>
      <c r="H6958" t="s">
        <v>2019</v>
      </c>
      <c r="I6958" t="e">
        <f>--T-T-SWeekly</f>
        <v>#NAME?</v>
      </c>
      <c r="J6958">
        <v>20240314</v>
      </c>
      <c r="K6958" t="s">
        <v>4374</v>
      </c>
      <c r="L6958" t="s">
        <v>4373</v>
      </c>
      <c r="M6958" t="s">
        <v>2348</v>
      </c>
      <c r="N6958">
        <v>1500</v>
      </c>
    </row>
    <row r="6959" spans="1:14" x14ac:dyDescent="0.25">
      <c r="A6959" t="s">
        <v>4372</v>
      </c>
      <c r="B6959" t="s">
        <v>2355</v>
      </c>
      <c r="C6959" t="s">
        <v>71</v>
      </c>
      <c r="E6959" t="s">
        <v>142</v>
      </c>
      <c r="F6959" t="s">
        <v>2021</v>
      </c>
      <c r="G6959" t="s">
        <v>2020</v>
      </c>
      <c r="H6959" t="s">
        <v>2019</v>
      </c>
      <c r="I6959" t="e">
        <f>-MTWTFSWeekly</f>
        <v>#NAME?</v>
      </c>
      <c r="J6959">
        <v>20240116</v>
      </c>
      <c r="K6959" t="s">
        <v>4371</v>
      </c>
      <c r="L6959" t="s">
        <v>4370</v>
      </c>
      <c r="M6959" t="s">
        <v>2348</v>
      </c>
      <c r="N6959">
        <v>1728</v>
      </c>
    </row>
    <row r="6960" spans="1:14" x14ac:dyDescent="0.25">
      <c r="A6960" t="s">
        <v>4369</v>
      </c>
      <c r="B6960" t="s">
        <v>2355</v>
      </c>
      <c r="C6960" t="s">
        <v>71</v>
      </c>
      <c r="E6960" t="s">
        <v>468</v>
      </c>
      <c r="F6960" t="s">
        <v>2021</v>
      </c>
      <c r="G6960" t="s">
        <v>2020</v>
      </c>
      <c r="H6960" t="s">
        <v>2019</v>
      </c>
      <c r="I6960" t="e">
        <f>--TWTFSWeekly</f>
        <v>#NAME?</v>
      </c>
      <c r="J6960">
        <v>20240314</v>
      </c>
      <c r="K6960" t="s">
        <v>4368</v>
      </c>
      <c r="L6960" t="s">
        <v>4367</v>
      </c>
      <c r="M6960" t="s">
        <v>2348</v>
      </c>
      <c r="N6960">
        <v>1862</v>
      </c>
    </row>
    <row r="6961" spans="1:14" x14ac:dyDescent="0.25">
      <c r="A6961" t="s">
        <v>4366</v>
      </c>
      <c r="B6961" t="s">
        <v>2355</v>
      </c>
      <c r="C6961" t="s">
        <v>71</v>
      </c>
      <c r="E6961" t="s">
        <v>4365</v>
      </c>
      <c r="F6961" t="s">
        <v>2021</v>
      </c>
      <c r="G6961" t="s">
        <v>2020</v>
      </c>
      <c r="H6961" t="s">
        <v>2019</v>
      </c>
      <c r="I6961" t="e">
        <f>--T-T-SWeekly</f>
        <v>#NAME?</v>
      </c>
      <c r="J6961">
        <v>20240314</v>
      </c>
      <c r="K6961" t="s">
        <v>4364</v>
      </c>
      <c r="L6961" t="s">
        <v>4363</v>
      </c>
      <c r="M6961" t="s">
        <v>2348</v>
      </c>
      <c r="N6961">
        <v>26</v>
      </c>
    </row>
    <row r="6962" spans="1:14" x14ac:dyDescent="0.25">
      <c r="A6962" t="s">
        <v>4362</v>
      </c>
      <c r="B6962" t="s">
        <v>2355</v>
      </c>
      <c r="C6962" t="s">
        <v>71</v>
      </c>
      <c r="E6962" t="s">
        <v>4361</v>
      </c>
      <c r="F6962" t="s">
        <v>2021</v>
      </c>
      <c r="G6962" t="s">
        <v>2020</v>
      </c>
      <c r="H6962" t="s">
        <v>2052</v>
      </c>
      <c r="I6962" t="s">
        <v>2108</v>
      </c>
      <c r="J6962">
        <v>20200130</v>
      </c>
      <c r="K6962" t="s">
        <v>4360</v>
      </c>
      <c r="L6962" t="s">
        <v>4359</v>
      </c>
      <c r="M6962" t="s">
        <v>2348</v>
      </c>
      <c r="N6962">
        <v>1587</v>
      </c>
    </row>
    <row r="6963" spans="1:14" x14ac:dyDescent="0.25">
      <c r="A6963" t="s">
        <v>4358</v>
      </c>
      <c r="B6963" t="s">
        <v>2355</v>
      </c>
      <c r="C6963" t="s">
        <v>71</v>
      </c>
      <c r="E6963" t="s">
        <v>4357</v>
      </c>
      <c r="F6963" t="s">
        <v>2021</v>
      </c>
      <c r="G6963" t="s">
        <v>2020</v>
      </c>
      <c r="H6963" t="s">
        <v>2323</v>
      </c>
      <c r="I6963" t="s">
        <v>2108</v>
      </c>
      <c r="J6963">
        <v>20210319</v>
      </c>
      <c r="K6963" t="s">
        <v>4356</v>
      </c>
      <c r="L6963" t="s">
        <v>4355</v>
      </c>
      <c r="M6963" t="s">
        <v>2348</v>
      </c>
      <c r="N6963">
        <v>1723</v>
      </c>
    </row>
    <row r="6964" spans="1:14" x14ac:dyDescent="0.25">
      <c r="A6964" t="s">
        <v>4354</v>
      </c>
      <c r="B6964" t="s">
        <v>2355</v>
      </c>
      <c r="C6964" t="s">
        <v>71</v>
      </c>
      <c r="E6964" t="s">
        <v>4353</v>
      </c>
      <c r="F6964" t="s">
        <v>2021</v>
      </c>
      <c r="G6964" t="s">
        <v>2020</v>
      </c>
      <c r="H6964" t="s">
        <v>2543</v>
      </c>
      <c r="I6964" t="s">
        <v>2108</v>
      </c>
      <c r="J6964">
        <v>20230924</v>
      </c>
      <c r="K6964" t="s">
        <v>4352</v>
      </c>
      <c r="L6964" t="s">
        <v>4351</v>
      </c>
      <c r="M6964" t="s">
        <v>2348</v>
      </c>
      <c r="N6964">
        <v>1511</v>
      </c>
    </row>
    <row r="6965" spans="1:14" x14ac:dyDescent="0.25">
      <c r="A6965" t="s">
        <v>4350</v>
      </c>
      <c r="B6965" t="s">
        <v>2355</v>
      </c>
      <c r="C6965" t="s">
        <v>71</v>
      </c>
      <c r="E6965" t="s">
        <v>4349</v>
      </c>
      <c r="F6965" t="s">
        <v>2021</v>
      </c>
      <c r="G6965" t="s">
        <v>2020</v>
      </c>
      <c r="H6965" t="s">
        <v>2052</v>
      </c>
      <c r="I6965" t="s">
        <v>2108</v>
      </c>
      <c r="J6965">
        <v>20191107</v>
      </c>
      <c r="K6965" t="s">
        <v>4348</v>
      </c>
      <c r="L6965" t="s">
        <v>4347</v>
      </c>
      <c r="M6965" t="s">
        <v>2348</v>
      </c>
      <c r="N6965">
        <v>1525</v>
      </c>
    </row>
    <row r="6966" spans="1:14" x14ac:dyDescent="0.25">
      <c r="A6966" t="s">
        <v>4346</v>
      </c>
      <c r="B6966" t="s">
        <v>2355</v>
      </c>
      <c r="C6966" t="s">
        <v>71</v>
      </c>
      <c r="E6966" t="s">
        <v>4345</v>
      </c>
      <c r="F6966" t="s">
        <v>2021</v>
      </c>
      <c r="G6966" t="s">
        <v>2020</v>
      </c>
      <c r="H6966" t="s">
        <v>2019</v>
      </c>
      <c r="I6966" t="e">
        <f>-MTWTFSWeekly</f>
        <v>#NAME?</v>
      </c>
      <c r="J6966">
        <v>20240314</v>
      </c>
      <c r="K6966" t="s">
        <v>4344</v>
      </c>
      <c r="L6966" t="s">
        <v>4343</v>
      </c>
      <c r="M6966" t="s">
        <v>2348</v>
      </c>
      <c r="N6966">
        <v>1519</v>
      </c>
    </row>
    <row r="6967" spans="1:14" x14ac:dyDescent="0.25">
      <c r="A6967" t="s">
        <v>4342</v>
      </c>
      <c r="B6967" t="s">
        <v>2355</v>
      </c>
      <c r="C6967" t="s">
        <v>71</v>
      </c>
      <c r="E6967" t="s">
        <v>4341</v>
      </c>
      <c r="F6967" t="s">
        <v>2021</v>
      </c>
      <c r="G6967" t="s">
        <v>2020</v>
      </c>
      <c r="H6967" t="s">
        <v>2052</v>
      </c>
      <c r="I6967" t="s">
        <v>2108</v>
      </c>
      <c r="J6967">
        <v>20200319</v>
      </c>
      <c r="K6967" t="s">
        <v>4340</v>
      </c>
      <c r="L6967" t="s">
        <v>4339</v>
      </c>
      <c r="M6967" t="s">
        <v>2348</v>
      </c>
      <c r="N6967">
        <v>1502</v>
      </c>
    </row>
    <row r="6968" spans="1:14" x14ac:dyDescent="0.25">
      <c r="A6968" t="s">
        <v>4338</v>
      </c>
      <c r="B6968" t="s">
        <v>2355</v>
      </c>
      <c r="C6968" t="s">
        <v>71</v>
      </c>
      <c r="E6968" t="s">
        <v>4337</v>
      </c>
      <c r="F6968" t="s">
        <v>2021</v>
      </c>
      <c r="G6968" t="s">
        <v>2020</v>
      </c>
      <c r="H6968" t="s">
        <v>2019</v>
      </c>
      <c r="I6968" t="s">
        <v>2108</v>
      </c>
      <c r="J6968">
        <v>20191024</v>
      </c>
      <c r="K6968" t="s">
        <v>4336</v>
      </c>
      <c r="L6968" t="s">
        <v>4335</v>
      </c>
      <c r="M6968" t="s">
        <v>2348</v>
      </c>
      <c r="N6968">
        <v>1516</v>
      </c>
    </row>
    <row r="6969" spans="1:14" x14ac:dyDescent="0.25">
      <c r="A6969" t="s">
        <v>4334</v>
      </c>
      <c r="B6969" t="s">
        <v>2355</v>
      </c>
      <c r="C6969" t="s">
        <v>71</v>
      </c>
      <c r="E6969" t="s">
        <v>4333</v>
      </c>
      <c r="F6969" t="s">
        <v>2021</v>
      </c>
      <c r="G6969" t="s">
        <v>2020</v>
      </c>
      <c r="H6969" t="s">
        <v>2019</v>
      </c>
      <c r="I6969" t="e">
        <f>--TWT-SWeekly</f>
        <v>#NAME?</v>
      </c>
      <c r="J6969">
        <v>20240314</v>
      </c>
      <c r="K6969" t="s">
        <v>4332</v>
      </c>
      <c r="L6969" t="s">
        <v>4331</v>
      </c>
      <c r="M6969" t="s">
        <v>2348</v>
      </c>
      <c r="N6969">
        <v>1540</v>
      </c>
    </row>
    <row r="6970" spans="1:14" x14ac:dyDescent="0.25">
      <c r="A6970" t="s">
        <v>4330</v>
      </c>
      <c r="B6970" t="s">
        <v>2355</v>
      </c>
      <c r="C6970" t="s">
        <v>71</v>
      </c>
      <c r="E6970" t="s">
        <v>4329</v>
      </c>
      <c r="F6970" t="s">
        <v>2078</v>
      </c>
      <c r="G6970" t="s">
        <v>2020</v>
      </c>
      <c r="H6970" t="s">
        <v>2543</v>
      </c>
      <c r="I6970" t="s">
        <v>2522</v>
      </c>
      <c r="J6970">
        <v>20191204</v>
      </c>
      <c r="K6970" t="s">
        <v>4328</v>
      </c>
      <c r="L6970" t="s">
        <v>4327</v>
      </c>
      <c r="M6970" t="s">
        <v>2348</v>
      </c>
      <c r="N6970">
        <v>1570</v>
      </c>
    </row>
    <row r="6971" spans="1:14" x14ac:dyDescent="0.25">
      <c r="A6971" t="s">
        <v>4326</v>
      </c>
      <c r="B6971" t="s">
        <v>2355</v>
      </c>
      <c r="C6971" t="s">
        <v>71</v>
      </c>
      <c r="E6971" t="s">
        <v>4325</v>
      </c>
      <c r="F6971" t="s">
        <v>2021</v>
      </c>
      <c r="G6971" t="s">
        <v>2248</v>
      </c>
      <c r="H6971" t="s">
        <v>2543</v>
      </c>
      <c r="I6971" t="s">
        <v>2108</v>
      </c>
      <c r="J6971">
        <v>20230519</v>
      </c>
      <c r="K6971" t="s">
        <v>4324</v>
      </c>
      <c r="L6971" t="s">
        <v>4323</v>
      </c>
      <c r="M6971" t="s">
        <v>2348</v>
      </c>
      <c r="N6971">
        <v>1529</v>
      </c>
    </row>
    <row r="6972" spans="1:14" x14ac:dyDescent="0.25">
      <c r="A6972" t="s">
        <v>4322</v>
      </c>
      <c r="B6972" t="s">
        <v>2355</v>
      </c>
      <c r="C6972" t="s">
        <v>71</v>
      </c>
      <c r="E6972" t="s">
        <v>4321</v>
      </c>
      <c r="F6972" t="s">
        <v>2021</v>
      </c>
      <c r="G6972" t="s">
        <v>2020</v>
      </c>
      <c r="H6972" t="s">
        <v>2779</v>
      </c>
      <c r="I6972" t="s">
        <v>2108</v>
      </c>
      <c r="J6972">
        <v>20200328</v>
      </c>
      <c r="K6972" t="s">
        <v>4320</v>
      </c>
      <c r="L6972" t="s">
        <v>4319</v>
      </c>
      <c r="M6972" t="s">
        <v>2348</v>
      </c>
      <c r="N6972">
        <v>1615</v>
      </c>
    </row>
    <row r="6973" spans="1:14" x14ac:dyDescent="0.25">
      <c r="A6973" t="s">
        <v>4318</v>
      </c>
      <c r="B6973" t="s">
        <v>2355</v>
      </c>
      <c r="C6973" t="s">
        <v>71</v>
      </c>
      <c r="E6973" t="s">
        <v>338</v>
      </c>
      <c r="F6973" t="s">
        <v>2021</v>
      </c>
      <c r="G6973" t="s">
        <v>2020</v>
      </c>
      <c r="H6973" t="s">
        <v>2019</v>
      </c>
      <c r="I6973" t="s">
        <v>3213</v>
      </c>
      <c r="J6973">
        <v>20240314</v>
      </c>
      <c r="K6973" t="s">
        <v>4317</v>
      </c>
      <c r="L6973" t="s">
        <v>4316</v>
      </c>
      <c r="M6973" t="s">
        <v>2348</v>
      </c>
      <c r="N6973">
        <v>1665</v>
      </c>
    </row>
    <row r="6974" spans="1:14" x14ac:dyDescent="0.25">
      <c r="A6974" t="s">
        <v>4315</v>
      </c>
      <c r="B6974" t="s">
        <v>2355</v>
      </c>
      <c r="C6974" t="s">
        <v>71</v>
      </c>
      <c r="E6974" t="s">
        <v>1858</v>
      </c>
      <c r="F6974" t="s">
        <v>2021</v>
      </c>
      <c r="G6974" t="s">
        <v>2020</v>
      </c>
      <c r="H6974" t="s">
        <v>2019</v>
      </c>
      <c r="I6974" t="e">
        <f>---W---Weekly</f>
        <v>#NAME?</v>
      </c>
      <c r="J6974">
        <v>20240313</v>
      </c>
      <c r="K6974" t="s">
        <v>4314</v>
      </c>
      <c r="L6974" t="s">
        <v>4313</v>
      </c>
      <c r="M6974" t="s">
        <v>2348</v>
      </c>
      <c r="N6974">
        <v>18</v>
      </c>
    </row>
    <row r="6975" spans="1:14" x14ac:dyDescent="0.25">
      <c r="A6975" t="s">
        <v>4312</v>
      </c>
      <c r="B6975" t="s">
        <v>2355</v>
      </c>
      <c r="C6975" t="s">
        <v>71</v>
      </c>
      <c r="E6975" t="s">
        <v>4311</v>
      </c>
      <c r="F6975" t="s">
        <v>2078</v>
      </c>
      <c r="G6975" t="s">
        <v>2020</v>
      </c>
      <c r="H6975" t="s">
        <v>2543</v>
      </c>
      <c r="I6975" t="s">
        <v>2108</v>
      </c>
      <c r="J6975">
        <v>20190601</v>
      </c>
      <c r="K6975" t="s">
        <v>4310</v>
      </c>
      <c r="L6975" t="s">
        <v>4309</v>
      </c>
      <c r="M6975" t="s">
        <v>2348</v>
      </c>
      <c r="N6975">
        <v>61</v>
      </c>
    </row>
    <row r="6976" spans="1:14" x14ac:dyDescent="0.25">
      <c r="A6976" t="s">
        <v>4308</v>
      </c>
      <c r="B6976" t="s">
        <v>2355</v>
      </c>
      <c r="C6976" t="s">
        <v>71</v>
      </c>
      <c r="E6976" t="s">
        <v>4307</v>
      </c>
      <c r="F6976" t="s">
        <v>2021</v>
      </c>
      <c r="G6976" t="s">
        <v>2020</v>
      </c>
      <c r="H6976" t="s">
        <v>2019</v>
      </c>
      <c r="I6976" t="e">
        <f>--T-T-SWeekly</f>
        <v>#NAME?</v>
      </c>
      <c r="J6976">
        <v>20240314</v>
      </c>
      <c r="K6976" t="s">
        <v>4306</v>
      </c>
      <c r="L6976" t="s">
        <v>4305</v>
      </c>
      <c r="M6976" t="s">
        <v>2348</v>
      </c>
      <c r="N6976">
        <v>1580</v>
      </c>
    </row>
    <row r="6977" spans="1:14" x14ac:dyDescent="0.25">
      <c r="A6977" t="s">
        <v>4304</v>
      </c>
      <c r="B6977" t="s">
        <v>2355</v>
      </c>
      <c r="C6977" t="s">
        <v>71</v>
      </c>
      <c r="E6977" t="s">
        <v>4303</v>
      </c>
      <c r="F6977" t="s">
        <v>2021</v>
      </c>
      <c r="G6977" t="s">
        <v>2020</v>
      </c>
      <c r="H6977" t="s">
        <v>3057</v>
      </c>
      <c r="I6977" t="s">
        <v>2145</v>
      </c>
      <c r="J6977">
        <v>20230426</v>
      </c>
      <c r="K6977" t="s">
        <v>4302</v>
      </c>
      <c r="L6977" t="s">
        <v>4301</v>
      </c>
      <c r="M6977" t="s">
        <v>2348</v>
      </c>
      <c r="N6977">
        <v>1515</v>
      </c>
    </row>
    <row r="6978" spans="1:14" x14ac:dyDescent="0.25">
      <c r="A6978" t="s">
        <v>4300</v>
      </c>
      <c r="B6978" t="s">
        <v>2355</v>
      </c>
      <c r="C6978" t="s">
        <v>71</v>
      </c>
      <c r="E6978" t="s">
        <v>4299</v>
      </c>
      <c r="F6978" t="s">
        <v>2021</v>
      </c>
      <c r="G6978" t="s">
        <v>2020</v>
      </c>
      <c r="H6978" t="s">
        <v>2019</v>
      </c>
      <c r="I6978" t="e">
        <f>---W---Weekly</f>
        <v>#NAME?</v>
      </c>
      <c r="J6978">
        <v>20240313</v>
      </c>
      <c r="K6978" t="s">
        <v>4298</v>
      </c>
      <c r="L6978" t="s">
        <v>4297</v>
      </c>
      <c r="M6978" t="s">
        <v>2348</v>
      </c>
      <c r="N6978">
        <v>1602</v>
      </c>
    </row>
    <row r="6979" spans="1:14" x14ac:dyDescent="0.25">
      <c r="A6979" t="s">
        <v>4296</v>
      </c>
      <c r="B6979" t="s">
        <v>2355</v>
      </c>
      <c r="C6979" t="s">
        <v>71</v>
      </c>
      <c r="E6979" t="s">
        <v>4295</v>
      </c>
      <c r="F6979" t="s">
        <v>2021</v>
      </c>
      <c r="G6979" t="s">
        <v>2020</v>
      </c>
      <c r="H6979" t="s">
        <v>2019</v>
      </c>
      <c r="I6979" t="e">
        <f>----T--Weekly</f>
        <v>#NAME?</v>
      </c>
      <c r="J6979">
        <v>20240314</v>
      </c>
      <c r="K6979" t="s">
        <v>4294</v>
      </c>
      <c r="L6979" t="s">
        <v>4293</v>
      </c>
      <c r="M6979" t="s">
        <v>2348</v>
      </c>
      <c r="N6979">
        <v>9</v>
      </c>
    </row>
    <row r="6980" spans="1:14" x14ac:dyDescent="0.25">
      <c r="A6980" t="s">
        <v>4292</v>
      </c>
      <c r="B6980" t="s">
        <v>2355</v>
      </c>
      <c r="C6980" t="s">
        <v>71</v>
      </c>
      <c r="E6980" t="s">
        <v>4291</v>
      </c>
      <c r="F6980" t="s">
        <v>2021</v>
      </c>
      <c r="G6980" t="s">
        <v>2020</v>
      </c>
      <c r="H6980" t="s">
        <v>2019</v>
      </c>
      <c r="I6980" t="s">
        <v>2096</v>
      </c>
      <c r="J6980">
        <v>20240314</v>
      </c>
      <c r="K6980" t="s">
        <v>4290</v>
      </c>
      <c r="L6980" t="s">
        <v>4289</v>
      </c>
      <c r="M6980" t="s">
        <v>2348</v>
      </c>
      <c r="N6980">
        <v>1834</v>
      </c>
    </row>
    <row r="6981" spans="1:14" x14ac:dyDescent="0.25">
      <c r="A6981" t="s">
        <v>4288</v>
      </c>
      <c r="B6981" t="s">
        <v>2355</v>
      </c>
      <c r="C6981" t="s">
        <v>71</v>
      </c>
      <c r="E6981" t="s">
        <v>4287</v>
      </c>
      <c r="F6981" t="s">
        <v>2021</v>
      </c>
      <c r="G6981" t="s">
        <v>2020</v>
      </c>
      <c r="H6981" t="s">
        <v>2019</v>
      </c>
      <c r="I6981" t="e">
        <f>--T----Weekly</f>
        <v>#NAME?</v>
      </c>
      <c r="J6981">
        <v>20240312</v>
      </c>
      <c r="K6981" t="s">
        <v>4286</v>
      </c>
      <c r="L6981" t="s">
        <v>4285</v>
      </c>
      <c r="M6981" t="s">
        <v>2348</v>
      </c>
      <c r="N6981">
        <v>1523</v>
      </c>
    </row>
    <row r="6982" spans="1:14" x14ac:dyDescent="0.25">
      <c r="A6982" t="s">
        <v>4284</v>
      </c>
      <c r="B6982" t="s">
        <v>2355</v>
      </c>
      <c r="C6982" t="s">
        <v>71</v>
      </c>
      <c r="E6982" t="s">
        <v>1712</v>
      </c>
      <c r="F6982" t="s">
        <v>2021</v>
      </c>
      <c r="G6982" t="s">
        <v>2020</v>
      </c>
      <c r="H6982" t="s">
        <v>2019</v>
      </c>
      <c r="I6982" t="e">
        <f>-MTWTFSWeekly</f>
        <v>#NAME?</v>
      </c>
      <c r="J6982">
        <v>20240315</v>
      </c>
      <c r="K6982" t="s">
        <v>4283</v>
      </c>
      <c r="L6982" t="s">
        <v>4282</v>
      </c>
      <c r="M6982" t="s">
        <v>2348</v>
      </c>
      <c r="N6982">
        <v>1538</v>
      </c>
    </row>
    <row r="6983" spans="1:14" x14ac:dyDescent="0.25">
      <c r="A6983" t="s">
        <v>4281</v>
      </c>
      <c r="B6983" t="s">
        <v>2355</v>
      </c>
      <c r="C6983" t="s">
        <v>71</v>
      </c>
      <c r="E6983" t="s">
        <v>4280</v>
      </c>
      <c r="F6983" t="s">
        <v>2021</v>
      </c>
      <c r="G6983" t="s">
        <v>2020</v>
      </c>
      <c r="H6983" t="s">
        <v>2019</v>
      </c>
      <c r="I6983" t="e">
        <f>--TWTFSWeekly</f>
        <v>#NAME?</v>
      </c>
      <c r="J6983">
        <v>20240314</v>
      </c>
      <c r="K6983" t="s">
        <v>4279</v>
      </c>
      <c r="L6983" t="s">
        <v>4278</v>
      </c>
      <c r="M6983" t="s">
        <v>2348</v>
      </c>
      <c r="N6983">
        <v>15</v>
      </c>
    </row>
    <row r="6984" spans="1:14" x14ac:dyDescent="0.25">
      <c r="A6984" t="s">
        <v>4277</v>
      </c>
      <c r="B6984" t="s">
        <v>2355</v>
      </c>
      <c r="C6984" t="s">
        <v>71</v>
      </c>
      <c r="E6984" t="s">
        <v>1668</v>
      </c>
      <c r="F6984" t="s">
        <v>2021</v>
      </c>
      <c r="G6984" t="s">
        <v>2020</v>
      </c>
      <c r="H6984" t="s">
        <v>2019</v>
      </c>
      <c r="I6984" t="e">
        <f>--TWTFSWeekly</f>
        <v>#NAME?</v>
      </c>
      <c r="J6984">
        <v>20240314</v>
      </c>
      <c r="K6984" t="s">
        <v>4276</v>
      </c>
      <c r="L6984" t="s">
        <v>4275</v>
      </c>
      <c r="M6984" t="s">
        <v>2348</v>
      </c>
      <c r="N6984">
        <v>1532</v>
      </c>
    </row>
    <row r="6985" spans="1:14" x14ac:dyDescent="0.25">
      <c r="A6985" t="s">
        <v>4274</v>
      </c>
      <c r="B6985" t="s">
        <v>2355</v>
      </c>
      <c r="C6985" t="s">
        <v>71</v>
      </c>
      <c r="E6985" t="s">
        <v>4273</v>
      </c>
      <c r="F6985" t="s">
        <v>2021</v>
      </c>
      <c r="G6985" t="s">
        <v>2020</v>
      </c>
      <c r="H6985" t="s">
        <v>2077</v>
      </c>
      <c r="I6985" t="s">
        <v>2108</v>
      </c>
      <c r="J6985">
        <v>20220101</v>
      </c>
      <c r="K6985" t="s">
        <v>4272</v>
      </c>
      <c r="L6985" t="s">
        <v>4271</v>
      </c>
      <c r="M6985" t="s">
        <v>2348</v>
      </c>
      <c r="N6985">
        <v>1519</v>
      </c>
    </row>
    <row r="6986" spans="1:14" x14ac:dyDescent="0.25">
      <c r="A6986" t="s">
        <v>4270</v>
      </c>
      <c r="B6986" t="s">
        <v>2355</v>
      </c>
      <c r="C6986" t="s">
        <v>71</v>
      </c>
      <c r="E6986" t="s">
        <v>4269</v>
      </c>
      <c r="F6986" t="s">
        <v>2021</v>
      </c>
      <c r="G6986" t="s">
        <v>2020</v>
      </c>
      <c r="H6986" t="s">
        <v>2543</v>
      </c>
      <c r="I6986" t="e">
        <f>-M-----Biweekly</f>
        <v>#NAME?</v>
      </c>
      <c r="J6986">
        <v>20240311</v>
      </c>
      <c r="K6986" t="s">
        <v>4268</v>
      </c>
      <c r="L6986" t="s">
        <v>4267</v>
      </c>
      <c r="M6986" t="s">
        <v>2348</v>
      </c>
      <c r="N6986">
        <v>1606</v>
      </c>
    </row>
    <row r="6987" spans="1:14" x14ac:dyDescent="0.25">
      <c r="A6987" t="s">
        <v>4266</v>
      </c>
      <c r="B6987" t="s">
        <v>2355</v>
      </c>
      <c r="C6987" t="s">
        <v>71</v>
      </c>
      <c r="E6987" t="s">
        <v>516</v>
      </c>
      <c r="F6987" t="s">
        <v>2021</v>
      </c>
      <c r="G6987" t="s">
        <v>2020</v>
      </c>
      <c r="H6987" t="s">
        <v>2019</v>
      </c>
      <c r="I6987" t="e">
        <f>-MTWTFSWeekly</f>
        <v>#NAME?</v>
      </c>
      <c r="J6987">
        <v>20240314</v>
      </c>
      <c r="K6987" t="s">
        <v>4265</v>
      </c>
      <c r="L6987" t="s">
        <v>4264</v>
      </c>
      <c r="M6987" t="s">
        <v>2348</v>
      </c>
      <c r="N6987">
        <v>1694</v>
      </c>
    </row>
    <row r="6988" spans="1:14" x14ac:dyDescent="0.25">
      <c r="A6988" t="s">
        <v>4263</v>
      </c>
      <c r="B6988" t="s">
        <v>2355</v>
      </c>
      <c r="C6988" t="s">
        <v>71</v>
      </c>
      <c r="E6988" t="s">
        <v>4262</v>
      </c>
      <c r="F6988" t="s">
        <v>2021</v>
      </c>
      <c r="G6988" t="s">
        <v>2020</v>
      </c>
      <c r="H6988" t="s">
        <v>2019</v>
      </c>
      <c r="I6988" t="e">
        <f>-MTWTFSWeekly</f>
        <v>#NAME?</v>
      </c>
      <c r="J6988">
        <v>20240315</v>
      </c>
      <c r="K6988" t="s">
        <v>4261</v>
      </c>
      <c r="L6988" t="s">
        <v>4260</v>
      </c>
      <c r="M6988" t="s">
        <v>2348</v>
      </c>
      <c r="N6988">
        <v>1601</v>
      </c>
    </row>
    <row r="6989" spans="1:14" x14ac:dyDescent="0.25">
      <c r="A6989" t="s">
        <v>4259</v>
      </c>
      <c r="B6989" t="s">
        <v>2355</v>
      </c>
      <c r="C6989" t="s">
        <v>71</v>
      </c>
      <c r="E6989" t="s">
        <v>4258</v>
      </c>
      <c r="F6989" t="s">
        <v>2021</v>
      </c>
      <c r="G6989" t="s">
        <v>2020</v>
      </c>
      <c r="H6989" t="s">
        <v>2019</v>
      </c>
      <c r="I6989" t="e">
        <f>-MTWTF-Weekly</f>
        <v>#NAME?</v>
      </c>
      <c r="J6989">
        <v>20240308</v>
      </c>
      <c r="K6989" t="s">
        <v>4257</v>
      </c>
      <c r="L6989" t="s">
        <v>4256</v>
      </c>
      <c r="M6989" t="s">
        <v>2348</v>
      </c>
      <c r="N6989">
        <v>1594</v>
      </c>
    </row>
    <row r="6990" spans="1:14" x14ac:dyDescent="0.25">
      <c r="A6990" t="s">
        <v>4255</v>
      </c>
      <c r="B6990" t="s">
        <v>2355</v>
      </c>
      <c r="C6990" t="s">
        <v>71</v>
      </c>
      <c r="E6990" t="s">
        <v>4254</v>
      </c>
      <c r="F6990" t="s">
        <v>2021</v>
      </c>
      <c r="G6990" t="s">
        <v>2020</v>
      </c>
      <c r="H6990" t="s">
        <v>2019</v>
      </c>
      <c r="I6990" t="e">
        <f>------SWeekly</f>
        <v>#NAME?</v>
      </c>
      <c r="J6990">
        <v>20240309</v>
      </c>
      <c r="K6990" t="s">
        <v>4253</v>
      </c>
      <c r="L6990" t="s">
        <v>4252</v>
      </c>
      <c r="M6990" t="s">
        <v>2348</v>
      </c>
      <c r="N6990">
        <v>1581</v>
      </c>
    </row>
    <row r="6991" spans="1:14" x14ac:dyDescent="0.25">
      <c r="A6991" t="s">
        <v>4251</v>
      </c>
      <c r="B6991" t="s">
        <v>2355</v>
      </c>
      <c r="C6991" t="s">
        <v>71</v>
      </c>
      <c r="E6991" t="s">
        <v>4250</v>
      </c>
      <c r="F6991" t="s">
        <v>2021</v>
      </c>
      <c r="G6991" t="s">
        <v>2020</v>
      </c>
      <c r="H6991" t="s">
        <v>2019</v>
      </c>
      <c r="I6991" t="e">
        <f>----T--Weekly</f>
        <v>#NAME?</v>
      </c>
      <c r="J6991">
        <v>20240314</v>
      </c>
      <c r="K6991" t="s">
        <v>4249</v>
      </c>
      <c r="L6991" t="s">
        <v>4248</v>
      </c>
      <c r="M6991" t="s">
        <v>2348</v>
      </c>
      <c r="N6991">
        <v>9</v>
      </c>
    </row>
    <row r="6992" spans="1:14" x14ac:dyDescent="0.25">
      <c r="A6992" t="s">
        <v>4247</v>
      </c>
      <c r="B6992" t="s">
        <v>2355</v>
      </c>
      <c r="C6992" t="s">
        <v>71</v>
      </c>
      <c r="E6992" t="s">
        <v>1551</v>
      </c>
      <c r="F6992" t="s">
        <v>2021</v>
      </c>
      <c r="G6992" t="s">
        <v>2020</v>
      </c>
      <c r="H6992" t="s">
        <v>2019</v>
      </c>
      <c r="I6992" t="e">
        <f>--TWTFSWeekly</f>
        <v>#NAME?</v>
      </c>
      <c r="J6992">
        <v>20240314</v>
      </c>
      <c r="K6992" t="s">
        <v>4246</v>
      </c>
      <c r="L6992" t="s">
        <v>4245</v>
      </c>
      <c r="M6992" t="s">
        <v>2348</v>
      </c>
      <c r="N6992">
        <v>1754</v>
      </c>
    </row>
    <row r="6993" spans="1:14" x14ac:dyDescent="0.25">
      <c r="A6993" t="s">
        <v>4244</v>
      </c>
      <c r="B6993" t="s">
        <v>2355</v>
      </c>
      <c r="C6993" t="s">
        <v>71</v>
      </c>
      <c r="E6993" t="s">
        <v>4243</v>
      </c>
      <c r="F6993" t="s">
        <v>2021</v>
      </c>
      <c r="G6993" t="s">
        <v>2020</v>
      </c>
      <c r="H6993" t="s">
        <v>2019</v>
      </c>
      <c r="I6993" t="e">
        <f>--T--F-Weekly</f>
        <v>#NAME?</v>
      </c>
      <c r="J6993">
        <v>20240312</v>
      </c>
      <c r="K6993" t="s">
        <v>4242</v>
      </c>
      <c r="L6993" t="s">
        <v>4241</v>
      </c>
      <c r="M6993" t="s">
        <v>2348</v>
      </c>
      <c r="N6993">
        <v>1521</v>
      </c>
    </row>
    <row r="6994" spans="1:14" x14ac:dyDescent="0.25">
      <c r="A6994" t="s">
        <v>4240</v>
      </c>
      <c r="B6994" t="s">
        <v>2355</v>
      </c>
      <c r="C6994" t="s">
        <v>71</v>
      </c>
      <c r="E6994" t="s">
        <v>4239</v>
      </c>
      <c r="F6994" t="s">
        <v>2021</v>
      </c>
      <c r="G6994" t="s">
        <v>2020</v>
      </c>
      <c r="H6994" t="s">
        <v>2019</v>
      </c>
      <c r="I6994" t="e">
        <f>-MTWTF-Weekly</f>
        <v>#NAME?</v>
      </c>
      <c r="J6994">
        <v>20240314</v>
      </c>
      <c r="K6994" t="s">
        <v>4238</v>
      </c>
      <c r="L6994" t="s">
        <v>4237</v>
      </c>
      <c r="M6994" t="s">
        <v>2348</v>
      </c>
      <c r="N6994">
        <v>1580</v>
      </c>
    </row>
    <row r="6995" spans="1:14" x14ac:dyDescent="0.25">
      <c r="A6995" t="s">
        <v>4236</v>
      </c>
      <c r="B6995" t="s">
        <v>2355</v>
      </c>
      <c r="C6995" t="s">
        <v>71</v>
      </c>
      <c r="E6995" t="s">
        <v>4235</v>
      </c>
      <c r="F6995" t="s">
        <v>2078</v>
      </c>
      <c r="G6995" t="s">
        <v>2020</v>
      </c>
      <c r="H6995" t="s">
        <v>4234</v>
      </c>
      <c r="I6995" t="s">
        <v>2070</v>
      </c>
      <c r="J6995">
        <v>20230131</v>
      </c>
      <c r="K6995" t="s">
        <v>4233</v>
      </c>
      <c r="L6995" t="s">
        <v>4232</v>
      </c>
      <c r="M6995" t="s">
        <v>2348</v>
      </c>
      <c r="N6995">
        <v>1506</v>
      </c>
    </row>
    <row r="6996" spans="1:14" x14ac:dyDescent="0.25">
      <c r="A6996" t="s">
        <v>4231</v>
      </c>
      <c r="B6996" t="s">
        <v>2355</v>
      </c>
      <c r="C6996" t="s">
        <v>71</v>
      </c>
      <c r="E6996" t="s">
        <v>1670</v>
      </c>
      <c r="F6996" t="s">
        <v>2021</v>
      </c>
      <c r="G6996" t="s">
        <v>2020</v>
      </c>
      <c r="H6996" t="s">
        <v>2019</v>
      </c>
      <c r="I6996" t="e">
        <f>--TWTFSWeekly</f>
        <v>#NAME?</v>
      </c>
      <c r="J6996">
        <v>20240314</v>
      </c>
      <c r="K6996" t="s">
        <v>4230</v>
      </c>
      <c r="L6996" t="s">
        <v>4229</v>
      </c>
      <c r="M6996" t="s">
        <v>2348</v>
      </c>
      <c r="N6996">
        <v>1529</v>
      </c>
    </row>
    <row r="6997" spans="1:14" x14ac:dyDescent="0.25">
      <c r="A6997" t="s">
        <v>4228</v>
      </c>
      <c r="B6997" t="s">
        <v>2355</v>
      </c>
      <c r="C6997" t="s">
        <v>71</v>
      </c>
      <c r="E6997" t="s">
        <v>4227</v>
      </c>
      <c r="F6997" t="s">
        <v>2078</v>
      </c>
      <c r="G6997" t="s">
        <v>2020</v>
      </c>
      <c r="H6997" t="s">
        <v>2173</v>
      </c>
      <c r="I6997" t="s">
        <v>2108</v>
      </c>
      <c r="J6997">
        <v>20230928</v>
      </c>
      <c r="K6997" t="s">
        <v>4226</v>
      </c>
      <c r="L6997" t="s">
        <v>4225</v>
      </c>
      <c r="M6997" t="s">
        <v>2348</v>
      </c>
      <c r="N6997">
        <v>26</v>
      </c>
    </row>
    <row r="6998" spans="1:14" x14ac:dyDescent="0.25">
      <c r="A6998" t="s">
        <v>4224</v>
      </c>
      <c r="B6998" t="s">
        <v>2355</v>
      </c>
      <c r="C6998" t="s">
        <v>71</v>
      </c>
      <c r="E6998" t="s">
        <v>4223</v>
      </c>
      <c r="F6998" t="s">
        <v>2078</v>
      </c>
      <c r="G6998" t="s">
        <v>2020</v>
      </c>
      <c r="H6998" t="s">
        <v>2456</v>
      </c>
      <c r="I6998" t="s">
        <v>2108</v>
      </c>
      <c r="J6998">
        <v>20191201</v>
      </c>
      <c r="K6998" t="s">
        <v>4222</v>
      </c>
      <c r="L6998" t="s">
        <v>4221</v>
      </c>
      <c r="M6998" t="s">
        <v>2348</v>
      </c>
      <c r="N6998">
        <v>35</v>
      </c>
    </row>
    <row r="6999" spans="1:14" x14ac:dyDescent="0.25">
      <c r="A6999" t="s">
        <v>4220</v>
      </c>
      <c r="B6999" t="s">
        <v>2355</v>
      </c>
      <c r="C6999" t="s">
        <v>71</v>
      </c>
      <c r="E6999" t="s">
        <v>4219</v>
      </c>
      <c r="F6999" t="s">
        <v>2021</v>
      </c>
      <c r="G6999" t="s">
        <v>2020</v>
      </c>
      <c r="H6999" t="s">
        <v>2543</v>
      </c>
      <c r="I6999" t="s">
        <v>2108</v>
      </c>
      <c r="J6999">
        <v>20210501</v>
      </c>
      <c r="K6999" t="s">
        <v>4218</v>
      </c>
      <c r="L6999" t="s">
        <v>4217</v>
      </c>
      <c r="M6999" t="s">
        <v>2348</v>
      </c>
      <c r="N6999">
        <v>1549</v>
      </c>
    </row>
    <row r="7000" spans="1:14" x14ac:dyDescent="0.25">
      <c r="A7000" t="s">
        <v>4216</v>
      </c>
      <c r="B7000" t="s">
        <v>2355</v>
      </c>
      <c r="C7000" t="s">
        <v>71</v>
      </c>
      <c r="E7000" t="s">
        <v>183</v>
      </c>
      <c r="F7000" t="s">
        <v>2021</v>
      </c>
      <c r="G7000" t="s">
        <v>2020</v>
      </c>
      <c r="H7000" t="s">
        <v>2019</v>
      </c>
      <c r="I7000" t="s">
        <v>2096</v>
      </c>
      <c r="J7000">
        <v>20240314</v>
      </c>
      <c r="K7000" t="s">
        <v>4215</v>
      </c>
      <c r="L7000" t="s">
        <v>4214</v>
      </c>
      <c r="M7000" t="s">
        <v>2348</v>
      </c>
      <c r="N7000">
        <v>2579</v>
      </c>
    </row>
    <row r="7001" spans="1:14" x14ac:dyDescent="0.25">
      <c r="A7001" t="s">
        <v>4213</v>
      </c>
      <c r="B7001" t="s">
        <v>2355</v>
      </c>
      <c r="C7001" t="s">
        <v>71</v>
      </c>
      <c r="D7001" t="s">
        <v>4208</v>
      </c>
      <c r="E7001" t="s">
        <v>4212</v>
      </c>
      <c r="F7001" t="s">
        <v>2078</v>
      </c>
      <c r="G7001" t="s">
        <v>2020</v>
      </c>
      <c r="H7001" t="s">
        <v>4037</v>
      </c>
      <c r="I7001" t="s">
        <v>2088</v>
      </c>
      <c r="J7001">
        <v>20220130</v>
      </c>
      <c r="K7001" t="s">
        <v>4211</v>
      </c>
      <c r="L7001" t="s">
        <v>4210</v>
      </c>
      <c r="M7001" t="s">
        <v>2348</v>
      </c>
      <c r="N7001">
        <v>27</v>
      </c>
    </row>
    <row r="7002" spans="1:14" x14ac:dyDescent="0.25">
      <c r="A7002" t="s">
        <v>4209</v>
      </c>
      <c r="B7002" t="s">
        <v>2355</v>
      </c>
      <c r="C7002" t="s">
        <v>71</v>
      </c>
      <c r="D7002" t="s">
        <v>4208</v>
      </c>
      <c r="E7002" t="s">
        <v>4207</v>
      </c>
      <c r="F7002" t="s">
        <v>2021</v>
      </c>
      <c r="G7002" t="s">
        <v>2020</v>
      </c>
      <c r="H7002" t="s">
        <v>2019</v>
      </c>
      <c r="I7002" t="e">
        <f>------SWeekly</f>
        <v>#NAME?</v>
      </c>
      <c r="J7002">
        <v>20200404</v>
      </c>
      <c r="K7002" t="s">
        <v>4206</v>
      </c>
      <c r="L7002" t="s">
        <v>4205</v>
      </c>
      <c r="M7002" t="s">
        <v>2348</v>
      </c>
      <c r="N7002">
        <v>1504</v>
      </c>
    </row>
    <row r="7003" spans="1:14" x14ac:dyDescent="0.25">
      <c r="A7003" t="s">
        <v>4204</v>
      </c>
      <c r="B7003" t="s">
        <v>2355</v>
      </c>
      <c r="C7003" t="s">
        <v>71</v>
      </c>
      <c r="D7003" t="s">
        <v>516</v>
      </c>
      <c r="E7003" t="s">
        <v>4203</v>
      </c>
      <c r="F7003" t="s">
        <v>2021</v>
      </c>
      <c r="G7003" t="s">
        <v>2020</v>
      </c>
      <c r="H7003" t="s">
        <v>2543</v>
      </c>
      <c r="I7003" t="s">
        <v>2108</v>
      </c>
      <c r="J7003">
        <v>20230520</v>
      </c>
      <c r="K7003" t="s">
        <v>4202</v>
      </c>
      <c r="L7003" t="s">
        <v>4201</v>
      </c>
      <c r="M7003" t="s">
        <v>2348</v>
      </c>
      <c r="N7003">
        <v>1496</v>
      </c>
    </row>
    <row r="7004" spans="1:14" x14ac:dyDescent="0.25">
      <c r="A7004" t="s">
        <v>4200</v>
      </c>
      <c r="B7004" t="s">
        <v>2355</v>
      </c>
      <c r="C7004" t="s">
        <v>71</v>
      </c>
      <c r="D7004" t="s">
        <v>516</v>
      </c>
      <c r="E7004" t="s">
        <v>4199</v>
      </c>
      <c r="F7004" t="s">
        <v>2021</v>
      </c>
      <c r="G7004" t="s">
        <v>2020</v>
      </c>
      <c r="H7004" t="s">
        <v>2077</v>
      </c>
      <c r="I7004" t="s">
        <v>2108</v>
      </c>
      <c r="J7004">
        <v>20210430</v>
      </c>
      <c r="K7004" t="s">
        <v>4198</v>
      </c>
      <c r="L7004" t="s">
        <v>4197</v>
      </c>
      <c r="M7004" t="s">
        <v>2348</v>
      </c>
      <c r="N7004">
        <v>1526</v>
      </c>
    </row>
    <row r="7005" spans="1:14" x14ac:dyDescent="0.25">
      <c r="A7005" t="s">
        <v>4196</v>
      </c>
      <c r="B7005" t="s">
        <v>2355</v>
      </c>
      <c r="C7005" t="s">
        <v>71</v>
      </c>
      <c r="D7005" t="s">
        <v>516</v>
      </c>
      <c r="E7005" t="s">
        <v>4195</v>
      </c>
      <c r="F7005" t="s">
        <v>2021</v>
      </c>
      <c r="G7005" t="s">
        <v>2020</v>
      </c>
      <c r="H7005" t="s">
        <v>2543</v>
      </c>
      <c r="I7005" t="e">
        <f>------SWeekly</f>
        <v>#NAME?</v>
      </c>
      <c r="J7005">
        <v>20240309</v>
      </c>
      <c r="K7005" t="s">
        <v>4194</v>
      </c>
      <c r="L7005" t="s">
        <v>4193</v>
      </c>
      <c r="M7005" t="s">
        <v>2348</v>
      </c>
      <c r="N7005">
        <v>1506</v>
      </c>
    </row>
    <row r="7006" spans="1:14" x14ac:dyDescent="0.25">
      <c r="A7006" t="s">
        <v>4192</v>
      </c>
      <c r="B7006" t="s">
        <v>2355</v>
      </c>
      <c r="C7006" t="s">
        <v>71</v>
      </c>
      <c r="D7006" t="s">
        <v>183</v>
      </c>
      <c r="E7006" t="s">
        <v>4191</v>
      </c>
      <c r="F7006" t="s">
        <v>2078</v>
      </c>
      <c r="G7006" t="s">
        <v>2020</v>
      </c>
      <c r="H7006" t="s">
        <v>2077</v>
      </c>
      <c r="I7006" t="s">
        <v>2076</v>
      </c>
      <c r="J7006">
        <v>20220425</v>
      </c>
      <c r="K7006" t="s">
        <v>4190</v>
      </c>
      <c r="L7006" t="s">
        <v>4189</v>
      </c>
      <c r="M7006" t="s">
        <v>2348</v>
      </c>
      <c r="N7006">
        <v>18</v>
      </c>
    </row>
    <row r="7007" spans="1:14" x14ac:dyDescent="0.25">
      <c r="A7007" t="s">
        <v>4188</v>
      </c>
      <c r="B7007" t="s">
        <v>2355</v>
      </c>
      <c r="C7007" t="s">
        <v>71</v>
      </c>
      <c r="D7007" t="s">
        <v>183</v>
      </c>
      <c r="E7007" t="s">
        <v>4187</v>
      </c>
      <c r="F7007" t="s">
        <v>2078</v>
      </c>
      <c r="G7007" t="s">
        <v>2020</v>
      </c>
      <c r="H7007" t="s">
        <v>2077</v>
      </c>
      <c r="I7007" t="s">
        <v>2108</v>
      </c>
      <c r="J7007">
        <v>20231031</v>
      </c>
      <c r="K7007" t="s">
        <v>4186</v>
      </c>
      <c r="L7007" t="s">
        <v>4185</v>
      </c>
      <c r="M7007" t="s">
        <v>2348</v>
      </c>
      <c r="N7007">
        <v>1511</v>
      </c>
    </row>
    <row r="7008" spans="1:14" x14ac:dyDescent="0.25">
      <c r="A7008">
        <v>1369</v>
      </c>
      <c r="B7008" t="s">
        <v>2355</v>
      </c>
      <c r="C7008" t="s">
        <v>169</v>
      </c>
      <c r="E7008" t="s">
        <v>169</v>
      </c>
      <c r="F7008" t="s">
        <v>2021</v>
      </c>
      <c r="G7008" t="s">
        <v>2020</v>
      </c>
      <c r="H7008" t="s">
        <v>2019</v>
      </c>
      <c r="I7008" t="s">
        <v>2096</v>
      </c>
      <c r="J7008">
        <v>20240314</v>
      </c>
      <c r="K7008" t="s">
        <v>4184</v>
      </c>
      <c r="L7008" t="s">
        <v>4183</v>
      </c>
      <c r="M7008" t="s">
        <v>2348</v>
      </c>
      <c r="N7008">
        <v>8334</v>
      </c>
    </row>
    <row r="7009" spans="1:14" x14ac:dyDescent="0.25">
      <c r="A7009" t="s">
        <v>4182</v>
      </c>
      <c r="B7009" t="s">
        <v>2355</v>
      </c>
      <c r="C7009" t="s">
        <v>169</v>
      </c>
      <c r="D7009" t="s">
        <v>169</v>
      </c>
      <c r="E7009" t="s">
        <v>4181</v>
      </c>
      <c r="F7009" t="s">
        <v>2078</v>
      </c>
      <c r="G7009" t="s">
        <v>2020</v>
      </c>
      <c r="H7009" t="s">
        <v>2019</v>
      </c>
      <c r="I7009" t="s">
        <v>2018</v>
      </c>
      <c r="J7009">
        <v>20230108</v>
      </c>
      <c r="K7009" t="s">
        <v>4180</v>
      </c>
      <c r="L7009" t="s">
        <v>4179</v>
      </c>
      <c r="M7009" t="s">
        <v>2348</v>
      </c>
      <c r="N7009">
        <v>434</v>
      </c>
    </row>
    <row r="7010" spans="1:14" x14ac:dyDescent="0.25">
      <c r="A7010">
        <v>9657</v>
      </c>
      <c r="B7010" t="s">
        <v>2355</v>
      </c>
      <c r="C7010" t="s">
        <v>4178</v>
      </c>
      <c r="E7010" t="s">
        <v>4178</v>
      </c>
      <c r="F7010" t="s">
        <v>2078</v>
      </c>
      <c r="G7010" t="s">
        <v>2020</v>
      </c>
      <c r="H7010" t="s">
        <v>2052</v>
      </c>
      <c r="I7010" t="s">
        <v>2088</v>
      </c>
      <c r="J7010">
        <v>20240401</v>
      </c>
      <c r="K7010" t="s">
        <v>4177</v>
      </c>
      <c r="L7010" t="s">
        <v>4176</v>
      </c>
      <c r="M7010" t="s">
        <v>2348</v>
      </c>
      <c r="N7010">
        <v>6091</v>
      </c>
    </row>
    <row r="7011" spans="1:14" x14ac:dyDescent="0.25">
      <c r="A7011" t="s">
        <v>4175</v>
      </c>
      <c r="B7011" t="s">
        <v>2355</v>
      </c>
      <c r="C7011" t="s">
        <v>576</v>
      </c>
      <c r="E7011" t="s">
        <v>1619</v>
      </c>
      <c r="F7011" t="s">
        <v>2078</v>
      </c>
      <c r="G7011" t="s">
        <v>2020</v>
      </c>
      <c r="H7011" t="s">
        <v>3032</v>
      </c>
      <c r="I7011" t="s">
        <v>2145</v>
      </c>
      <c r="J7011">
        <v>20230301</v>
      </c>
      <c r="K7011" t="s">
        <v>4174</v>
      </c>
      <c r="L7011" t="s">
        <v>4173</v>
      </c>
      <c r="M7011" t="s">
        <v>2348</v>
      </c>
      <c r="N7011">
        <v>947</v>
      </c>
    </row>
    <row r="7012" spans="1:14" x14ac:dyDescent="0.25">
      <c r="A7012" t="s">
        <v>4172</v>
      </c>
      <c r="B7012" t="s">
        <v>2355</v>
      </c>
      <c r="C7012" t="s">
        <v>576</v>
      </c>
      <c r="E7012" t="s">
        <v>4171</v>
      </c>
      <c r="F7012" t="s">
        <v>2078</v>
      </c>
      <c r="G7012" t="s">
        <v>2020</v>
      </c>
      <c r="H7012" t="s">
        <v>2779</v>
      </c>
      <c r="I7012" t="s">
        <v>2076</v>
      </c>
      <c r="J7012">
        <v>20240301</v>
      </c>
      <c r="K7012" t="s">
        <v>4170</v>
      </c>
      <c r="L7012" t="s">
        <v>4169</v>
      </c>
      <c r="M7012" t="s">
        <v>2348</v>
      </c>
      <c r="N7012">
        <v>3203</v>
      </c>
    </row>
    <row r="7013" spans="1:14" x14ac:dyDescent="0.25">
      <c r="A7013" t="s">
        <v>4168</v>
      </c>
      <c r="B7013" t="s">
        <v>2355</v>
      </c>
      <c r="C7013" t="s">
        <v>576</v>
      </c>
      <c r="E7013" t="s">
        <v>4167</v>
      </c>
      <c r="F7013" t="s">
        <v>2078</v>
      </c>
      <c r="G7013" t="s">
        <v>2020</v>
      </c>
      <c r="H7013" t="s">
        <v>2779</v>
      </c>
      <c r="I7013" t="s">
        <v>2449</v>
      </c>
      <c r="J7013">
        <v>20221201</v>
      </c>
      <c r="K7013" t="s">
        <v>4166</v>
      </c>
      <c r="L7013" t="s">
        <v>4165</v>
      </c>
      <c r="M7013" t="s">
        <v>2348</v>
      </c>
      <c r="N7013">
        <v>401</v>
      </c>
    </row>
    <row r="7014" spans="1:14" x14ac:dyDescent="0.25">
      <c r="A7014" t="s">
        <v>4164</v>
      </c>
      <c r="B7014" t="s">
        <v>2355</v>
      </c>
      <c r="C7014" t="s">
        <v>576</v>
      </c>
      <c r="E7014" t="s">
        <v>608</v>
      </c>
      <c r="F7014" t="s">
        <v>2078</v>
      </c>
      <c r="G7014" t="s">
        <v>2020</v>
      </c>
      <c r="H7014" t="s">
        <v>3032</v>
      </c>
      <c r="I7014" t="s">
        <v>2076</v>
      </c>
      <c r="J7014">
        <v>20240301</v>
      </c>
      <c r="K7014" t="s">
        <v>4163</v>
      </c>
      <c r="L7014" t="s">
        <v>4162</v>
      </c>
      <c r="M7014" t="s">
        <v>2348</v>
      </c>
      <c r="N7014">
        <v>3688</v>
      </c>
    </row>
    <row r="7015" spans="1:14" x14ac:dyDescent="0.25">
      <c r="A7015" t="s">
        <v>4161</v>
      </c>
      <c r="B7015" t="s">
        <v>2355</v>
      </c>
      <c r="C7015" t="s">
        <v>576</v>
      </c>
      <c r="E7015" t="s">
        <v>1625</v>
      </c>
      <c r="F7015" t="s">
        <v>2078</v>
      </c>
      <c r="G7015" t="s">
        <v>2020</v>
      </c>
      <c r="H7015" t="s">
        <v>3032</v>
      </c>
      <c r="I7015" t="s">
        <v>2449</v>
      </c>
      <c r="J7015">
        <v>20240401</v>
      </c>
      <c r="K7015" t="s">
        <v>4160</v>
      </c>
      <c r="L7015" t="s">
        <v>4159</v>
      </c>
      <c r="M7015" t="s">
        <v>2348</v>
      </c>
      <c r="N7015">
        <v>875</v>
      </c>
    </row>
    <row r="7016" spans="1:14" x14ac:dyDescent="0.25">
      <c r="A7016" t="s">
        <v>4158</v>
      </c>
      <c r="B7016" t="s">
        <v>2355</v>
      </c>
      <c r="C7016" t="s">
        <v>576</v>
      </c>
      <c r="E7016" t="s">
        <v>4157</v>
      </c>
      <c r="F7016" t="s">
        <v>2078</v>
      </c>
      <c r="G7016" t="s">
        <v>2020</v>
      </c>
      <c r="H7016" t="s">
        <v>3032</v>
      </c>
      <c r="I7016" t="s">
        <v>2076</v>
      </c>
      <c r="J7016">
        <v>20240301</v>
      </c>
      <c r="K7016" t="s">
        <v>4156</v>
      </c>
      <c r="L7016" t="s">
        <v>4155</v>
      </c>
      <c r="M7016" t="s">
        <v>2348</v>
      </c>
      <c r="N7016">
        <v>2230</v>
      </c>
    </row>
    <row r="7017" spans="1:14" x14ac:dyDescent="0.25">
      <c r="A7017" t="s">
        <v>4154</v>
      </c>
      <c r="B7017" t="s">
        <v>2355</v>
      </c>
      <c r="C7017" t="s">
        <v>576</v>
      </c>
      <c r="E7017" t="s">
        <v>575</v>
      </c>
      <c r="F7017" t="s">
        <v>2078</v>
      </c>
      <c r="G7017" t="s">
        <v>2020</v>
      </c>
      <c r="H7017" t="s">
        <v>3032</v>
      </c>
      <c r="I7017" t="s">
        <v>2076</v>
      </c>
      <c r="J7017">
        <v>20240301</v>
      </c>
      <c r="K7017" t="s">
        <v>4153</v>
      </c>
      <c r="L7017" t="s">
        <v>4152</v>
      </c>
      <c r="M7017" t="s">
        <v>2348</v>
      </c>
      <c r="N7017">
        <v>2913</v>
      </c>
    </row>
    <row r="7018" spans="1:14" x14ac:dyDescent="0.25">
      <c r="A7018" t="s">
        <v>4151</v>
      </c>
      <c r="B7018" t="s">
        <v>2355</v>
      </c>
      <c r="C7018" t="s">
        <v>576</v>
      </c>
      <c r="E7018" t="s">
        <v>4150</v>
      </c>
      <c r="F7018" t="s">
        <v>2078</v>
      </c>
      <c r="G7018" t="s">
        <v>2020</v>
      </c>
      <c r="H7018" t="s">
        <v>3032</v>
      </c>
      <c r="I7018" t="s">
        <v>2522</v>
      </c>
      <c r="J7018">
        <v>20231001</v>
      </c>
      <c r="K7018" t="s">
        <v>4149</v>
      </c>
      <c r="L7018" t="s">
        <v>4148</v>
      </c>
      <c r="M7018" t="s">
        <v>2348</v>
      </c>
      <c r="N7018">
        <v>382</v>
      </c>
    </row>
    <row r="7019" spans="1:14" x14ac:dyDescent="0.25">
      <c r="A7019" t="s">
        <v>4147</v>
      </c>
      <c r="B7019" t="s">
        <v>2355</v>
      </c>
      <c r="C7019" t="s">
        <v>576</v>
      </c>
      <c r="E7019" t="s">
        <v>4146</v>
      </c>
      <c r="F7019" t="s">
        <v>2078</v>
      </c>
      <c r="G7019" t="s">
        <v>2020</v>
      </c>
      <c r="H7019" t="s">
        <v>3032</v>
      </c>
      <c r="I7019" t="s">
        <v>2076</v>
      </c>
      <c r="J7019">
        <v>20240301</v>
      </c>
      <c r="K7019" t="s">
        <v>4145</v>
      </c>
      <c r="L7019" t="s">
        <v>4144</v>
      </c>
      <c r="M7019" t="s">
        <v>2348</v>
      </c>
      <c r="N7019">
        <v>1844</v>
      </c>
    </row>
    <row r="7020" spans="1:14" x14ac:dyDescent="0.25">
      <c r="A7020" t="s">
        <v>4143</v>
      </c>
      <c r="B7020" t="s">
        <v>2355</v>
      </c>
      <c r="C7020" t="s">
        <v>576</v>
      </c>
      <c r="E7020" t="s">
        <v>4142</v>
      </c>
      <c r="F7020" t="s">
        <v>2078</v>
      </c>
      <c r="G7020" t="s">
        <v>2020</v>
      </c>
      <c r="H7020" t="s">
        <v>3032</v>
      </c>
      <c r="I7020" t="s">
        <v>4013</v>
      </c>
      <c r="J7020">
        <v>20240301</v>
      </c>
      <c r="K7020" t="s">
        <v>4141</v>
      </c>
      <c r="L7020" t="s">
        <v>4140</v>
      </c>
      <c r="M7020" t="s">
        <v>2348</v>
      </c>
      <c r="N7020">
        <v>556</v>
      </c>
    </row>
    <row r="7021" spans="1:14" x14ac:dyDescent="0.25">
      <c r="A7021" t="s">
        <v>4139</v>
      </c>
      <c r="B7021" t="s">
        <v>2355</v>
      </c>
      <c r="C7021" t="s">
        <v>4135</v>
      </c>
      <c r="E7021" t="s">
        <v>4134</v>
      </c>
      <c r="F7021" t="s">
        <v>2021</v>
      </c>
      <c r="G7021" t="s">
        <v>2020</v>
      </c>
      <c r="H7021" t="s">
        <v>2019</v>
      </c>
      <c r="I7021" t="e">
        <f>-----F-Weekly</f>
        <v>#NAME?</v>
      </c>
      <c r="J7021">
        <v>20220617</v>
      </c>
      <c r="K7021" t="s">
        <v>4138</v>
      </c>
      <c r="L7021" t="s">
        <v>4137</v>
      </c>
      <c r="M7021" t="s">
        <v>2348</v>
      </c>
      <c r="N7021">
        <v>1616</v>
      </c>
    </row>
    <row r="7022" spans="1:14" x14ac:dyDescent="0.25">
      <c r="A7022" t="s">
        <v>4136</v>
      </c>
      <c r="B7022" t="s">
        <v>2355</v>
      </c>
      <c r="C7022" t="s">
        <v>4135</v>
      </c>
      <c r="D7022" t="s">
        <v>4134</v>
      </c>
      <c r="E7022" t="s">
        <v>4133</v>
      </c>
      <c r="F7022" t="s">
        <v>2021</v>
      </c>
      <c r="G7022" t="s">
        <v>2020</v>
      </c>
      <c r="H7022" t="s">
        <v>2602</v>
      </c>
      <c r="I7022" t="e">
        <f>-----F-Weekly</f>
        <v>#NAME?</v>
      </c>
      <c r="J7022">
        <v>20200703</v>
      </c>
      <c r="K7022" t="s">
        <v>4132</v>
      </c>
      <c r="L7022" t="s">
        <v>4131</v>
      </c>
      <c r="M7022" t="s">
        <v>2348</v>
      </c>
      <c r="N7022">
        <v>1541</v>
      </c>
    </row>
    <row r="7023" spans="1:14" x14ac:dyDescent="0.25">
      <c r="A7023" t="s">
        <v>4130</v>
      </c>
      <c r="B7023" t="s">
        <v>2355</v>
      </c>
      <c r="C7023" t="s">
        <v>521</v>
      </c>
      <c r="E7023" t="s">
        <v>4129</v>
      </c>
      <c r="F7023" t="s">
        <v>2078</v>
      </c>
      <c r="G7023" t="s">
        <v>2020</v>
      </c>
      <c r="H7023" t="s">
        <v>3473</v>
      </c>
      <c r="I7023" t="e">
        <f>-----F-Weekly</f>
        <v>#NAME?</v>
      </c>
      <c r="J7023">
        <v>20240315</v>
      </c>
      <c r="K7023" t="s">
        <v>4128</v>
      </c>
      <c r="L7023" t="s">
        <v>4127</v>
      </c>
      <c r="M7023" t="s">
        <v>2348</v>
      </c>
      <c r="N7023">
        <v>7820</v>
      </c>
    </row>
    <row r="7024" spans="1:14" x14ac:dyDescent="0.25">
      <c r="A7024" t="s">
        <v>4126</v>
      </c>
      <c r="B7024" t="s">
        <v>2355</v>
      </c>
      <c r="C7024" t="s">
        <v>521</v>
      </c>
      <c r="E7024" t="s">
        <v>520</v>
      </c>
      <c r="F7024" t="s">
        <v>2078</v>
      </c>
      <c r="G7024" t="s">
        <v>2020</v>
      </c>
      <c r="H7024" t="s">
        <v>3473</v>
      </c>
      <c r="I7024" t="e">
        <f>------SWeekly</f>
        <v>#NAME?</v>
      </c>
      <c r="J7024">
        <v>20240309</v>
      </c>
      <c r="K7024" t="s">
        <v>4125</v>
      </c>
      <c r="L7024" t="s">
        <v>4124</v>
      </c>
      <c r="M7024" t="s">
        <v>2348</v>
      </c>
      <c r="N7024">
        <v>9671</v>
      </c>
    </row>
    <row r="7025" spans="1:14" x14ac:dyDescent="0.25">
      <c r="A7025" t="s">
        <v>4123</v>
      </c>
      <c r="B7025" t="s">
        <v>2355</v>
      </c>
      <c r="C7025" t="s">
        <v>4118</v>
      </c>
      <c r="E7025" t="s">
        <v>4122</v>
      </c>
      <c r="F7025" t="s">
        <v>2078</v>
      </c>
      <c r="G7025" t="s">
        <v>2020</v>
      </c>
      <c r="H7025" t="s">
        <v>2624</v>
      </c>
      <c r="I7025" t="s">
        <v>2076</v>
      </c>
      <c r="J7025">
        <v>20240301</v>
      </c>
      <c r="K7025" t="s">
        <v>4121</v>
      </c>
      <c r="L7025" t="s">
        <v>4120</v>
      </c>
      <c r="M7025" t="s">
        <v>2348</v>
      </c>
      <c r="N7025">
        <v>228</v>
      </c>
    </row>
    <row r="7026" spans="1:14" x14ac:dyDescent="0.25">
      <c r="A7026" t="s">
        <v>4119</v>
      </c>
      <c r="B7026" t="s">
        <v>2355</v>
      </c>
      <c r="C7026" t="s">
        <v>4118</v>
      </c>
      <c r="E7026" t="s">
        <v>4117</v>
      </c>
      <c r="F7026" t="s">
        <v>2078</v>
      </c>
      <c r="G7026" t="s">
        <v>2020</v>
      </c>
      <c r="H7026" t="s">
        <v>2624</v>
      </c>
      <c r="I7026" t="s">
        <v>2108</v>
      </c>
      <c r="J7026">
        <v>20230101</v>
      </c>
      <c r="K7026" t="s">
        <v>4116</v>
      </c>
      <c r="L7026" t="s">
        <v>4115</v>
      </c>
      <c r="M7026" t="s">
        <v>2348</v>
      </c>
      <c r="N7026">
        <v>140</v>
      </c>
    </row>
    <row r="7027" spans="1:14" x14ac:dyDescent="0.25">
      <c r="A7027" t="s">
        <v>4114</v>
      </c>
      <c r="B7027" t="s">
        <v>2355</v>
      </c>
      <c r="C7027" t="s">
        <v>1644</v>
      </c>
      <c r="E7027" t="s">
        <v>1643</v>
      </c>
      <c r="F7027" t="s">
        <v>2021</v>
      </c>
      <c r="G7027" t="s">
        <v>4113</v>
      </c>
      <c r="H7027" t="s">
        <v>2019</v>
      </c>
      <c r="I7027" t="e">
        <f>------SWeekly</f>
        <v>#NAME?</v>
      </c>
      <c r="J7027">
        <v>20240316</v>
      </c>
      <c r="K7027" t="s">
        <v>4112</v>
      </c>
      <c r="L7027" t="s">
        <v>4111</v>
      </c>
      <c r="M7027" t="s">
        <v>2348</v>
      </c>
      <c r="N7027">
        <v>1545</v>
      </c>
    </row>
    <row r="7028" spans="1:14" x14ac:dyDescent="0.25">
      <c r="A7028" t="s">
        <v>4110</v>
      </c>
      <c r="B7028" t="s">
        <v>2355</v>
      </c>
      <c r="C7028" t="s">
        <v>4105</v>
      </c>
      <c r="E7028" t="s">
        <v>4109</v>
      </c>
      <c r="F7028" t="s">
        <v>2078</v>
      </c>
      <c r="G7028" t="s">
        <v>2248</v>
      </c>
      <c r="H7028" t="s">
        <v>2323</v>
      </c>
      <c r="I7028" t="s">
        <v>2145</v>
      </c>
      <c r="J7028">
        <v>20231220</v>
      </c>
      <c r="K7028" t="s">
        <v>4108</v>
      </c>
      <c r="L7028" t="s">
        <v>4107</v>
      </c>
      <c r="M7028" t="s">
        <v>2348</v>
      </c>
      <c r="N7028">
        <v>11</v>
      </c>
    </row>
    <row r="7029" spans="1:14" x14ac:dyDescent="0.25">
      <c r="A7029" t="s">
        <v>4106</v>
      </c>
      <c r="B7029" t="s">
        <v>2355</v>
      </c>
      <c r="C7029" t="s">
        <v>4105</v>
      </c>
      <c r="E7029" t="s">
        <v>4104</v>
      </c>
      <c r="F7029" t="s">
        <v>2078</v>
      </c>
      <c r="G7029" t="s">
        <v>2248</v>
      </c>
      <c r="H7029" t="s">
        <v>2323</v>
      </c>
      <c r="I7029" t="s">
        <v>2145</v>
      </c>
      <c r="J7029">
        <v>20231220</v>
      </c>
      <c r="K7029" t="s">
        <v>4103</v>
      </c>
      <c r="L7029" t="s">
        <v>4102</v>
      </c>
      <c r="M7029" t="s">
        <v>2348</v>
      </c>
      <c r="N7029">
        <v>11</v>
      </c>
    </row>
    <row r="7030" spans="1:14" x14ac:dyDescent="0.25">
      <c r="A7030" t="s">
        <v>4101</v>
      </c>
      <c r="B7030" t="s">
        <v>2355</v>
      </c>
      <c r="C7030" t="s">
        <v>4100</v>
      </c>
      <c r="E7030" t="s">
        <v>4099</v>
      </c>
      <c r="F7030" t="s">
        <v>2078</v>
      </c>
      <c r="G7030" t="s">
        <v>2020</v>
      </c>
      <c r="H7030" t="s">
        <v>2300</v>
      </c>
      <c r="I7030" t="s">
        <v>2088</v>
      </c>
      <c r="J7030">
        <v>20240229</v>
      </c>
      <c r="K7030" t="s">
        <v>4098</v>
      </c>
      <c r="L7030" t="s">
        <v>4097</v>
      </c>
      <c r="M7030" t="s">
        <v>2348</v>
      </c>
      <c r="N7030">
        <v>1190</v>
      </c>
    </row>
    <row r="7031" spans="1:14" x14ac:dyDescent="0.25">
      <c r="A7031">
        <v>8234</v>
      </c>
      <c r="B7031" t="s">
        <v>2355</v>
      </c>
      <c r="C7031" t="s">
        <v>388</v>
      </c>
      <c r="E7031" t="s">
        <v>387</v>
      </c>
      <c r="F7031" t="s">
        <v>2021</v>
      </c>
      <c r="G7031" t="s">
        <v>2020</v>
      </c>
      <c r="H7031" t="s">
        <v>2019</v>
      </c>
      <c r="I7031" t="s">
        <v>2096</v>
      </c>
      <c r="J7031">
        <v>20240314</v>
      </c>
      <c r="K7031" t="s">
        <v>4096</v>
      </c>
      <c r="L7031" t="s">
        <v>4095</v>
      </c>
      <c r="M7031" t="s">
        <v>2348</v>
      </c>
      <c r="N7031">
        <v>7082</v>
      </c>
    </row>
    <row r="7032" spans="1:14" x14ac:dyDescent="0.25">
      <c r="A7032" t="s">
        <v>4094</v>
      </c>
      <c r="B7032" t="s">
        <v>2355</v>
      </c>
      <c r="C7032" t="s">
        <v>749</v>
      </c>
      <c r="E7032" t="s">
        <v>748</v>
      </c>
      <c r="F7032" t="s">
        <v>2078</v>
      </c>
      <c r="G7032" t="s">
        <v>2020</v>
      </c>
      <c r="H7032" t="s">
        <v>2077</v>
      </c>
      <c r="I7032" t="s">
        <v>2070</v>
      </c>
      <c r="J7032">
        <v>20231101</v>
      </c>
      <c r="K7032" t="s">
        <v>4093</v>
      </c>
      <c r="L7032" t="s">
        <v>4092</v>
      </c>
      <c r="M7032" t="s">
        <v>2348</v>
      </c>
      <c r="N7032">
        <v>1871</v>
      </c>
    </row>
    <row r="7033" spans="1:14" x14ac:dyDescent="0.25">
      <c r="A7033" t="s">
        <v>4091</v>
      </c>
      <c r="B7033" t="s">
        <v>2355</v>
      </c>
      <c r="C7033" t="s">
        <v>1354</v>
      </c>
      <c r="E7033" t="s">
        <v>4090</v>
      </c>
      <c r="F7033" t="s">
        <v>2078</v>
      </c>
      <c r="G7033" t="s">
        <v>2020</v>
      </c>
      <c r="H7033" t="s">
        <v>4050</v>
      </c>
      <c r="I7033" t="s">
        <v>2070</v>
      </c>
      <c r="J7033">
        <v>20240201</v>
      </c>
      <c r="K7033" t="s">
        <v>4089</v>
      </c>
      <c r="L7033" t="s">
        <v>4088</v>
      </c>
      <c r="M7033" t="s">
        <v>2348</v>
      </c>
      <c r="N7033">
        <v>6425</v>
      </c>
    </row>
    <row r="7034" spans="1:14" x14ac:dyDescent="0.25">
      <c r="A7034" t="s">
        <v>4087</v>
      </c>
      <c r="B7034" t="s">
        <v>2355</v>
      </c>
      <c r="C7034" t="s">
        <v>1354</v>
      </c>
      <c r="E7034" t="s">
        <v>1353</v>
      </c>
      <c r="F7034" t="s">
        <v>2078</v>
      </c>
      <c r="G7034" t="s">
        <v>2020</v>
      </c>
      <c r="H7034" t="s">
        <v>4050</v>
      </c>
      <c r="I7034" t="s">
        <v>2088</v>
      </c>
      <c r="J7034">
        <v>20240401</v>
      </c>
      <c r="K7034" t="s">
        <v>4086</v>
      </c>
      <c r="L7034" t="s">
        <v>4085</v>
      </c>
      <c r="M7034" t="s">
        <v>2348</v>
      </c>
      <c r="N7034">
        <v>3547</v>
      </c>
    </row>
    <row r="7035" spans="1:14" x14ac:dyDescent="0.25">
      <c r="A7035" t="s">
        <v>4084</v>
      </c>
      <c r="B7035" t="s">
        <v>2355</v>
      </c>
      <c r="C7035" t="s">
        <v>603</v>
      </c>
      <c r="E7035" t="s">
        <v>676</v>
      </c>
      <c r="F7035" t="s">
        <v>2078</v>
      </c>
      <c r="G7035" t="s">
        <v>2020</v>
      </c>
      <c r="H7035" t="s">
        <v>2333</v>
      </c>
      <c r="I7035" t="s">
        <v>2088</v>
      </c>
      <c r="J7035">
        <v>20240201</v>
      </c>
      <c r="K7035" t="s">
        <v>4083</v>
      </c>
      <c r="L7035" t="s">
        <v>4082</v>
      </c>
      <c r="M7035" t="s">
        <v>2348</v>
      </c>
      <c r="N7035">
        <v>589</v>
      </c>
    </row>
    <row r="7036" spans="1:14" x14ac:dyDescent="0.25">
      <c r="A7036" t="s">
        <v>4081</v>
      </c>
      <c r="B7036" t="s">
        <v>2355</v>
      </c>
      <c r="C7036" t="s">
        <v>603</v>
      </c>
      <c r="E7036" t="s">
        <v>4080</v>
      </c>
      <c r="F7036" t="s">
        <v>2078</v>
      </c>
      <c r="G7036" t="s">
        <v>2020</v>
      </c>
      <c r="H7036" t="s">
        <v>2333</v>
      </c>
      <c r="I7036" t="s">
        <v>2088</v>
      </c>
      <c r="J7036">
        <v>20240301</v>
      </c>
      <c r="K7036" t="s">
        <v>4079</v>
      </c>
      <c r="L7036" t="s">
        <v>4078</v>
      </c>
      <c r="M7036" t="s">
        <v>2348</v>
      </c>
      <c r="N7036">
        <v>774</v>
      </c>
    </row>
    <row r="7037" spans="1:14" x14ac:dyDescent="0.25">
      <c r="A7037" t="s">
        <v>4077</v>
      </c>
      <c r="B7037" t="s">
        <v>2355</v>
      </c>
      <c r="C7037" t="s">
        <v>603</v>
      </c>
      <c r="E7037" t="s">
        <v>4076</v>
      </c>
      <c r="F7037" t="s">
        <v>2078</v>
      </c>
      <c r="G7037" t="s">
        <v>2020</v>
      </c>
      <c r="H7037" t="s">
        <v>2333</v>
      </c>
      <c r="I7037" t="s">
        <v>2088</v>
      </c>
      <c r="J7037">
        <v>20240201</v>
      </c>
      <c r="K7037" t="s">
        <v>4075</v>
      </c>
      <c r="L7037" t="s">
        <v>4074</v>
      </c>
      <c r="M7037" t="s">
        <v>2348</v>
      </c>
      <c r="N7037">
        <v>446</v>
      </c>
    </row>
    <row r="7038" spans="1:14" x14ac:dyDescent="0.25">
      <c r="A7038" t="s">
        <v>4073</v>
      </c>
      <c r="B7038" t="s">
        <v>2355</v>
      </c>
      <c r="C7038" t="s">
        <v>603</v>
      </c>
      <c r="E7038" t="s">
        <v>4072</v>
      </c>
      <c r="F7038" t="s">
        <v>2078</v>
      </c>
      <c r="G7038" t="s">
        <v>2020</v>
      </c>
      <c r="H7038" t="s">
        <v>2333</v>
      </c>
      <c r="I7038" t="s">
        <v>2088</v>
      </c>
      <c r="J7038">
        <v>20240301</v>
      </c>
      <c r="K7038" t="s">
        <v>4071</v>
      </c>
      <c r="L7038" t="s">
        <v>4070</v>
      </c>
      <c r="M7038" t="s">
        <v>2348</v>
      </c>
      <c r="N7038">
        <v>388</v>
      </c>
    </row>
    <row r="7039" spans="1:14" x14ac:dyDescent="0.25">
      <c r="A7039" t="s">
        <v>4069</v>
      </c>
      <c r="B7039" t="s">
        <v>2355</v>
      </c>
      <c r="C7039" t="s">
        <v>603</v>
      </c>
      <c r="E7039" t="s">
        <v>602</v>
      </c>
      <c r="F7039" t="s">
        <v>2078</v>
      </c>
      <c r="G7039" t="s">
        <v>2020</v>
      </c>
      <c r="H7039" t="s">
        <v>2333</v>
      </c>
      <c r="I7039" t="s">
        <v>2088</v>
      </c>
      <c r="J7039">
        <v>20221201</v>
      </c>
      <c r="K7039" t="s">
        <v>4068</v>
      </c>
      <c r="L7039" t="s">
        <v>4067</v>
      </c>
      <c r="M7039" t="s">
        <v>2348</v>
      </c>
      <c r="N7039">
        <v>250</v>
      </c>
    </row>
    <row r="7040" spans="1:14" x14ac:dyDescent="0.25">
      <c r="A7040" t="s">
        <v>4066</v>
      </c>
      <c r="B7040" t="s">
        <v>2355</v>
      </c>
      <c r="C7040" t="s">
        <v>603</v>
      </c>
      <c r="E7040" t="s">
        <v>4065</v>
      </c>
      <c r="F7040" t="s">
        <v>2078</v>
      </c>
      <c r="G7040" t="s">
        <v>2020</v>
      </c>
      <c r="H7040" t="s">
        <v>3032</v>
      </c>
      <c r="I7040" t="s">
        <v>2070</v>
      </c>
      <c r="J7040">
        <v>20240201</v>
      </c>
      <c r="K7040" t="s">
        <v>4064</v>
      </c>
      <c r="L7040" t="s">
        <v>4063</v>
      </c>
      <c r="M7040" t="s">
        <v>2348</v>
      </c>
      <c r="N7040">
        <v>47</v>
      </c>
    </row>
    <row r="7041" spans="1:14" x14ac:dyDescent="0.25">
      <c r="A7041" t="s">
        <v>4062</v>
      </c>
      <c r="B7041" t="s">
        <v>2355</v>
      </c>
      <c r="C7041" t="s">
        <v>603</v>
      </c>
      <c r="E7041" t="s">
        <v>4061</v>
      </c>
      <c r="F7041" t="s">
        <v>2078</v>
      </c>
      <c r="G7041" t="s">
        <v>2020</v>
      </c>
      <c r="H7041" t="s">
        <v>3032</v>
      </c>
      <c r="I7041" t="s">
        <v>2070</v>
      </c>
      <c r="J7041">
        <v>20240201</v>
      </c>
      <c r="K7041" t="s">
        <v>4060</v>
      </c>
      <c r="L7041" t="s">
        <v>4059</v>
      </c>
      <c r="M7041" t="s">
        <v>2348</v>
      </c>
      <c r="N7041">
        <v>40</v>
      </c>
    </row>
    <row r="7042" spans="1:14" x14ac:dyDescent="0.25">
      <c r="A7042" t="s">
        <v>4058</v>
      </c>
      <c r="B7042" t="s">
        <v>2355</v>
      </c>
      <c r="C7042" t="s">
        <v>4057</v>
      </c>
      <c r="E7042" t="s">
        <v>4056</v>
      </c>
      <c r="F7042" t="s">
        <v>2078</v>
      </c>
      <c r="G7042" t="s">
        <v>2020</v>
      </c>
      <c r="H7042" t="s">
        <v>3901</v>
      </c>
      <c r="I7042" t="s">
        <v>2070</v>
      </c>
      <c r="J7042">
        <v>20240101</v>
      </c>
      <c r="K7042" t="s">
        <v>4055</v>
      </c>
      <c r="L7042" t="s">
        <v>4054</v>
      </c>
      <c r="M7042" t="s">
        <v>2348</v>
      </c>
      <c r="N7042">
        <v>919</v>
      </c>
    </row>
    <row r="7043" spans="1:14" x14ac:dyDescent="0.25">
      <c r="A7043" t="s">
        <v>4053</v>
      </c>
      <c r="B7043" t="s">
        <v>2355</v>
      </c>
      <c r="C7043" t="s">
        <v>4052</v>
      </c>
      <c r="E7043" t="s">
        <v>4051</v>
      </c>
      <c r="F7043" t="s">
        <v>2078</v>
      </c>
      <c r="G7043" t="s">
        <v>2020</v>
      </c>
      <c r="H7043" t="s">
        <v>4050</v>
      </c>
      <c r="I7043" t="s">
        <v>2076</v>
      </c>
      <c r="J7043">
        <v>20230715</v>
      </c>
      <c r="K7043" t="s">
        <v>4049</v>
      </c>
      <c r="L7043" t="s">
        <v>4048</v>
      </c>
      <c r="M7043" t="s">
        <v>2348</v>
      </c>
      <c r="N7043">
        <v>22</v>
      </c>
    </row>
    <row r="7044" spans="1:14" x14ac:dyDescent="0.25">
      <c r="A7044" t="s">
        <v>4047</v>
      </c>
      <c r="B7044" t="s">
        <v>2355</v>
      </c>
      <c r="C7044" t="s">
        <v>4025</v>
      </c>
      <c r="E7044" t="s">
        <v>4042</v>
      </c>
      <c r="F7044" t="s">
        <v>2078</v>
      </c>
      <c r="G7044" t="s">
        <v>2020</v>
      </c>
      <c r="H7044" t="s">
        <v>4042</v>
      </c>
      <c r="I7044" t="s">
        <v>2088</v>
      </c>
      <c r="J7044">
        <v>20231225</v>
      </c>
      <c r="K7044" t="s">
        <v>4046</v>
      </c>
      <c r="L7044" t="s">
        <v>4045</v>
      </c>
      <c r="M7044" t="s">
        <v>2348</v>
      </c>
      <c r="N7044">
        <v>2149</v>
      </c>
    </row>
    <row r="7045" spans="1:14" x14ac:dyDescent="0.25">
      <c r="A7045" t="s">
        <v>4044</v>
      </c>
      <c r="B7045" t="s">
        <v>2355</v>
      </c>
      <c r="C7045" t="s">
        <v>4025</v>
      </c>
      <c r="E7045" t="s">
        <v>4043</v>
      </c>
      <c r="F7045" t="s">
        <v>2078</v>
      </c>
      <c r="G7045" t="s">
        <v>2020</v>
      </c>
      <c r="H7045" t="s">
        <v>4042</v>
      </c>
      <c r="I7045" t="s">
        <v>2088</v>
      </c>
      <c r="J7045">
        <v>20240201</v>
      </c>
      <c r="K7045" t="s">
        <v>4041</v>
      </c>
      <c r="L7045" t="s">
        <v>4040</v>
      </c>
      <c r="M7045" t="s">
        <v>2348</v>
      </c>
      <c r="N7045">
        <v>2232</v>
      </c>
    </row>
    <row r="7046" spans="1:14" x14ac:dyDescent="0.25">
      <c r="A7046" t="s">
        <v>4039</v>
      </c>
      <c r="B7046" t="s">
        <v>2355</v>
      </c>
      <c r="C7046" t="s">
        <v>4025</v>
      </c>
      <c r="E7046" t="s">
        <v>4038</v>
      </c>
      <c r="F7046" t="s">
        <v>2078</v>
      </c>
      <c r="G7046" t="s">
        <v>2020</v>
      </c>
      <c r="H7046" t="s">
        <v>4037</v>
      </c>
      <c r="I7046" t="s">
        <v>2088</v>
      </c>
      <c r="J7046">
        <v>20240301</v>
      </c>
      <c r="K7046" t="s">
        <v>4036</v>
      </c>
      <c r="L7046" t="s">
        <v>4035</v>
      </c>
      <c r="M7046" t="s">
        <v>2348</v>
      </c>
      <c r="N7046">
        <v>147</v>
      </c>
    </row>
    <row r="7047" spans="1:14" x14ac:dyDescent="0.25">
      <c r="A7047" t="s">
        <v>4034</v>
      </c>
      <c r="B7047" t="s">
        <v>2355</v>
      </c>
      <c r="C7047" t="s">
        <v>4025</v>
      </c>
      <c r="E7047" t="s">
        <v>4033</v>
      </c>
      <c r="F7047" t="s">
        <v>2078</v>
      </c>
      <c r="G7047" t="s">
        <v>2020</v>
      </c>
      <c r="H7047" t="s">
        <v>2333</v>
      </c>
      <c r="I7047" t="s">
        <v>2076</v>
      </c>
      <c r="J7047">
        <v>20230904</v>
      </c>
      <c r="K7047" t="s">
        <v>4032</v>
      </c>
      <c r="L7047" t="s">
        <v>4031</v>
      </c>
      <c r="M7047" t="s">
        <v>2348</v>
      </c>
      <c r="N7047">
        <v>1497</v>
      </c>
    </row>
    <row r="7048" spans="1:14" x14ac:dyDescent="0.25">
      <c r="A7048" t="s">
        <v>4030</v>
      </c>
      <c r="B7048" t="s">
        <v>2355</v>
      </c>
      <c r="C7048" t="s">
        <v>4025</v>
      </c>
      <c r="E7048" t="s">
        <v>4029</v>
      </c>
      <c r="F7048" t="s">
        <v>2078</v>
      </c>
      <c r="G7048" t="s">
        <v>2020</v>
      </c>
      <c r="H7048" t="s">
        <v>2333</v>
      </c>
      <c r="I7048" t="s">
        <v>2088</v>
      </c>
      <c r="J7048">
        <v>20231201</v>
      </c>
      <c r="K7048" t="s">
        <v>4028</v>
      </c>
      <c r="L7048" t="s">
        <v>4027</v>
      </c>
      <c r="M7048" t="s">
        <v>2348</v>
      </c>
      <c r="N7048">
        <v>254</v>
      </c>
    </row>
    <row r="7049" spans="1:14" x14ac:dyDescent="0.25">
      <c r="A7049" t="s">
        <v>4026</v>
      </c>
      <c r="B7049" t="s">
        <v>2355</v>
      </c>
      <c r="C7049" t="s">
        <v>4025</v>
      </c>
      <c r="E7049" t="s">
        <v>4024</v>
      </c>
      <c r="F7049" t="s">
        <v>2078</v>
      </c>
      <c r="G7049" t="s">
        <v>2020</v>
      </c>
      <c r="H7049" t="s">
        <v>2333</v>
      </c>
      <c r="I7049" t="s">
        <v>2088</v>
      </c>
      <c r="J7049">
        <v>20240101</v>
      </c>
      <c r="K7049" t="s">
        <v>4023</v>
      </c>
      <c r="L7049" t="s">
        <v>4022</v>
      </c>
      <c r="M7049" t="s">
        <v>2348</v>
      </c>
      <c r="N7049">
        <v>1994</v>
      </c>
    </row>
    <row r="7050" spans="1:14" x14ac:dyDescent="0.25">
      <c r="A7050" t="s">
        <v>4021</v>
      </c>
      <c r="B7050" t="s">
        <v>2355</v>
      </c>
      <c r="C7050" t="s">
        <v>4020</v>
      </c>
      <c r="E7050" t="s">
        <v>4019</v>
      </c>
      <c r="F7050" t="s">
        <v>2021</v>
      </c>
      <c r="G7050" t="s">
        <v>2020</v>
      </c>
      <c r="H7050" t="s">
        <v>2019</v>
      </c>
      <c r="I7050" t="s">
        <v>2088</v>
      </c>
      <c r="J7050">
        <v>20240301</v>
      </c>
      <c r="K7050" t="s">
        <v>4018</v>
      </c>
      <c r="L7050" t="s">
        <v>4017</v>
      </c>
      <c r="M7050" t="s">
        <v>2348</v>
      </c>
      <c r="N7050">
        <v>7</v>
      </c>
    </row>
    <row r="7051" spans="1:14" x14ac:dyDescent="0.25">
      <c r="A7051" t="s">
        <v>4016</v>
      </c>
      <c r="B7051" t="s">
        <v>2355</v>
      </c>
      <c r="C7051" t="s">
        <v>4015</v>
      </c>
      <c r="E7051" t="s">
        <v>4014</v>
      </c>
      <c r="F7051" t="s">
        <v>2078</v>
      </c>
      <c r="G7051" t="s">
        <v>2020</v>
      </c>
      <c r="H7051" t="s">
        <v>3479</v>
      </c>
      <c r="I7051" t="s">
        <v>4013</v>
      </c>
      <c r="J7051">
        <v>20201223</v>
      </c>
      <c r="K7051" t="s">
        <v>4012</v>
      </c>
      <c r="L7051" t="s">
        <v>4011</v>
      </c>
      <c r="M7051" t="s">
        <v>2348</v>
      </c>
      <c r="N7051">
        <v>208</v>
      </c>
    </row>
    <row r="7052" spans="1:14" x14ac:dyDescent="0.25">
      <c r="A7052" t="s">
        <v>4010</v>
      </c>
      <c r="B7052" t="s">
        <v>2355</v>
      </c>
      <c r="C7052" t="s">
        <v>4009</v>
      </c>
      <c r="E7052" t="s">
        <v>4008</v>
      </c>
      <c r="F7052" t="s">
        <v>2078</v>
      </c>
      <c r="G7052" t="s">
        <v>2020</v>
      </c>
      <c r="H7052" t="s">
        <v>2052</v>
      </c>
      <c r="I7052" t="s">
        <v>2088</v>
      </c>
      <c r="J7052">
        <v>20240201</v>
      </c>
      <c r="K7052" t="s">
        <v>4007</v>
      </c>
      <c r="L7052" t="s">
        <v>4006</v>
      </c>
      <c r="M7052" t="s">
        <v>2348</v>
      </c>
      <c r="N7052">
        <v>720</v>
      </c>
    </row>
    <row r="7053" spans="1:14" x14ac:dyDescent="0.25">
      <c r="A7053">
        <v>7652</v>
      </c>
      <c r="B7053" t="s">
        <v>2355</v>
      </c>
      <c r="C7053" t="s">
        <v>237</v>
      </c>
      <c r="E7053" t="s">
        <v>399</v>
      </c>
      <c r="F7053" t="s">
        <v>2021</v>
      </c>
      <c r="G7053" t="s">
        <v>2020</v>
      </c>
      <c r="H7053" t="s">
        <v>2019</v>
      </c>
      <c r="I7053" t="e">
        <f>-MTWTF-Weekly</f>
        <v>#NAME?</v>
      </c>
      <c r="J7053">
        <v>20240315</v>
      </c>
      <c r="K7053" t="s">
        <v>4005</v>
      </c>
      <c r="L7053" t="s">
        <v>4004</v>
      </c>
      <c r="M7053" t="s">
        <v>2348</v>
      </c>
      <c r="N7053">
        <v>5545</v>
      </c>
    </row>
    <row r="7054" spans="1:14" x14ac:dyDescent="0.25">
      <c r="A7054">
        <v>9711</v>
      </c>
      <c r="B7054" t="s">
        <v>2355</v>
      </c>
      <c r="C7054" t="s">
        <v>237</v>
      </c>
      <c r="E7054" t="s">
        <v>4003</v>
      </c>
      <c r="F7054" t="s">
        <v>2021</v>
      </c>
      <c r="G7054" t="s">
        <v>2020</v>
      </c>
      <c r="H7054" t="s">
        <v>2019</v>
      </c>
      <c r="I7054" t="e">
        <f>-----F-Weekly</f>
        <v>#NAME?</v>
      </c>
      <c r="J7054">
        <v>20240308</v>
      </c>
      <c r="K7054" t="s">
        <v>4002</v>
      </c>
      <c r="L7054" t="s">
        <v>4001</v>
      </c>
      <c r="M7054" t="s">
        <v>2348</v>
      </c>
      <c r="N7054">
        <v>2676</v>
      </c>
    </row>
    <row r="7055" spans="1:14" x14ac:dyDescent="0.25">
      <c r="A7055">
        <v>1010</v>
      </c>
      <c r="B7055" t="s">
        <v>2355</v>
      </c>
      <c r="C7055" t="s">
        <v>4000</v>
      </c>
      <c r="E7055" t="s">
        <v>3999</v>
      </c>
      <c r="F7055" t="s">
        <v>2078</v>
      </c>
      <c r="G7055" t="s">
        <v>2020</v>
      </c>
      <c r="H7055" t="s">
        <v>2052</v>
      </c>
      <c r="I7055" t="e">
        <f>-M-----Weekly</f>
        <v>#NAME?</v>
      </c>
      <c r="J7055">
        <v>20240318</v>
      </c>
      <c r="K7055" t="s">
        <v>3998</v>
      </c>
      <c r="L7055" t="s">
        <v>3997</v>
      </c>
      <c r="M7055" t="s">
        <v>2348</v>
      </c>
      <c r="N7055">
        <v>5839</v>
      </c>
    </row>
    <row r="7056" spans="1:14" x14ac:dyDescent="0.25">
      <c r="A7056" t="s">
        <v>3996</v>
      </c>
      <c r="B7056" t="s">
        <v>2355</v>
      </c>
      <c r="C7056" t="s">
        <v>3995</v>
      </c>
      <c r="E7056" t="s">
        <v>3994</v>
      </c>
      <c r="F7056" t="s">
        <v>2078</v>
      </c>
      <c r="G7056" t="s">
        <v>2020</v>
      </c>
      <c r="H7056" t="s">
        <v>3110</v>
      </c>
      <c r="I7056" t="s">
        <v>2522</v>
      </c>
      <c r="J7056">
        <v>20231214</v>
      </c>
      <c r="K7056" t="s">
        <v>3993</v>
      </c>
      <c r="L7056" t="s">
        <v>3992</v>
      </c>
      <c r="M7056" t="s">
        <v>2348</v>
      </c>
      <c r="N7056">
        <v>75</v>
      </c>
    </row>
    <row r="7057" spans="1:14" x14ac:dyDescent="0.25">
      <c r="A7057">
        <v>7330</v>
      </c>
      <c r="B7057" t="s">
        <v>2355</v>
      </c>
      <c r="C7057" t="s">
        <v>3987</v>
      </c>
      <c r="E7057" t="s">
        <v>410</v>
      </c>
      <c r="F7057" t="s">
        <v>2021</v>
      </c>
      <c r="G7057" t="s">
        <v>2020</v>
      </c>
      <c r="H7057" t="s">
        <v>2019</v>
      </c>
      <c r="I7057" t="s">
        <v>2096</v>
      </c>
      <c r="J7057">
        <v>20240314</v>
      </c>
      <c r="K7057" t="s">
        <v>3991</v>
      </c>
      <c r="L7057" t="s">
        <v>3990</v>
      </c>
      <c r="M7057" t="s">
        <v>2348</v>
      </c>
      <c r="N7057">
        <v>4918</v>
      </c>
    </row>
    <row r="7058" spans="1:14" x14ac:dyDescent="0.25">
      <c r="A7058">
        <v>7374</v>
      </c>
      <c r="B7058" t="s">
        <v>2355</v>
      </c>
      <c r="C7058" t="s">
        <v>3987</v>
      </c>
      <c r="E7058" t="s">
        <v>1513</v>
      </c>
      <c r="F7058" t="s">
        <v>2021</v>
      </c>
      <c r="G7058" t="s">
        <v>2020</v>
      </c>
      <c r="H7058" t="s">
        <v>2019</v>
      </c>
      <c r="I7058" t="s">
        <v>2096</v>
      </c>
      <c r="J7058">
        <v>20240314</v>
      </c>
      <c r="K7058" t="s">
        <v>3989</v>
      </c>
      <c r="L7058" t="s">
        <v>3988</v>
      </c>
      <c r="M7058" t="s">
        <v>2348</v>
      </c>
      <c r="N7058">
        <v>3882</v>
      </c>
    </row>
    <row r="7059" spans="1:14" x14ac:dyDescent="0.25">
      <c r="A7059">
        <v>7376</v>
      </c>
      <c r="B7059" t="s">
        <v>2355</v>
      </c>
      <c r="C7059" t="s">
        <v>3987</v>
      </c>
      <c r="E7059" t="s">
        <v>1491</v>
      </c>
      <c r="F7059" t="s">
        <v>2021</v>
      </c>
      <c r="G7059" t="s">
        <v>2020</v>
      </c>
      <c r="H7059" t="s">
        <v>2019</v>
      </c>
      <c r="I7059" t="s">
        <v>2096</v>
      </c>
      <c r="J7059">
        <v>20240314</v>
      </c>
      <c r="K7059" t="s">
        <v>3986</v>
      </c>
      <c r="L7059" t="s">
        <v>3985</v>
      </c>
      <c r="M7059" t="s">
        <v>2348</v>
      </c>
      <c r="N7059">
        <v>3894</v>
      </c>
    </row>
    <row r="7060" spans="1:14" x14ac:dyDescent="0.25">
      <c r="A7060" t="s">
        <v>3984</v>
      </c>
      <c r="B7060" t="s">
        <v>2355</v>
      </c>
      <c r="C7060" t="s">
        <v>3983</v>
      </c>
      <c r="E7060" t="s">
        <v>3983</v>
      </c>
      <c r="F7060" t="s">
        <v>2078</v>
      </c>
      <c r="G7060" t="s">
        <v>2020</v>
      </c>
      <c r="H7060" t="s">
        <v>2077</v>
      </c>
      <c r="I7060" t="s">
        <v>2070</v>
      </c>
      <c r="J7060">
        <v>20240310</v>
      </c>
      <c r="K7060" t="s">
        <v>3982</v>
      </c>
      <c r="L7060" t="s">
        <v>3981</v>
      </c>
      <c r="M7060" t="s">
        <v>2348</v>
      </c>
      <c r="N7060">
        <v>28</v>
      </c>
    </row>
    <row r="7061" spans="1:14" x14ac:dyDescent="0.25">
      <c r="A7061" t="s">
        <v>3980</v>
      </c>
      <c r="B7061" t="s">
        <v>2355</v>
      </c>
      <c r="C7061" t="s">
        <v>3975</v>
      </c>
      <c r="E7061" t="s">
        <v>3979</v>
      </c>
      <c r="F7061" t="s">
        <v>2078</v>
      </c>
      <c r="G7061" t="s">
        <v>2020</v>
      </c>
      <c r="H7061" t="s">
        <v>2077</v>
      </c>
      <c r="I7061" t="s">
        <v>2076</v>
      </c>
      <c r="J7061">
        <v>20240201</v>
      </c>
      <c r="K7061" t="s">
        <v>3978</v>
      </c>
      <c r="L7061" t="s">
        <v>3977</v>
      </c>
      <c r="M7061" t="s">
        <v>2348</v>
      </c>
      <c r="N7061">
        <v>0</v>
      </c>
    </row>
    <row r="7062" spans="1:14" x14ac:dyDescent="0.25">
      <c r="A7062" t="s">
        <v>3976</v>
      </c>
      <c r="B7062" t="s">
        <v>2355</v>
      </c>
      <c r="C7062" t="s">
        <v>3975</v>
      </c>
      <c r="E7062" t="s">
        <v>3974</v>
      </c>
      <c r="F7062" t="s">
        <v>2078</v>
      </c>
      <c r="G7062" t="s">
        <v>2020</v>
      </c>
      <c r="H7062" t="s">
        <v>2077</v>
      </c>
      <c r="I7062" t="s">
        <v>2088</v>
      </c>
      <c r="J7062">
        <v>20240201</v>
      </c>
      <c r="K7062" t="s">
        <v>3973</v>
      </c>
      <c r="L7062" t="s">
        <v>3972</v>
      </c>
      <c r="M7062" t="s">
        <v>2348</v>
      </c>
      <c r="N7062">
        <v>1</v>
      </c>
    </row>
    <row r="7063" spans="1:14" x14ac:dyDescent="0.25">
      <c r="A7063" t="s">
        <v>3971</v>
      </c>
      <c r="B7063" t="s">
        <v>2355</v>
      </c>
      <c r="C7063" t="s">
        <v>3970</v>
      </c>
      <c r="E7063" t="s">
        <v>3969</v>
      </c>
      <c r="F7063" t="s">
        <v>2021</v>
      </c>
      <c r="G7063" t="s">
        <v>2020</v>
      </c>
      <c r="H7063" t="s">
        <v>2333</v>
      </c>
      <c r="I7063" t="s">
        <v>2096</v>
      </c>
      <c r="J7063">
        <v>20240315</v>
      </c>
      <c r="K7063" t="s">
        <v>3968</v>
      </c>
      <c r="L7063" t="s">
        <v>3967</v>
      </c>
      <c r="M7063" t="s">
        <v>2348</v>
      </c>
      <c r="N7063">
        <v>2463</v>
      </c>
    </row>
    <row r="7064" spans="1:14" x14ac:dyDescent="0.25">
      <c r="A7064">
        <v>1151</v>
      </c>
      <c r="B7064" t="s">
        <v>2355</v>
      </c>
      <c r="C7064" t="s">
        <v>62</v>
      </c>
      <c r="E7064" t="s">
        <v>61</v>
      </c>
      <c r="F7064" t="s">
        <v>2021</v>
      </c>
      <c r="G7064" t="s">
        <v>2020</v>
      </c>
      <c r="H7064" t="s">
        <v>2019</v>
      </c>
      <c r="I7064" t="s">
        <v>2096</v>
      </c>
      <c r="J7064">
        <v>20240314</v>
      </c>
      <c r="K7064" t="s">
        <v>3966</v>
      </c>
      <c r="L7064" t="s">
        <v>3965</v>
      </c>
      <c r="M7064" t="s">
        <v>2348</v>
      </c>
      <c r="N7064">
        <v>16755</v>
      </c>
    </row>
    <row r="7065" spans="1:14" x14ac:dyDescent="0.25">
      <c r="A7065" t="s">
        <v>3964</v>
      </c>
      <c r="B7065" t="s">
        <v>2355</v>
      </c>
      <c r="C7065" t="s">
        <v>3963</v>
      </c>
      <c r="E7065" t="s">
        <v>3962</v>
      </c>
      <c r="F7065" t="s">
        <v>2078</v>
      </c>
      <c r="G7065" t="s">
        <v>2020</v>
      </c>
      <c r="H7065" t="s">
        <v>2052</v>
      </c>
      <c r="I7065" t="s">
        <v>2088</v>
      </c>
      <c r="J7065">
        <v>20240301</v>
      </c>
      <c r="K7065" t="s">
        <v>3961</v>
      </c>
      <c r="L7065" t="s">
        <v>3960</v>
      </c>
      <c r="M7065" t="s">
        <v>2348</v>
      </c>
      <c r="N7065">
        <v>584</v>
      </c>
    </row>
    <row r="7066" spans="1:14" x14ac:dyDescent="0.25">
      <c r="A7066" t="s">
        <v>3959</v>
      </c>
      <c r="B7066" t="s">
        <v>2355</v>
      </c>
      <c r="C7066" t="s">
        <v>3888</v>
      </c>
      <c r="E7066" t="s">
        <v>3958</v>
      </c>
      <c r="F7066" t="s">
        <v>2078</v>
      </c>
      <c r="G7066" t="s">
        <v>2020</v>
      </c>
      <c r="H7066" t="s">
        <v>2779</v>
      </c>
      <c r="I7066" t="s">
        <v>2070</v>
      </c>
      <c r="J7066">
        <v>20240401</v>
      </c>
      <c r="K7066" t="s">
        <v>3957</v>
      </c>
      <c r="L7066" t="s">
        <v>3956</v>
      </c>
      <c r="M7066" t="s">
        <v>2348</v>
      </c>
      <c r="N7066">
        <v>1238</v>
      </c>
    </row>
    <row r="7067" spans="1:14" x14ac:dyDescent="0.25">
      <c r="A7067" t="s">
        <v>3955</v>
      </c>
      <c r="B7067" t="s">
        <v>2355</v>
      </c>
      <c r="C7067" t="s">
        <v>3888</v>
      </c>
      <c r="E7067" t="s">
        <v>3954</v>
      </c>
      <c r="F7067" t="s">
        <v>2078</v>
      </c>
      <c r="G7067" t="s">
        <v>2020</v>
      </c>
      <c r="H7067" t="s">
        <v>2779</v>
      </c>
      <c r="I7067" t="s">
        <v>2076</v>
      </c>
      <c r="J7067">
        <v>20240312</v>
      </c>
      <c r="K7067" t="s">
        <v>3953</v>
      </c>
      <c r="L7067" t="s">
        <v>3952</v>
      </c>
      <c r="M7067" t="s">
        <v>2348</v>
      </c>
      <c r="N7067">
        <v>1541</v>
      </c>
    </row>
    <row r="7068" spans="1:14" x14ac:dyDescent="0.25">
      <c r="A7068" t="s">
        <v>3951</v>
      </c>
      <c r="B7068" t="s">
        <v>2355</v>
      </c>
      <c r="C7068" t="s">
        <v>3888</v>
      </c>
      <c r="E7068" t="s">
        <v>3950</v>
      </c>
      <c r="F7068" t="s">
        <v>2078</v>
      </c>
      <c r="G7068" t="s">
        <v>2020</v>
      </c>
      <c r="H7068" t="s">
        <v>2779</v>
      </c>
      <c r="I7068" t="s">
        <v>2108</v>
      </c>
      <c r="J7068">
        <v>20230328</v>
      </c>
      <c r="K7068" t="s">
        <v>3949</v>
      </c>
      <c r="L7068" t="s">
        <v>3948</v>
      </c>
      <c r="M7068" t="s">
        <v>2348</v>
      </c>
      <c r="N7068">
        <v>79</v>
      </c>
    </row>
    <row r="7069" spans="1:14" x14ac:dyDescent="0.25">
      <c r="A7069" t="s">
        <v>3947</v>
      </c>
      <c r="B7069" t="s">
        <v>2355</v>
      </c>
      <c r="C7069" t="s">
        <v>3888</v>
      </c>
      <c r="E7069" t="s">
        <v>3946</v>
      </c>
      <c r="F7069" t="s">
        <v>2078</v>
      </c>
      <c r="G7069" t="s">
        <v>2020</v>
      </c>
      <c r="H7069" t="s">
        <v>3901</v>
      </c>
      <c r="I7069" t="s">
        <v>2108</v>
      </c>
      <c r="J7069">
        <v>20240130</v>
      </c>
      <c r="K7069" t="s">
        <v>3945</v>
      </c>
      <c r="L7069" t="s">
        <v>3944</v>
      </c>
      <c r="M7069" t="s">
        <v>2348</v>
      </c>
      <c r="N7069">
        <v>385</v>
      </c>
    </row>
    <row r="7070" spans="1:14" x14ac:dyDescent="0.25">
      <c r="A7070" t="s">
        <v>3943</v>
      </c>
      <c r="B7070" t="s">
        <v>2355</v>
      </c>
      <c r="C7070" t="s">
        <v>3888</v>
      </c>
      <c r="E7070" t="s">
        <v>3942</v>
      </c>
      <c r="F7070" t="s">
        <v>2078</v>
      </c>
      <c r="G7070" t="s">
        <v>2020</v>
      </c>
      <c r="H7070" t="s">
        <v>3901</v>
      </c>
      <c r="I7070" t="s">
        <v>2070</v>
      </c>
      <c r="J7070">
        <v>20240301</v>
      </c>
      <c r="K7070" t="s">
        <v>3941</v>
      </c>
      <c r="L7070" t="s">
        <v>3940</v>
      </c>
      <c r="M7070" t="s">
        <v>2348</v>
      </c>
      <c r="N7070">
        <v>1287</v>
      </c>
    </row>
    <row r="7071" spans="1:14" x14ac:dyDescent="0.25">
      <c r="A7071" t="s">
        <v>3939</v>
      </c>
      <c r="B7071" t="s">
        <v>2355</v>
      </c>
      <c r="C7071" t="s">
        <v>3888</v>
      </c>
      <c r="E7071" t="s">
        <v>3938</v>
      </c>
      <c r="F7071" t="s">
        <v>2078</v>
      </c>
      <c r="G7071" t="s">
        <v>2020</v>
      </c>
      <c r="H7071" t="s">
        <v>3901</v>
      </c>
      <c r="I7071" t="s">
        <v>2108</v>
      </c>
      <c r="J7071">
        <v>20240130</v>
      </c>
      <c r="K7071" t="s">
        <v>3937</v>
      </c>
      <c r="L7071" t="s">
        <v>3936</v>
      </c>
      <c r="M7071" t="s">
        <v>2348</v>
      </c>
      <c r="N7071">
        <v>416</v>
      </c>
    </row>
    <row r="7072" spans="1:14" x14ac:dyDescent="0.25">
      <c r="A7072" t="s">
        <v>3935</v>
      </c>
      <c r="B7072" t="s">
        <v>2355</v>
      </c>
      <c r="C7072" t="s">
        <v>3888</v>
      </c>
      <c r="E7072" t="s">
        <v>3934</v>
      </c>
      <c r="F7072" t="s">
        <v>2078</v>
      </c>
      <c r="G7072" t="s">
        <v>2020</v>
      </c>
      <c r="H7072" t="s">
        <v>3522</v>
      </c>
      <c r="I7072" t="s">
        <v>2070</v>
      </c>
      <c r="J7072">
        <v>20240201</v>
      </c>
      <c r="K7072" t="s">
        <v>3933</v>
      </c>
      <c r="L7072" t="s">
        <v>3932</v>
      </c>
      <c r="M7072" t="s">
        <v>2348</v>
      </c>
      <c r="N7072">
        <v>577</v>
      </c>
    </row>
    <row r="7073" spans="1:14" x14ac:dyDescent="0.25">
      <c r="A7073" t="s">
        <v>3931</v>
      </c>
      <c r="B7073" t="s">
        <v>2355</v>
      </c>
      <c r="C7073" t="s">
        <v>3888</v>
      </c>
      <c r="E7073" t="s">
        <v>3930</v>
      </c>
      <c r="F7073" t="s">
        <v>2078</v>
      </c>
      <c r="G7073" t="s">
        <v>2020</v>
      </c>
      <c r="H7073" t="s">
        <v>2779</v>
      </c>
      <c r="I7073" t="s">
        <v>2070</v>
      </c>
      <c r="J7073">
        <v>20240401</v>
      </c>
      <c r="K7073" t="s">
        <v>3929</v>
      </c>
      <c r="L7073" t="s">
        <v>3928</v>
      </c>
      <c r="M7073" t="s">
        <v>2348</v>
      </c>
      <c r="N7073">
        <v>2999</v>
      </c>
    </row>
    <row r="7074" spans="1:14" x14ac:dyDescent="0.25">
      <c r="A7074" t="s">
        <v>3927</v>
      </c>
      <c r="B7074" t="s">
        <v>2355</v>
      </c>
      <c r="C7074" t="s">
        <v>3888</v>
      </c>
      <c r="E7074" t="s">
        <v>3926</v>
      </c>
      <c r="F7074" t="s">
        <v>2078</v>
      </c>
      <c r="G7074" t="s">
        <v>2020</v>
      </c>
      <c r="H7074" t="s">
        <v>3901</v>
      </c>
      <c r="I7074" t="s">
        <v>2108</v>
      </c>
      <c r="J7074">
        <v>20240130</v>
      </c>
      <c r="K7074" t="s">
        <v>3925</v>
      </c>
      <c r="L7074" t="s">
        <v>3924</v>
      </c>
      <c r="M7074" t="s">
        <v>2348</v>
      </c>
      <c r="N7074">
        <v>301</v>
      </c>
    </row>
    <row r="7075" spans="1:14" x14ac:dyDescent="0.25">
      <c r="A7075" t="s">
        <v>3923</v>
      </c>
      <c r="B7075" t="s">
        <v>2355</v>
      </c>
      <c r="C7075" t="s">
        <v>3888</v>
      </c>
      <c r="E7075" t="s">
        <v>3922</v>
      </c>
      <c r="F7075" t="s">
        <v>2078</v>
      </c>
      <c r="G7075" t="s">
        <v>2020</v>
      </c>
      <c r="H7075" t="s">
        <v>3901</v>
      </c>
      <c r="I7075" t="s">
        <v>2108</v>
      </c>
      <c r="J7075">
        <v>20230502</v>
      </c>
      <c r="K7075" t="s">
        <v>3921</v>
      </c>
      <c r="L7075" t="s">
        <v>3920</v>
      </c>
      <c r="M7075" t="s">
        <v>2348</v>
      </c>
      <c r="N7075">
        <v>30</v>
      </c>
    </row>
    <row r="7076" spans="1:14" x14ac:dyDescent="0.25">
      <c r="A7076" t="s">
        <v>3919</v>
      </c>
      <c r="B7076" t="s">
        <v>2355</v>
      </c>
      <c r="C7076" t="s">
        <v>3888</v>
      </c>
      <c r="E7076" t="s">
        <v>3918</v>
      </c>
      <c r="F7076" t="s">
        <v>2078</v>
      </c>
      <c r="G7076" t="s">
        <v>2020</v>
      </c>
      <c r="H7076" t="s">
        <v>2300</v>
      </c>
      <c r="I7076" t="s">
        <v>2108</v>
      </c>
      <c r="J7076">
        <v>20230905</v>
      </c>
      <c r="K7076" t="s">
        <v>3917</v>
      </c>
      <c r="L7076" t="s">
        <v>3916</v>
      </c>
      <c r="M7076" t="s">
        <v>2348</v>
      </c>
      <c r="N7076">
        <v>71</v>
      </c>
    </row>
    <row r="7077" spans="1:14" x14ac:dyDescent="0.25">
      <c r="A7077" t="s">
        <v>3915</v>
      </c>
      <c r="B7077" t="s">
        <v>2355</v>
      </c>
      <c r="C7077" t="s">
        <v>3888</v>
      </c>
      <c r="E7077" t="s">
        <v>3914</v>
      </c>
      <c r="F7077" t="s">
        <v>2078</v>
      </c>
      <c r="G7077" t="s">
        <v>2020</v>
      </c>
      <c r="H7077" t="s">
        <v>3901</v>
      </c>
      <c r="I7077" t="s">
        <v>2070</v>
      </c>
      <c r="J7077">
        <v>20240101</v>
      </c>
      <c r="K7077" t="s">
        <v>3913</v>
      </c>
      <c r="L7077" t="s">
        <v>3912</v>
      </c>
      <c r="M7077" t="s">
        <v>2348</v>
      </c>
      <c r="N7077">
        <v>2117</v>
      </c>
    </row>
    <row r="7078" spans="1:14" x14ac:dyDescent="0.25">
      <c r="A7078" t="s">
        <v>3911</v>
      </c>
      <c r="B7078" t="s">
        <v>2355</v>
      </c>
      <c r="C7078" t="s">
        <v>3888</v>
      </c>
      <c r="E7078" t="s">
        <v>3910</v>
      </c>
      <c r="F7078" t="s">
        <v>2078</v>
      </c>
      <c r="G7078" t="s">
        <v>2020</v>
      </c>
      <c r="H7078" t="s">
        <v>2333</v>
      </c>
      <c r="I7078" t="s">
        <v>2088</v>
      </c>
      <c r="J7078">
        <v>20240101</v>
      </c>
      <c r="K7078" t="s">
        <v>3909</v>
      </c>
      <c r="L7078" t="s">
        <v>3908</v>
      </c>
      <c r="M7078" t="s">
        <v>2348</v>
      </c>
      <c r="N7078">
        <v>626</v>
      </c>
    </row>
    <row r="7079" spans="1:14" x14ac:dyDescent="0.25">
      <c r="A7079" t="s">
        <v>3907</v>
      </c>
      <c r="B7079" t="s">
        <v>2355</v>
      </c>
      <c r="C7079" t="s">
        <v>3888</v>
      </c>
      <c r="E7079" t="s">
        <v>3906</v>
      </c>
      <c r="F7079" t="s">
        <v>2078</v>
      </c>
      <c r="G7079" t="s">
        <v>2020</v>
      </c>
      <c r="H7079" t="s">
        <v>3522</v>
      </c>
      <c r="I7079" t="s">
        <v>2088</v>
      </c>
      <c r="J7079">
        <v>20240101</v>
      </c>
      <c r="K7079" t="s">
        <v>3905</v>
      </c>
      <c r="L7079" t="s">
        <v>3904</v>
      </c>
      <c r="M7079" t="s">
        <v>2348</v>
      </c>
      <c r="N7079">
        <v>1144</v>
      </c>
    </row>
    <row r="7080" spans="1:14" x14ac:dyDescent="0.25">
      <c r="A7080" t="s">
        <v>3903</v>
      </c>
      <c r="B7080" t="s">
        <v>2355</v>
      </c>
      <c r="C7080" t="s">
        <v>3888</v>
      </c>
      <c r="E7080" t="s">
        <v>3902</v>
      </c>
      <c r="F7080" t="s">
        <v>2078</v>
      </c>
      <c r="G7080" t="s">
        <v>2020</v>
      </c>
      <c r="H7080" t="s">
        <v>3901</v>
      </c>
      <c r="I7080" t="s">
        <v>2108</v>
      </c>
      <c r="J7080">
        <v>20210126</v>
      </c>
      <c r="K7080" t="s">
        <v>3900</v>
      </c>
      <c r="L7080" t="s">
        <v>3899</v>
      </c>
      <c r="M7080" t="s">
        <v>2348</v>
      </c>
      <c r="N7080">
        <v>558</v>
      </c>
    </row>
    <row r="7081" spans="1:14" x14ac:dyDescent="0.25">
      <c r="A7081" t="s">
        <v>3898</v>
      </c>
      <c r="B7081" t="s">
        <v>2355</v>
      </c>
      <c r="C7081" t="s">
        <v>3888</v>
      </c>
      <c r="E7081" t="s">
        <v>3897</v>
      </c>
      <c r="F7081" t="s">
        <v>2078</v>
      </c>
      <c r="G7081" t="s">
        <v>2020</v>
      </c>
      <c r="H7081" t="s">
        <v>2779</v>
      </c>
      <c r="I7081" t="s">
        <v>2108</v>
      </c>
      <c r="J7081">
        <v>20240312</v>
      </c>
      <c r="K7081" t="s">
        <v>3896</v>
      </c>
      <c r="L7081" t="s">
        <v>3895</v>
      </c>
      <c r="M7081" t="s">
        <v>2348</v>
      </c>
      <c r="N7081">
        <v>95</v>
      </c>
    </row>
    <row r="7082" spans="1:14" x14ac:dyDescent="0.25">
      <c r="A7082" t="s">
        <v>3894</v>
      </c>
      <c r="B7082" t="s">
        <v>2355</v>
      </c>
      <c r="C7082" t="s">
        <v>3888</v>
      </c>
      <c r="E7082" t="s">
        <v>3893</v>
      </c>
      <c r="F7082" t="s">
        <v>2078</v>
      </c>
      <c r="G7082" t="s">
        <v>2020</v>
      </c>
      <c r="H7082" t="s">
        <v>3892</v>
      </c>
      <c r="I7082" t="s">
        <v>2076</v>
      </c>
      <c r="J7082">
        <v>20240312</v>
      </c>
      <c r="K7082" t="s">
        <v>3891</v>
      </c>
      <c r="L7082" t="s">
        <v>3890</v>
      </c>
      <c r="M7082" t="s">
        <v>2348</v>
      </c>
      <c r="N7082">
        <v>45</v>
      </c>
    </row>
    <row r="7083" spans="1:14" x14ac:dyDescent="0.25">
      <c r="A7083" t="s">
        <v>3889</v>
      </c>
      <c r="B7083" t="s">
        <v>2355</v>
      </c>
      <c r="C7083" t="s">
        <v>3888</v>
      </c>
      <c r="E7083" t="s">
        <v>3887</v>
      </c>
      <c r="F7083" t="s">
        <v>2078</v>
      </c>
      <c r="G7083" t="s">
        <v>2020</v>
      </c>
      <c r="H7083" t="s">
        <v>3886</v>
      </c>
      <c r="I7083" t="s">
        <v>2070</v>
      </c>
      <c r="J7083">
        <v>20240301</v>
      </c>
      <c r="K7083" t="s">
        <v>3885</v>
      </c>
      <c r="L7083" t="s">
        <v>3884</v>
      </c>
      <c r="M7083" t="s">
        <v>2348</v>
      </c>
      <c r="N7083">
        <v>384</v>
      </c>
    </row>
    <row r="7084" spans="1:14" x14ac:dyDescent="0.25">
      <c r="A7084" t="s">
        <v>3883</v>
      </c>
      <c r="B7084" t="s">
        <v>2355</v>
      </c>
      <c r="C7084" t="s">
        <v>507</v>
      </c>
      <c r="E7084" t="s">
        <v>506</v>
      </c>
      <c r="F7084" t="s">
        <v>2078</v>
      </c>
      <c r="G7084" t="s">
        <v>2020</v>
      </c>
      <c r="H7084" t="s">
        <v>3882</v>
      </c>
      <c r="I7084" t="s">
        <v>2088</v>
      </c>
      <c r="J7084">
        <v>20221007</v>
      </c>
      <c r="K7084" t="s">
        <v>3881</v>
      </c>
      <c r="L7084" t="s">
        <v>3880</v>
      </c>
      <c r="M7084" t="s">
        <v>2348</v>
      </c>
      <c r="N7084">
        <v>2680</v>
      </c>
    </row>
    <row r="7085" spans="1:14" x14ac:dyDescent="0.25">
      <c r="A7085" t="s">
        <v>3879</v>
      </c>
      <c r="B7085" t="s">
        <v>2355</v>
      </c>
      <c r="C7085" t="s">
        <v>507</v>
      </c>
      <c r="E7085" t="s">
        <v>3878</v>
      </c>
      <c r="F7085" t="s">
        <v>2078</v>
      </c>
      <c r="G7085" t="s">
        <v>2020</v>
      </c>
      <c r="H7085" t="s">
        <v>3853</v>
      </c>
      <c r="I7085" t="s">
        <v>2076</v>
      </c>
      <c r="J7085">
        <v>20240312</v>
      </c>
      <c r="K7085" t="s">
        <v>3877</v>
      </c>
      <c r="L7085" t="s">
        <v>3876</v>
      </c>
      <c r="M7085" t="s">
        <v>2348</v>
      </c>
      <c r="N7085">
        <v>107</v>
      </c>
    </row>
    <row r="7086" spans="1:14" x14ac:dyDescent="0.25">
      <c r="A7086" t="s">
        <v>3875</v>
      </c>
      <c r="B7086" t="s">
        <v>2355</v>
      </c>
      <c r="C7086" t="s">
        <v>507</v>
      </c>
      <c r="E7086" t="s">
        <v>3874</v>
      </c>
      <c r="F7086" t="s">
        <v>2078</v>
      </c>
      <c r="G7086" t="s">
        <v>2020</v>
      </c>
      <c r="H7086" t="s">
        <v>3853</v>
      </c>
      <c r="I7086" t="s">
        <v>2088</v>
      </c>
      <c r="J7086">
        <v>20240501</v>
      </c>
      <c r="K7086" t="s">
        <v>3873</v>
      </c>
      <c r="L7086" t="s">
        <v>3872</v>
      </c>
      <c r="M7086" t="s">
        <v>2348</v>
      </c>
      <c r="N7086">
        <v>323</v>
      </c>
    </row>
    <row r="7087" spans="1:14" x14ac:dyDescent="0.25">
      <c r="A7087" t="s">
        <v>3871</v>
      </c>
      <c r="B7087" t="s">
        <v>2355</v>
      </c>
      <c r="C7087" t="s">
        <v>507</v>
      </c>
      <c r="E7087" t="s">
        <v>3870</v>
      </c>
      <c r="F7087" t="s">
        <v>2078</v>
      </c>
      <c r="G7087" t="s">
        <v>2020</v>
      </c>
      <c r="H7087" t="s">
        <v>3853</v>
      </c>
      <c r="I7087" t="s">
        <v>2088</v>
      </c>
      <c r="J7087">
        <v>20240401</v>
      </c>
      <c r="K7087" t="s">
        <v>3869</v>
      </c>
      <c r="L7087" t="s">
        <v>3868</v>
      </c>
      <c r="M7087" t="s">
        <v>2348</v>
      </c>
      <c r="N7087">
        <v>23</v>
      </c>
    </row>
    <row r="7088" spans="1:14" x14ac:dyDescent="0.25">
      <c r="A7088" t="s">
        <v>3867</v>
      </c>
      <c r="B7088" t="s">
        <v>2355</v>
      </c>
      <c r="C7088" t="s">
        <v>507</v>
      </c>
      <c r="E7088" t="s">
        <v>3866</v>
      </c>
      <c r="F7088" t="s">
        <v>2078</v>
      </c>
      <c r="G7088" t="s">
        <v>2020</v>
      </c>
      <c r="H7088" t="s">
        <v>3853</v>
      </c>
      <c r="I7088" t="s">
        <v>2076</v>
      </c>
      <c r="J7088">
        <v>20240206</v>
      </c>
      <c r="K7088" t="s">
        <v>3865</v>
      </c>
      <c r="L7088" t="s">
        <v>3864</v>
      </c>
      <c r="M7088" t="s">
        <v>2348</v>
      </c>
      <c r="N7088">
        <v>40</v>
      </c>
    </row>
    <row r="7089" spans="1:14" x14ac:dyDescent="0.25">
      <c r="A7089" t="s">
        <v>3863</v>
      </c>
      <c r="B7089" t="s">
        <v>2355</v>
      </c>
      <c r="C7089" t="s">
        <v>507</v>
      </c>
      <c r="E7089" t="s">
        <v>3862</v>
      </c>
      <c r="F7089" t="s">
        <v>2078</v>
      </c>
      <c r="G7089" t="s">
        <v>2020</v>
      </c>
      <c r="H7089" t="s">
        <v>3853</v>
      </c>
      <c r="I7089" t="s">
        <v>2076</v>
      </c>
      <c r="J7089">
        <v>20240220</v>
      </c>
      <c r="K7089" t="s">
        <v>3861</v>
      </c>
      <c r="L7089" t="s">
        <v>3860</v>
      </c>
      <c r="M7089" t="s">
        <v>2348</v>
      </c>
      <c r="N7089">
        <v>147</v>
      </c>
    </row>
    <row r="7090" spans="1:14" x14ac:dyDescent="0.25">
      <c r="A7090" t="s">
        <v>3859</v>
      </c>
      <c r="B7090" t="s">
        <v>2355</v>
      </c>
      <c r="C7090" t="s">
        <v>507</v>
      </c>
      <c r="E7090" t="s">
        <v>3858</v>
      </c>
      <c r="F7090" t="s">
        <v>2078</v>
      </c>
      <c r="G7090" t="s">
        <v>2020</v>
      </c>
      <c r="H7090" t="s">
        <v>3853</v>
      </c>
      <c r="I7090" t="s">
        <v>2088</v>
      </c>
      <c r="J7090">
        <v>20240301</v>
      </c>
      <c r="K7090" t="s">
        <v>3857</v>
      </c>
      <c r="L7090" t="s">
        <v>3856</v>
      </c>
      <c r="M7090" t="s">
        <v>2348</v>
      </c>
      <c r="N7090">
        <v>231</v>
      </c>
    </row>
    <row r="7091" spans="1:14" x14ac:dyDescent="0.25">
      <c r="A7091" t="s">
        <v>3855</v>
      </c>
      <c r="B7091" t="s">
        <v>2355</v>
      </c>
      <c r="C7091" t="s">
        <v>507</v>
      </c>
      <c r="E7091" t="s">
        <v>3854</v>
      </c>
      <c r="F7091" t="s">
        <v>2078</v>
      </c>
      <c r="G7091" t="s">
        <v>2020</v>
      </c>
      <c r="H7091" t="s">
        <v>3853</v>
      </c>
      <c r="I7091" t="s">
        <v>2070</v>
      </c>
      <c r="J7091">
        <v>20240301</v>
      </c>
      <c r="K7091" t="s">
        <v>3852</v>
      </c>
      <c r="L7091" t="s">
        <v>3851</v>
      </c>
      <c r="M7091" t="s">
        <v>2348</v>
      </c>
      <c r="N7091">
        <v>373</v>
      </c>
    </row>
    <row r="7092" spans="1:14" x14ac:dyDescent="0.25">
      <c r="A7092" t="s">
        <v>3850</v>
      </c>
      <c r="B7092" t="s">
        <v>2355</v>
      </c>
      <c r="C7092" t="s">
        <v>3849</v>
      </c>
      <c r="E7092" t="s">
        <v>3848</v>
      </c>
      <c r="F7092" t="s">
        <v>2078</v>
      </c>
      <c r="G7092" t="s">
        <v>2020</v>
      </c>
      <c r="H7092" t="s">
        <v>2633</v>
      </c>
      <c r="I7092" t="s">
        <v>2070</v>
      </c>
      <c r="J7092">
        <v>20240101</v>
      </c>
      <c r="K7092" t="s">
        <v>3847</v>
      </c>
      <c r="L7092" t="s">
        <v>3846</v>
      </c>
      <c r="M7092" t="s">
        <v>2348</v>
      </c>
      <c r="N7092">
        <v>75</v>
      </c>
    </row>
    <row r="7093" spans="1:14" x14ac:dyDescent="0.25">
      <c r="A7093" s="1">
        <v>8.9999999999999995E+64</v>
      </c>
      <c r="B7093" t="s">
        <v>2355</v>
      </c>
      <c r="C7093" t="s">
        <v>3842</v>
      </c>
      <c r="E7093" t="s">
        <v>3845</v>
      </c>
      <c r="F7093" t="s">
        <v>2078</v>
      </c>
      <c r="G7093" t="s">
        <v>2020</v>
      </c>
      <c r="H7093" t="s">
        <v>3840</v>
      </c>
      <c r="I7093" t="s">
        <v>2076</v>
      </c>
      <c r="J7093">
        <v>20231110</v>
      </c>
      <c r="K7093" t="s">
        <v>3844</v>
      </c>
      <c r="L7093" t="s">
        <v>3843</v>
      </c>
      <c r="M7093" t="s">
        <v>2348</v>
      </c>
      <c r="N7093">
        <v>1469</v>
      </c>
    </row>
    <row r="7094" spans="1:14" x14ac:dyDescent="0.25">
      <c r="A7094" s="1">
        <v>8.9999999999999997E+67</v>
      </c>
      <c r="B7094" t="s">
        <v>2355</v>
      </c>
      <c r="C7094" t="s">
        <v>3842</v>
      </c>
      <c r="E7094" t="s">
        <v>3841</v>
      </c>
      <c r="F7094" t="s">
        <v>2078</v>
      </c>
      <c r="G7094" t="s">
        <v>2020</v>
      </c>
      <c r="H7094" t="s">
        <v>3840</v>
      </c>
      <c r="I7094" t="s">
        <v>2076</v>
      </c>
      <c r="J7094">
        <v>20240315</v>
      </c>
      <c r="K7094" t="s">
        <v>3839</v>
      </c>
      <c r="L7094" t="s">
        <v>3838</v>
      </c>
      <c r="M7094" t="s">
        <v>2348</v>
      </c>
      <c r="N7094">
        <v>1163</v>
      </c>
    </row>
    <row r="7095" spans="1:14" x14ac:dyDescent="0.25">
      <c r="A7095" t="s">
        <v>3837</v>
      </c>
      <c r="B7095" t="s">
        <v>2355</v>
      </c>
      <c r="C7095" t="s">
        <v>357</v>
      </c>
      <c r="E7095" t="s">
        <v>356</v>
      </c>
      <c r="F7095" t="s">
        <v>2078</v>
      </c>
      <c r="G7095" t="s">
        <v>2020</v>
      </c>
      <c r="H7095" t="s">
        <v>2052</v>
      </c>
      <c r="I7095" t="s">
        <v>3089</v>
      </c>
      <c r="J7095">
        <v>20240220</v>
      </c>
      <c r="K7095" t="s">
        <v>3836</v>
      </c>
      <c r="L7095" t="s">
        <v>3835</v>
      </c>
      <c r="M7095" t="s">
        <v>2348</v>
      </c>
      <c r="N7095">
        <v>51906</v>
      </c>
    </row>
    <row r="7096" spans="1:14" x14ac:dyDescent="0.25">
      <c r="A7096" t="s">
        <v>3834</v>
      </c>
      <c r="B7096" t="s">
        <v>2355</v>
      </c>
      <c r="C7096" t="s">
        <v>1835</v>
      </c>
      <c r="E7096" t="s">
        <v>1834</v>
      </c>
      <c r="F7096" t="s">
        <v>2078</v>
      </c>
      <c r="G7096" t="s">
        <v>2020</v>
      </c>
      <c r="H7096" t="s">
        <v>2052</v>
      </c>
      <c r="I7096" t="s">
        <v>2070</v>
      </c>
      <c r="J7096">
        <v>20240301</v>
      </c>
      <c r="K7096" t="s">
        <v>3833</v>
      </c>
      <c r="L7096" t="s">
        <v>3832</v>
      </c>
      <c r="M7096" t="s">
        <v>2348</v>
      </c>
      <c r="N7096">
        <v>173010</v>
      </c>
    </row>
    <row r="7097" spans="1:14" x14ac:dyDescent="0.25">
      <c r="A7097" t="s">
        <v>3831</v>
      </c>
      <c r="B7097" t="s">
        <v>2355</v>
      </c>
      <c r="C7097" t="s">
        <v>3830</v>
      </c>
      <c r="E7097" t="s">
        <v>3830</v>
      </c>
      <c r="F7097" t="s">
        <v>2078</v>
      </c>
      <c r="G7097" t="s">
        <v>2020</v>
      </c>
      <c r="H7097" t="s">
        <v>3829</v>
      </c>
      <c r="I7097" t="s">
        <v>2070</v>
      </c>
      <c r="J7097">
        <v>20240208</v>
      </c>
      <c r="K7097" t="s">
        <v>3828</v>
      </c>
      <c r="L7097" t="s">
        <v>3827</v>
      </c>
      <c r="M7097" t="s">
        <v>2348</v>
      </c>
      <c r="N7097">
        <v>676</v>
      </c>
    </row>
    <row r="7098" spans="1:14" x14ac:dyDescent="0.25">
      <c r="A7098" t="s">
        <v>3826</v>
      </c>
      <c r="B7098" t="s">
        <v>2355</v>
      </c>
      <c r="C7098" t="s">
        <v>3822</v>
      </c>
      <c r="E7098" t="s">
        <v>154</v>
      </c>
      <c r="F7098" t="s">
        <v>2078</v>
      </c>
      <c r="G7098" t="s">
        <v>2020</v>
      </c>
      <c r="H7098" t="s">
        <v>3473</v>
      </c>
      <c r="I7098" t="s">
        <v>2088</v>
      </c>
      <c r="J7098">
        <v>20240301</v>
      </c>
      <c r="K7098" t="s">
        <v>3825</v>
      </c>
      <c r="L7098" t="s">
        <v>3824</v>
      </c>
      <c r="M7098" t="s">
        <v>2348</v>
      </c>
      <c r="N7098">
        <v>14929</v>
      </c>
    </row>
    <row r="7099" spans="1:14" x14ac:dyDescent="0.25">
      <c r="A7099" t="s">
        <v>3823</v>
      </c>
      <c r="B7099" t="s">
        <v>2355</v>
      </c>
      <c r="C7099" t="s">
        <v>3822</v>
      </c>
      <c r="E7099" t="s">
        <v>465</v>
      </c>
      <c r="F7099" t="s">
        <v>2078</v>
      </c>
      <c r="G7099" t="s">
        <v>2020</v>
      </c>
      <c r="H7099" t="s">
        <v>3473</v>
      </c>
      <c r="I7099" t="s">
        <v>2088</v>
      </c>
      <c r="J7099">
        <v>20240301</v>
      </c>
      <c r="K7099" t="s">
        <v>3821</v>
      </c>
      <c r="L7099" t="s">
        <v>3820</v>
      </c>
      <c r="M7099" t="s">
        <v>2348</v>
      </c>
      <c r="N7099">
        <v>25325</v>
      </c>
    </row>
    <row r="7100" spans="1:14" x14ac:dyDescent="0.25">
      <c r="A7100" t="s">
        <v>3819</v>
      </c>
      <c r="B7100" t="s">
        <v>2355</v>
      </c>
      <c r="C7100" t="s">
        <v>3803</v>
      </c>
      <c r="E7100" t="s">
        <v>3802</v>
      </c>
      <c r="F7100" t="s">
        <v>2078</v>
      </c>
      <c r="G7100" t="s">
        <v>2020</v>
      </c>
      <c r="H7100" t="s">
        <v>2077</v>
      </c>
      <c r="I7100" t="s">
        <v>2088</v>
      </c>
      <c r="J7100">
        <v>20240301</v>
      </c>
      <c r="K7100" t="s">
        <v>3818</v>
      </c>
      <c r="L7100" t="s">
        <v>3817</v>
      </c>
      <c r="M7100" t="s">
        <v>2348</v>
      </c>
      <c r="N7100">
        <v>1249</v>
      </c>
    </row>
    <row r="7101" spans="1:14" x14ac:dyDescent="0.25">
      <c r="A7101" t="s">
        <v>3816</v>
      </c>
      <c r="B7101" t="s">
        <v>2355</v>
      </c>
      <c r="C7101" t="s">
        <v>3803</v>
      </c>
      <c r="E7101" t="s">
        <v>3815</v>
      </c>
      <c r="F7101" t="s">
        <v>2078</v>
      </c>
      <c r="G7101" t="s">
        <v>2020</v>
      </c>
      <c r="H7101" t="s">
        <v>2077</v>
      </c>
      <c r="I7101" t="s">
        <v>2145</v>
      </c>
      <c r="J7101">
        <v>20240302</v>
      </c>
      <c r="K7101" t="s">
        <v>3814</v>
      </c>
      <c r="L7101" t="s">
        <v>3813</v>
      </c>
      <c r="M7101" t="s">
        <v>2348</v>
      </c>
      <c r="N7101">
        <v>42</v>
      </c>
    </row>
    <row r="7102" spans="1:14" x14ac:dyDescent="0.25">
      <c r="A7102" t="s">
        <v>3812</v>
      </c>
      <c r="B7102" t="s">
        <v>2355</v>
      </c>
      <c r="C7102" t="s">
        <v>3803</v>
      </c>
      <c r="E7102" t="s">
        <v>3811</v>
      </c>
      <c r="F7102" t="s">
        <v>2078</v>
      </c>
      <c r="G7102" t="s">
        <v>2020</v>
      </c>
      <c r="H7102" t="s">
        <v>2077</v>
      </c>
      <c r="I7102" t="s">
        <v>2145</v>
      </c>
      <c r="J7102">
        <v>20230401</v>
      </c>
      <c r="K7102" t="s">
        <v>3810</v>
      </c>
      <c r="L7102" t="s">
        <v>3809</v>
      </c>
      <c r="M7102" t="s">
        <v>2348</v>
      </c>
      <c r="N7102">
        <v>14</v>
      </c>
    </row>
    <row r="7103" spans="1:14" x14ac:dyDescent="0.25">
      <c r="A7103" t="s">
        <v>3808</v>
      </c>
      <c r="B7103" t="s">
        <v>2355</v>
      </c>
      <c r="C7103" t="s">
        <v>3803</v>
      </c>
      <c r="D7103" t="s">
        <v>3802</v>
      </c>
      <c r="E7103" t="s">
        <v>3807</v>
      </c>
      <c r="F7103" t="s">
        <v>2078</v>
      </c>
      <c r="G7103" t="s">
        <v>2020</v>
      </c>
      <c r="H7103" t="s">
        <v>2077</v>
      </c>
      <c r="I7103" t="s">
        <v>2700</v>
      </c>
      <c r="J7103">
        <v>20231211</v>
      </c>
      <c r="K7103" t="s">
        <v>3806</v>
      </c>
      <c r="L7103" t="s">
        <v>3805</v>
      </c>
      <c r="M7103" t="s">
        <v>2348</v>
      </c>
      <c r="N7103">
        <v>2</v>
      </c>
    </row>
    <row r="7104" spans="1:14" x14ac:dyDescent="0.25">
      <c r="A7104" t="s">
        <v>3804</v>
      </c>
      <c r="B7104" t="s">
        <v>2355</v>
      </c>
      <c r="C7104" t="s">
        <v>3803</v>
      </c>
      <c r="D7104" t="s">
        <v>3802</v>
      </c>
      <c r="E7104" t="s">
        <v>3801</v>
      </c>
      <c r="F7104" t="s">
        <v>2078</v>
      </c>
      <c r="G7104" t="s">
        <v>2020</v>
      </c>
      <c r="H7104" t="s">
        <v>2077</v>
      </c>
      <c r="I7104" t="s">
        <v>2108</v>
      </c>
      <c r="J7104">
        <v>20231009</v>
      </c>
      <c r="K7104" t="s">
        <v>3800</v>
      </c>
      <c r="L7104" t="s">
        <v>3799</v>
      </c>
      <c r="M7104" t="s">
        <v>2348</v>
      </c>
      <c r="N7104">
        <v>27</v>
      </c>
    </row>
    <row r="7105" spans="1:14" x14ac:dyDescent="0.25">
      <c r="A7105">
        <v>1021</v>
      </c>
      <c r="B7105" t="s">
        <v>2355</v>
      </c>
      <c r="C7105" t="s">
        <v>3796</v>
      </c>
      <c r="E7105" t="s">
        <v>149</v>
      </c>
      <c r="F7105" t="s">
        <v>2021</v>
      </c>
      <c r="G7105" t="s">
        <v>2020</v>
      </c>
      <c r="H7105" t="s">
        <v>2019</v>
      </c>
      <c r="I7105" t="e">
        <f>-MTWTF-Weekly</f>
        <v>#NAME?</v>
      </c>
      <c r="J7105">
        <v>20231229</v>
      </c>
      <c r="K7105" t="s">
        <v>3798</v>
      </c>
      <c r="L7105" t="s">
        <v>3797</v>
      </c>
      <c r="M7105" t="s">
        <v>2348</v>
      </c>
      <c r="N7105">
        <v>41647</v>
      </c>
    </row>
    <row r="7106" spans="1:14" x14ac:dyDescent="0.25">
      <c r="A7106">
        <v>1152</v>
      </c>
      <c r="B7106" t="s">
        <v>2355</v>
      </c>
      <c r="C7106" t="s">
        <v>3796</v>
      </c>
      <c r="E7106" t="s">
        <v>97</v>
      </c>
      <c r="F7106" t="s">
        <v>2021</v>
      </c>
      <c r="G7106" t="s">
        <v>2020</v>
      </c>
      <c r="H7106" t="s">
        <v>2019</v>
      </c>
      <c r="I7106" t="e">
        <f>-MTWTF-Weekly</f>
        <v>#NAME?</v>
      </c>
      <c r="J7106">
        <v>20240314</v>
      </c>
      <c r="K7106" t="s">
        <v>3795</v>
      </c>
      <c r="L7106" t="s">
        <v>3794</v>
      </c>
      <c r="M7106" t="s">
        <v>2348</v>
      </c>
      <c r="N7106">
        <v>188738</v>
      </c>
    </row>
    <row r="7107" spans="1:14" x14ac:dyDescent="0.25">
      <c r="A7107" t="s">
        <v>3793</v>
      </c>
      <c r="B7107" t="s">
        <v>2355</v>
      </c>
      <c r="C7107" t="s">
        <v>3792</v>
      </c>
      <c r="E7107" t="s">
        <v>3791</v>
      </c>
      <c r="F7107" t="s">
        <v>2078</v>
      </c>
      <c r="G7107" t="s">
        <v>2020</v>
      </c>
      <c r="H7107" t="s">
        <v>3733</v>
      </c>
      <c r="I7107" t="s">
        <v>2522</v>
      </c>
      <c r="J7107">
        <v>20231114</v>
      </c>
      <c r="K7107" t="s">
        <v>3790</v>
      </c>
      <c r="L7107" t="s">
        <v>3789</v>
      </c>
      <c r="M7107" t="s">
        <v>2348</v>
      </c>
      <c r="N7107">
        <v>631</v>
      </c>
    </row>
    <row r="7108" spans="1:14" x14ac:dyDescent="0.25">
      <c r="A7108" t="s">
        <v>3788</v>
      </c>
      <c r="B7108" t="s">
        <v>2355</v>
      </c>
      <c r="C7108" t="s">
        <v>3787</v>
      </c>
      <c r="E7108" t="s">
        <v>3786</v>
      </c>
      <c r="F7108" t="s">
        <v>2078</v>
      </c>
      <c r="G7108" t="s">
        <v>2020</v>
      </c>
      <c r="H7108" t="s">
        <v>2323</v>
      </c>
      <c r="I7108" t="s">
        <v>2070</v>
      </c>
      <c r="J7108">
        <v>20240116</v>
      </c>
      <c r="K7108" t="s">
        <v>3785</v>
      </c>
      <c r="L7108" t="s">
        <v>3784</v>
      </c>
      <c r="M7108" t="s">
        <v>2348</v>
      </c>
      <c r="N7108">
        <v>223</v>
      </c>
    </row>
    <row r="7109" spans="1:14" x14ac:dyDescent="0.25">
      <c r="A7109" t="s">
        <v>3783</v>
      </c>
      <c r="B7109" t="s">
        <v>2355</v>
      </c>
      <c r="C7109" t="s">
        <v>3782</v>
      </c>
      <c r="E7109" t="s">
        <v>3782</v>
      </c>
      <c r="F7109" t="s">
        <v>2078</v>
      </c>
      <c r="G7109" t="s">
        <v>2020</v>
      </c>
      <c r="H7109" t="s">
        <v>2052</v>
      </c>
      <c r="I7109" t="s">
        <v>2076</v>
      </c>
      <c r="J7109">
        <v>20240101</v>
      </c>
      <c r="K7109" t="s">
        <v>3781</v>
      </c>
      <c r="L7109" t="s">
        <v>3780</v>
      </c>
      <c r="M7109" t="s">
        <v>2348</v>
      </c>
      <c r="N7109">
        <v>390</v>
      </c>
    </row>
    <row r="7110" spans="1:14" x14ac:dyDescent="0.25">
      <c r="A7110" t="s">
        <v>3779</v>
      </c>
      <c r="B7110" t="s">
        <v>2355</v>
      </c>
      <c r="C7110" t="s">
        <v>3774</v>
      </c>
      <c r="E7110" t="s">
        <v>3778</v>
      </c>
      <c r="F7110" t="s">
        <v>2078</v>
      </c>
      <c r="G7110" t="s">
        <v>2020</v>
      </c>
      <c r="H7110" t="s">
        <v>2077</v>
      </c>
      <c r="I7110" t="s">
        <v>2108</v>
      </c>
      <c r="J7110">
        <v>20230406</v>
      </c>
      <c r="K7110" t="s">
        <v>3777</v>
      </c>
      <c r="L7110" t="s">
        <v>3776</v>
      </c>
      <c r="M7110" t="s">
        <v>2348</v>
      </c>
      <c r="N7110">
        <v>1262</v>
      </c>
    </row>
    <row r="7111" spans="1:14" x14ac:dyDescent="0.25">
      <c r="A7111" t="s">
        <v>3775</v>
      </c>
      <c r="B7111" t="s">
        <v>2355</v>
      </c>
      <c r="C7111" t="s">
        <v>3774</v>
      </c>
      <c r="E7111" t="s">
        <v>3773</v>
      </c>
      <c r="F7111" t="s">
        <v>2078</v>
      </c>
      <c r="G7111" t="s">
        <v>2020</v>
      </c>
      <c r="H7111" t="s">
        <v>2077</v>
      </c>
      <c r="I7111" t="s">
        <v>2108</v>
      </c>
      <c r="J7111">
        <v>20240226</v>
      </c>
      <c r="K7111" t="s">
        <v>3772</v>
      </c>
      <c r="L7111" t="s">
        <v>3771</v>
      </c>
      <c r="M7111" t="s">
        <v>2348</v>
      </c>
      <c r="N7111">
        <v>1236</v>
      </c>
    </row>
    <row r="7112" spans="1:14" x14ac:dyDescent="0.25">
      <c r="A7112" t="s">
        <v>3770</v>
      </c>
      <c r="B7112" t="s">
        <v>2355</v>
      </c>
      <c r="C7112" t="s">
        <v>3769</v>
      </c>
      <c r="E7112" t="s">
        <v>3768</v>
      </c>
      <c r="F7112" t="s">
        <v>2078</v>
      </c>
      <c r="G7112" t="s">
        <v>2020</v>
      </c>
      <c r="H7112" t="s">
        <v>2333</v>
      </c>
      <c r="I7112" t="s">
        <v>2088</v>
      </c>
      <c r="J7112">
        <v>20240201</v>
      </c>
      <c r="K7112" t="s">
        <v>3767</v>
      </c>
      <c r="L7112" t="s">
        <v>3766</v>
      </c>
      <c r="M7112" t="s">
        <v>2348</v>
      </c>
      <c r="N7112">
        <v>1083</v>
      </c>
    </row>
    <row r="7113" spans="1:14" x14ac:dyDescent="0.25">
      <c r="A7113" t="s">
        <v>3765</v>
      </c>
      <c r="B7113" t="s">
        <v>2355</v>
      </c>
      <c r="C7113" t="s">
        <v>25</v>
      </c>
      <c r="E7113" t="s">
        <v>58</v>
      </c>
      <c r="F7113" t="s">
        <v>2021</v>
      </c>
      <c r="G7113" t="s">
        <v>2020</v>
      </c>
      <c r="H7113" t="s">
        <v>2019</v>
      </c>
      <c r="I7113" t="e">
        <f>-MTWTFSWeekly</f>
        <v>#NAME?</v>
      </c>
      <c r="J7113">
        <v>20240315</v>
      </c>
      <c r="K7113" t="s">
        <v>3764</v>
      </c>
      <c r="L7113" t="s">
        <v>3763</v>
      </c>
      <c r="M7113" t="s">
        <v>2348</v>
      </c>
      <c r="N7113">
        <v>12142</v>
      </c>
    </row>
    <row r="7114" spans="1:14" x14ac:dyDescent="0.25">
      <c r="A7114" t="s">
        <v>3762</v>
      </c>
      <c r="B7114" t="s">
        <v>2355</v>
      </c>
      <c r="C7114" t="s">
        <v>3761</v>
      </c>
      <c r="E7114" t="s">
        <v>3761</v>
      </c>
      <c r="F7114" t="s">
        <v>2078</v>
      </c>
      <c r="G7114" t="s">
        <v>2020</v>
      </c>
      <c r="H7114" t="s">
        <v>2052</v>
      </c>
      <c r="I7114" t="s">
        <v>2076</v>
      </c>
      <c r="J7114">
        <v>20240117</v>
      </c>
      <c r="K7114" t="s">
        <v>3760</v>
      </c>
      <c r="L7114" t="s">
        <v>3759</v>
      </c>
      <c r="M7114" t="s">
        <v>2348</v>
      </c>
      <c r="N7114">
        <v>19</v>
      </c>
    </row>
    <row r="7115" spans="1:14" x14ac:dyDescent="0.25">
      <c r="A7115" t="s">
        <v>3758</v>
      </c>
      <c r="B7115" t="s">
        <v>2355</v>
      </c>
      <c r="C7115" t="s">
        <v>65</v>
      </c>
      <c r="E7115" t="s">
        <v>547</v>
      </c>
      <c r="F7115" t="s">
        <v>2078</v>
      </c>
      <c r="G7115" t="s">
        <v>2020</v>
      </c>
      <c r="H7115" t="s">
        <v>2333</v>
      </c>
      <c r="I7115" t="s">
        <v>2070</v>
      </c>
      <c r="J7115">
        <v>20231221</v>
      </c>
      <c r="K7115" t="s">
        <v>3757</v>
      </c>
      <c r="L7115" t="s">
        <v>3756</v>
      </c>
      <c r="M7115" t="s">
        <v>2348</v>
      </c>
      <c r="N7115">
        <v>1172</v>
      </c>
    </row>
    <row r="7116" spans="1:14" x14ac:dyDescent="0.25">
      <c r="A7116" t="s">
        <v>3755</v>
      </c>
      <c r="B7116" t="s">
        <v>2355</v>
      </c>
      <c r="C7116" t="s">
        <v>65</v>
      </c>
      <c r="E7116" t="s">
        <v>597</v>
      </c>
      <c r="F7116" t="s">
        <v>2078</v>
      </c>
      <c r="G7116" t="s">
        <v>2020</v>
      </c>
      <c r="H7116" t="s">
        <v>2602</v>
      </c>
      <c r="I7116" t="s">
        <v>2088</v>
      </c>
      <c r="J7116">
        <v>20240301</v>
      </c>
      <c r="K7116" t="s">
        <v>3754</v>
      </c>
      <c r="L7116" t="s">
        <v>3753</v>
      </c>
      <c r="M7116" t="s">
        <v>2348</v>
      </c>
      <c r="N7116">
        <v>2408</v>
      </c>
    </row>
    <row r="7117" spans="1:14" x14ac:dyDescent="0.25">
      <c r="A7117">
        <v>9490</v>
      </c>
      <c r="B7117" t="s">
        <v>2355</v>
      </c>
      <c r="C7117" t="s">
        <v>65</v>
      </c>
      <c r="E7117" t="s">
        <v>3752</v>
      </c>
      <c r="F7117" t="s">
        <v>2078</v>
      </c>
      <c r="G7117" t="s">
        <v>2020</v>
      </c>
      <c r="H7117" t="s">
        <v>3479</v>
      </c>
      <c r="I7117" t="s">
        <v>2088</v>
      </c>
      <c r="J7117">
        <v>20240301</v>
      </c>
      <c r="K7117" t="s">
        <v>3751</v>
      </c>
      <c r="L7117" t="s">
        <v>3750</v>
      </c>
      <c r="M7117" t="s">
        <v>2348</v>
      </c>
      <c r="N7117">
        <v>4009</v>
      </c>
    </row>
    <row r="7118" spans="1:14" x14ac:dyDescent="0.25">
      <c r="A7118" t="s">
        <v>3749</v>
      </c>
      <c r="B7118" t="s">
        <v>2355</v>
      </c>
      <c r="C7118" t="s">
        <v>65</v>
      </c>
      <c r="E7118" t="s">
        <v>739</v>
      </c>
      <c r="F7118" t="s">
        <v>2078</v>
      </c>
      <c r="G7118" t="s">
        <v>2020</v>
      </c>
      <c r="H7118" t="s">
        <v>2779</v>
      </c>
      <c r="I7118" t="s">
        <v>2145</v>
      </c>
      <c r="J7118">
        <v>20240401</v>
      </c>
      <c r="K7118" t="s">
        <v>3748</v>
      </c>
      <c r="L7118" t="s">
        <v>3747</v>
      </c>
      <c r="M7118" t="s">
        <v>2348</v>
      </c>
      <c r="N7118">
        <v>1290</v>
      </c>
    </row>
    <row r="7119" spans="1:14" x14ac:dyDescent="0.25">
      <c r="A7119" t="s">
        <v>3746</v>
      </c>
      <c r="B7119" t="s">
        <v>2355</v>
      </c>
      <c r="C7119" t="s">
        <v>65</v>
      </c>
      <c r="E7119" t="s">
        <v>3745</v>
      </c>
      <c r="F7119" t="s">
        <v>2078</v>
      </c>
      <c r="G7119" t="s">
        <v>2020</v>
      </c>
      <c r="H7119" t="s">
        <v>2456</v>
      </c>
      <c r="I7119" t="s">
        <v>2076</v>
      </c>
      <c r="J7119">
        <v>20240305</v>
      </c>
      <c r="K7119" t="s">
        <v>3744</v>
      </c>
      <c r="L7119" t="s">
        <v>3743</v>
      </c>
      <c r="M7119" t="s">
        <v>2348</v>
      </c>
      <c r="N7119">
        <v>450</v>
      </c>
    </row>
    <row r="7120" spans="1:14" x14ac:dyDescent="0.25">
      <c r="A7120" t="s">
        <v>3742</v>
      </c>
      <c r="B7120" t="s">
        <v>2355</v>
      </c>
      <c r="C7120" t="s">
        <v>65</v>
      </c>
      <c r="E7120" t="s">
        <v>64</v>
      </c>
      <c r="F7120" t="s">
        <v>2078</v>
      </c>
      <c r="G7120" t="s">
        <v>2020</v>
      </c>
      <c r="H7120" t="s">
        <v>3479</v>
      </c>
      <c r="I7120" t="s">
        <v>2088</v>
      </c>
      <c r="J7120">
        <v>20240301</v>
      </c>
      <c r="K7120" t="s">
        <v>3741</v>
      </c>
      <c r="L7120" t="s">
        <v>3740</v>
      </c>
      <c r="M7120" t="s">
        <v>2348</v>
      </c>
      <c r="N7120">
        <v>3261</v>
      </c>
    </row>
    <row r="7121" spans="1:14" x14ac:dyDescent="0.25">
      <c r="A7121" t="s">
        <v>3739</v>
      </c>
      <c r="B7121" t="s">
        <v>2355</v>
      </c>
      <c r="C7121" t="s">
        <v>65</v>
      </c>
      <c r="E7121" t="s">
        <v>3738</v>
      </c>
      <c r="F7121" t="s">
        <v>2078</v>
      </c>
      <c r="G7121" t="s">
        <v>2020</v>
      </c>
      <c r="H7121" t="s">
        <v>2779</v>
      </c>
      <c r="I7121" t="s">
        <v>3737</v>
      </c>
      <c r="J7121">
        <v>20240301</v>
      </c>
      <c r="K7121" t="s">
        <v>3736</v>
      </c>
      <c r="L7121" t="s">
        <v>3735</v>
      </c>
      <c r="M7121" t="s">
        <v>2348</v>
      </c>
      <c r="N7121">
        <v>1986</v>
      </c>
    </row>
    <row r="7122" spans="1:14" x14ac:dyDescent="0.25">
      <c r="A7122" t="s">
        <v>3734</v>
      </c>
      <c r="B7122" t="s">
        <v>2355</v>
      </c>
      <c r="C7122" t="s">
        <v>65</v>
      </c>
      <c r="E7122" t="s">
        <v>201</v>
      </c>
      <c r="F7122" t="s">
        <v>2078</v>
      </c>
      <c r="G7122" t="s">
        <v>2020</v>
      </c>
      <c r="H7122" t="s">
        <v>3733</v>
      </c>
      <c r="I7122" t="s">
        <v>2145</v>
      </c>
      <c r="J7122">
        <v>20240301</v>
      </c>
      <c r="K7122" t="s">
        <v>3732</v>
      </c>
      <c r="L7122" t="s">
        <v>3731</v>
      </c>
      <c r="M7122" t="s">
        <v>2348</v>
      </c>
      <c r="N7122">
        <v>4340</v>
      </c>
    </row>
    <row r="7123" spans="1:14" x14ac:dyDescent="0.25">
      <c r="A7123" t="s">
        <v>3730</v>
      </c>
      <c r="B7123" t="s">
        <v>2355</v>
      </c>
      <c r="C7123" t="s">
        <v>65</v>
      </c>
      <c r="E7123" t="s">
        <v>3729</v>
      </c>
      <c r="F7123" t="s">
        <v>2078</v>
      </c>
      <c r="G7123" t="s">
        <v>2020</v>
      </c>
      <c r="H7123" t="s">
        <v>3728</v>
      </c>
      <c r="I7123" t="s">
        <v>2145</v>
      </c>
      <c r="J7123">
        <v>20191003</v>
      </c>
      <c r="K7123" t="s">
        <v>3727</v>
      </c>
      <c r="L7123" t="s">
        <v>3726</v>
      </c>
      <c r="M7123" t="s">
        <v>2348</v>
      </c>
      <c r="N7123">
        <v>328</v>
      </c>
    </row>
    <row r="7124" spans="1:14" x14ac:dyDescent="0.25">
      <c r="A7124" t="s">
        <v>3725</v>
      </c>
      <c r="B7124" t="s">
        <v>2355</v>
      </c>
      <c r="C7124" t="s">
        <v>65</v>
      </c>
      <c r="E7124" t="s">
        <v>660</v>
      </c>
      <c r="F7124" t="s">
        <v>2078</v>
      </c>
      <c r="G7124" t="s">
        <v>2020</v>
      </c>
      <c r="H7124" t="s">
        <v>2456</v>
      </c>
      <c r="I7124" t="s">
        <v>2145</v>
      </c>
      <c r="J7124">
        <v>20240201</v>
      </c>
      <c r="K7124" t="s">
        <v>3724</v>
      </c>
      <c r="L7124" t="s">
        <v>3723</v>
      </c>
      <c r="M7124" t="s">
        <v>2348</v>
      </c>
      <c r="N7124">
        <v>4353</v>
      </c>
    </row>
    <row r="7125" spans="1:14" x14ac:dyDescent="0.25">
      <c r="A7125" t="s">
        <v>3722</v>
      </c>
      <c r="B7125" t="s">
        <v>2355</v>
      </c>
      <c r="C7125" t="s">
        <v>65</v>
      </c>
      <c r="E7125" t="s">
        <v>535</v>
      </c>
      <c r="F7125" t="s">
        <v>2078</v>
      </c>
      <c r="G7125" t="s">
        <v>2020</v>
      </c>
      <c r="H7125" t="s">
        <v>3721</v>
      </c>
      <c r="I7125" t="s">
        <v>2088</v>
      </c>
      <c r="J7125">
        <v>20240301</v>
      </c>
      <c r="K7125" t="s">
        <v>3720</v>
      </c>
      <c r="L7125" t="s">
        <v>3719</v>
      </c>
      <c r="M7125" t="s">
        <v>2348</v>
      </c>
      <c r="N7125">
        <v>3543</v>
      </c>
    </row>
    <row r="7126" spans="1:14" x14ac:dyDescent="0.25">
      <c r="A7126" t="s">
        <v>3718</v>
      </c>
      <c r="B7126" t="s">
        <v>2355</v>
      </c>
      <c r="C7126" t="s">
        <v>65</v>
      </c>
      <c r="E7126" t="s">
        <v>422</v>
      </c>
      <c r="F7126" t="s">
        <v>2078</v>
      </c>
      <c r="G7126" t="s">
        <v>2020</v>
      </c>
      <c r="H7126" t="s">
        <v>2173</v>
      </c>
      <c r="I7126" t="s">
        <v>3089</v>
      </c>
      <c r="J7126">
        <v>20240301</v>
      </c>
      <c r="K7126" t="s">
        <v>3717</v>
      </c>
      <c r="L7126" t="s">
        <v>3716</v>
      </c>
      <c r="M7126" t="s">
        <v>2348</v>
      </c>
      <c r="N7126">
        <v>2680</v>
      </c>
    </row>
    <row r="7127" spans="1:14" x14ac:dyDescent="0.25">
      <c r="A7127" t="s">
        <v>3715</v>
      </c>
      <c r="B7127" t="s">
        <v>2355</v>
      </c>
      <c r="C7127" t="s">
        <v>65</v>
      </c>
      <c r="E7127" t="s">
        <v>673</v>
      </c>
      <c r="F7127" t="s">
        <v>2078</v>
      </c>
      <c r="G7127" t="s">
        <v>2020</v>
      </c>
      <c r="H7127" t="s">
        <v>2779</v>
      </c>
      <c r="I7127" t="s">
        <v>3089</v>
      </c>
      <c r="J7127">
        <v>20240301</v>
      </c>
      <c r="K7127" t="s">
        <v>3714</v>
      </c>
      <c r="L7127" t="s">
        <v>3713</v>
      </c>
      <c r="M7127" t="s">
        <v>2348</v>
      </c>
      <c r="N7127">
        <v>1493</v>
      </c>
    </row>
    <row r="7128" spans="1:14" x14ac:dyDescent="0.25">
      <c r="A7128" t="s">
        <v>3712</v>
      </c>
      <c r="B7128" t="s">
        <v>2355</v>
      </c>
      <c r="C7128" t="s">
        <v>65</v>
      </c>
      <c r="E7128" t="s">
        <v>3711</v>
      </c>
      <c r="F7128" t="s">
        <v>2078</v>
      </c>
      <c r="G7128" t="s">
        <v>2020</v>
      </c>
      <c r="H7128" t="s">
        <v>2779</v>
      </c>
      <c r="I7128" t="s">
        <v>2145</v>
      </c>
      <c r="J7128">
        <v>20240101</v>
      </c>
      <c r="K7128" t="s">
        <v>3710</v>
      </c>
      <c r="L7128" t="s">
        <v>3709</v>
      </c>
      <c r="M7128" t="s">
        <v>2348</v>
      </c>
      <c r="N7128">
        <v>1455</v>
      </c>
    </row>
    <row r="7129" spans="1:14" x14ac:dyDescent="0.25">
      <c r="A7129" t="s">
        <v>3708</v>
      </c>
      <c r="B7129" t="s">
        <v>2355</v>
      </c>
      <c r="C7129" t="s">
        <v>65</v>
      </c>
      <c r="E7129" t="s">
        <v>497</v>
      </c>
      <c r="F7129" t="s">
        <v>2078</v>
      </c>
      <c r="G7129" t="s">
        <v>2020</v>
      </c>
      <c r="H7129" t="s">
        <v>3707</v>
      </c>
      <c r="I7129" t="s">
        <v>2145</v>
      </c>
      <c r="J7129">
        <v>20240301</v>
      </c>
      <c r="K7129" t="s">
        <v>3706</v>
      </c>
      <c r="L7129" t="s">
        <v>3705</v>
      </c>
      <c r="M7129" t="s">
        <v>2348</v>
      </c>
      <c r="N7129">
        <v>7333</v>
      </c>
    </row>
    <row r="7130" spans="1:14" x14ac:dyDescent="0.25">
      <c r="A7130" t="s">
        <v>3704</v>
      </c>
      <c r="B7130" t="s">
        <v>2355</v>
      </c>
      <c r="C7130" t="s">
        <v>65</v>
      </c>
      <c r="E7130" t="s">
        <v>3703</v>
      </c>
      <c r="F7130" t="s">
        <v>2078</v>
      </c>
      <c r="G7130" t="s">
        <v>2020</v>
      </c>
      <c r="H7130" t="s">
        <v>3702</v>
      </c>
      <c r="I7130" t="s">
        <v>2088</v>
      </c>
      <c r="J7130">
        <v>20231107</v>
      </c>
      <c r="K7130" t="s">
        <v>3701</v>
      </c>
      <c r="L7130" t="s">
        <v>3700</v>
      </c>
      <c r="M7130" t="s">
        <v>2348</v>
      </c>
      <c r="N7130">
        <v>3058</v>
      </c>
    </row>
    <row r="7131" spans="1:14" x14ac:dyDescent="0.25">
      <c r="A7131" t="s">
        <v>3699</v>
      </c>
      <c r="B7131" t="s">
        <v>2355</v>
      </c>
      <c r="C7131" t="s">
        <v>65</v>
      </c>
      <c r="E7131" t="s">
        <v>598</v>
      </c>
      <c r="F7131" t="s">
        <v>2078</v>
      </c>
      <c r="G7131" t="s">
        <v>2020</v>
      </c>
      <c r="H7131" t="s">
        <v>3698</v>
      </c>
      <c r="I7131" t="s">
        <v>3089</v>
      </c>
      <c r="J7131">
        <v>20240301</v>
      </c>
      <c r="K7131" t="s">
        <v>3697</v>
      </c>
      <c r="L7131" t="s">
        <v>3696</v>
      </c>
      <c r="M7131" t="s">
        <v>2348</v>
      </c>
      <c r="N7131">
        <v>6932</v>
      </c>
    </row>
    <row r="7132" spans="1:14" x14ac:dyDescent="0.25">
      <c r="A7132" t="s">
        <v>3695</v>
      </c>
      <c r="B7132" t="s">
        <v>2355</v>
      </c>
      <c r="C7132" t="s">
        <v>65</v>
      </c>
      <c r="E7132" t="s">
        <v>545</v>
      </c>
      <c r="F7132" t="s">
        <v>2078</v>
      </c>
      <c r="G7132" t="s">
        <v>2020</v>
      </c>
      <c r="H7132" t="s">
        <v>2300</v>
      </c>
      <c r="I7132" t="s">
        <v>2088</v>
      </c>
      <c r="J7132">
        <v>20240401</v>
      </c>
      <c r="K7132" t="s">
        <v>3694</v>
      </c>
      <c r="L7132" t="s">
        <v>3693</v>
      </c>
      <c r="M7132" t="s">
        <v>2348</v>
      </c>
      <c r="N7132">
        <v>3075</v>
      </c>
    </row>
    <row r="7133" spans="1:14" x14ac:dyDescent="0.25">
      <c r="A7133" t="s">
        <v>3692</v>
      </c>
      <c r="B7133" t="s">
        <v>2355</v>
      </c>
      <c r="C7133" t="s">
        <v>65</v>
      </c>
      <c r="E7133" t="s">
        <v>3691</v>
      </c>
      <c r="F7133" t="s">
        <v>2078</v>
      </c>
      <c r="G7133" t="s">
        <v>2020</v>
      </c>
      <c r="H7133" t="s">
        <v>2602</v>
      </c>
      <c r="I7133" t="s">
        <v>2145</v>
      </c>
      <c r="J7133">
        <v>20240201</v>
      </c>
      <c r="K7133" t="s">
        <v>3690</v>
      </c>
      <c r="L7133" t="s">
        <v>3689</v>
      </c>
      <c r="M7133" t="s">
        <v>2348</v>
      </c>
      <c r="N7133">
        <v>1265</v>
      </c>
    </row>
    <row r="7134" spans="1:14" x14ac:dyDescent="0.25">
      <c r="A7134" t="s">
        <v>3688</v>
      </c>
      <c r="B7134" t="s">
        <v>2355</v>
      </c>
      <c r="C7134" t="s">
        <v>65</v>
      </c>
      <c r="E7134" t="s">
        <v>301</v>
      </c>
      <c r="F7134" t="s">
        <v>2078</v>
      </c>
      <c r="G7134" t="s">
        <v>2020</v>
      </c>
      <c r="H7134" t="s">
        <v>3687</v>
      </c>
      <c r="I7134" t="s">
        <v>2070</v>
      </c>
      <c r="J7134">
        <v>20240229</v>
      </c>
      <c r="K7134" t="s">
        <v>3686</v>
      </c>
      <c r="L7134" t="s">
        <v>3685</v>
      </c>
      <c r="M7134" t="s">
        <v>2348</v>
      </c>
      <c r="N7134">
        <v>2647</v>
      </c>
    </row>
    <row r="7135" spans="1:14" x14ac:dyDescent="0.25">
      <c r="A7135" t="s">
        <v>3684</v>
      </c>
      <c r="B7135" t="s">
        <v>2355</v>
      </c>
      <c r="C7135" t="s">
        <v>65</v>
      </c>
      <c r="E7135" t="s">
        <v>3683</v>
      </c>
      <c r="F7135" t="s">
        <v>2078</v>
      </c>
      <c r="G7135" t="s">
        <v>2020</v>
      </c>
      <c r="H7135" t="s">
        <v>2089</v>
      </c>
      <c r="I7135" t="s">
        <v>3089</v>
      </c>
      <c r="J7135">
        <v>20240307</v>
      </c>
      <c r="K7135" t="s">
        <v>3682</v>
      </c>
      <c r="L7135" t="s">
        <v>3681</v>
      </c>
      <c r="M7135" t="s">
        <v>2348</v>
      </c>
      <c r="N7135">
        <v>505</v>
      </c>
    </row>
    <row r="7136" spans="1:14" x14ac:dyDescent="0.25">
      <c r="A7136" t="s">
        <v>3680</v>
      </c>
      <c r="B7136" t="s">
        <v>2355</v>
      </c>
      <c r="C7136" t="s">
        <v>65</v>
      </c>
      <c r="E7136" t="s">
        <v>544</v>
      </c>
      <c r="F7136" t="s">
        <v>2078</v>
      </c>
      <c r="G7136" t="s">
        <v>2020</v>
      </c>
      <c r="H7136" t="s">
        <v>2779</v>
      </c>
      <c r="I7136" t="s">
        <v>3089</v>
      </c>
      <c r="J7136">
        <v>20240301</v>
      </c>
      <c r="K7136" t="s">
        <v>3679</v>
      </c>
      <c r="L7136" t="s">
        <v>3678</v>
      </c>
      <c r="M7136" t="s">
        <v>2348</v>
      </c>
      <c r="N7136">
        <v>754</v>
      </c>
    </row>
    <row r="7137" spans="1:14" x14ac:dyDescent="0.25">
      <c r="A7137" t="s">
        <v>3677</v>
      </c>
      <c r="B7137" t="s">
        <v>2355</v>
      </c>
      <c r="C7137" t="s">
        <v>65</v>
      </c>
      <c r="E7137" t="s">
        <v>3676</v>
      </c>
      <c r="F7137" t="s">
        <v>2078</v>
      </c>
      <c r="G7137" t="s">
        <v>2020</v>
      </c>
      <c r="H7137" t="s">
        <v>2779</v>
      </c>
      <c r="I7137" t="s">
        <v>2070</v>
      </c>
      <c r="J7137">
        <v>20240301</v>
      </c>
      <c r="K7137" t="s">
        <v>3675</v>
      </c>
      <c r="L7137" t="s">
        <v>3674</v>
      </c>
      <c r="M7137" t="s">
        <v>2348</v>
      </c>
      <c r="N7137">
        <v>504</v>
      </c>
    </row>
    <row r="7138" spans="1:14" x14ac:dyDescent="0.25">
      <c r="A7138" t="s">
        <v>3673</v>
      </c>
      <c r="B7138" t="s">
        <v>2355</v>
      </c>
      <c r="C7138" t="s">
        <v>65</v>
      </c>
      <c r="E7138" t="s">
        <v>596</v>
      </c>
      <c r="F7138" t="s">
        <v>2078</v>
      </c>
      <c r="G7138" t="s">
        <v>2020</v>
      </c>
      <c r="H7138" t="s">
        <v>2089</v>
      </c>
      <c r="I7138" t="s">
        <v>2145</v>
      </c>
      <c r="J7138">
        <v>20240401</v>
      </c>
      <c r="K7138" t="s">
        <v>3672</v>
      </c>
      <c r="L7138" t="s">
        <v>3671</v>
      </c>
      <c r="M7138" t="s">
        <v>2348</v>
      </c>
      <c r="N7138">
        <v>1260</v>
      </c>
    </row>
    <row r="7139" spans="1:14" x14ac:dyDescent="0.25">
      <c r="A7139" t="s">
        <v>3670</v>
      </c>
      <c r="B7139" t="s">
        <v>2355</v>
      </c>
      <c r="C7139" t="s">
        <v>65</v>
      </c>
      <c r="E7139" t="s">
        <v>3669</v>
      </c>
      <c r="F7139" t="s">
        <v>2078</v>
      </c>
      <c r="G7139" t="s">
        <v>2020</v>
      </c>
      <c r="H7139" t="s">
        <v>3668</v>
      </c>
      <c r="I7139" t="s">
        <v>2145</v>
      </c>
      <c r="J7139">
        <v>20240301</v>
      </c>
      <c r="K7139" t="s">
        <v>3667</v>
      </c>
      <c r="L7139" t="s">
        <v>3666</v>
      </c>
      <c r="M7139" t="s">
        <v>2348</v>
      </c>
      <c r="N7139">
        <v>4208</v>
      </c>
    </row>
    <row r="7140" spans="1:14" x14ac:dyDescent="0.25">
      <c r="A7140" t="s">
        <v>3665</v>
      </c>
      <c r="B7140" t="s">
        <v>2355</v>
      </c>
      <c r="C7140" t="s">
        <v>3664</v>
      </c>
      <c r="E7140" t="s">
        <v>3663</v>
      </c>
      <c r="F7140" t="s">
        <v>2078</v>
      </c>
      <c r="G7140" t="s">
        <v>2020</v>
      </c>
      <c r="H7140" t="s">
        <v>2077</v>
      </c>
      <c r="I7140" t="s">
        <v>2449</v>
      </c>
      <c r="J7140">
        <v>20230912</v>
      </c>
      <c r="K7140" t="s">
        <v>3662</v>
      </c>
      <c r="L7140" t="s">
        <v>3661</v>
      </c>
      <c r="M7140" t="s">
        <v>2348</v>
      </c>
      <c r="N7140">
        <v>19</v>
      </c>
    </row>
    <row r="7141" spans="1:14" x14ac:dyDescent="0.25">
      <c r="A7141" t="s">
        <v>3660</v>
      </c>
      <c r="B7141" t="s">
        <v>2355</v>
      </c>
      <c r="C7141" t="s">
        <v>893</v>
      </c>
      <c r="E7141" t="s">
        <v>1415</v>
      </c>
      <c r="F7141" t="s">
        <v>2078</v>
      </c>
      <c r="G7141" t="s">
        <v>2020</v>
      </c>
      <c r="H7141" t="s">
        <v>3010</v>
      </c>
      <c r="I7141" t="s">
        <v>2088</v>
      </c>
      <c r="J7141">
        <v>20240401</v>
      </c>
      <c r="K7141" t="s">
        <v>3659</v>
      </c>
      <c r="L7141" t="s">
        <v>3658</v>
      </c>
      <c r="M7141" t="s">
        <v>2348</v>
      </c>
      <c r="N7141">
        <v>2790</v>
      </c>
    </row>
    <row r="7142" spans="1:14" x14ac:dyDescent="0.25">
      <c r="A7142" t="s">
        <v>3657</v>
      </c>
      <c r="B7142" t="s">
        <v>2355</v>
      </c>
      <c r="C7142" t="s">
        <v>893</v>
      </c>
      <c r="E7142" t="s">
        <v>892</v>
      </c>
      <c r="F7142" t="s">
        <v>2078</v>
      </c>
      <c r="G7142" t="s">
        <v>2020</v>
      </c>
      <c r="H7142" t="s">
        <v>3010</v>
      </c>
      <c r="I7142" t="s">
        <v>2088</v>
      </c>
      <c r="J7142">
        <v>20240401</v>
      </c>
      <c r="K7142" t="s">
        <v>3656</v>
      </c>
      <c r="L7142" t="s">
        <v>3655</v>
      </c>
      <c r="M7142" t="s">
        <v>2348</v>
      </c>
      <c r="N7142">
        <v>1292</v>
      </c>
    </row>
    <row r="7143" spans="1:14" x14ac:dyDescent="0.25">
      <c r="A7143" t="s">
        <v>3654</v>
      </c>
      <c r="B7143" t="s">
        <v>2355</v>
      </c>
      <c r="C7143" t="s">
        <v>893</v>
      </c>
      <c r="E7143" t="s">
        <v>3653</v>
      </c>
      <c r="F7143" t="s">
        <v>2078</v>
      </c>
      <c r="G7143" t="s">
        <v>2020</v>
      </c>
      <c r="H7143" t="s">
        <v>3010</v>
      </c>
      <c r="I7143" t="s">
        <v>2088</v>
      </c>
      <c r="J7143">
        <v>20240401</v>
      </c>
      <c r="K7143" t="s">
        <v>3652</v>
      </c>
      <c r="L7143" t="s">
        <v>3651</v>
      </c>
      <c r="M7143" t="s">
        <v>2348</v>
      </c>
      <c r="N7143">
        <v>1123</v>
      </c>
    </row>
    <row r="7144" spans="1:14" x14ac:dyDescent="0.25">
      <c r="A7144" t="s">
        <v>3650</v>
      </c>
      <c r="B7144" t="s">
        <v>2355</v>
      </c>
      <c r="C7144" t="s">
        <v>893</v>
      </c>
      <c r="E7144" t="s">
        <v>1362</v>
      </c>
      <c r="F7144" t="s">
        <v>2078</v>
      </c>
      <c r="G7144" t="s">
        <v>2020</v>
      </c>
      <c r="H7144" t="s">
        <v>3010</v>
      </c>
      <c r="I7144" t="s">
        <v>2088</v>
      </c>
      <c r="J7144">
        <v>20240401</v>
      </c>
      <c r="K7144" t="s">
        <v>3649</v>
      </c>
      <c r="L7144" t="s">
        <v>3648</v>
      </c>
      <c r="M7144" t="s">
        <v>2348</v>
      </c>
      <c r="N7144">
        <v>2393</v>
      </c>
    </row>
    <row r="7145" spans="1:14" x14ac:dyDescent="0.25">
      <c r="A7145">
        <v>2075</v>
      </c>
      <c r="B7145" t="s">
        <v>2355</v>
      </c>
      <c r="C7145" t="s">
        <v>842</v>
      </c>
      <c r="E7145" t="s">
        <v>945</v>
      </c>
      <c r="F7145" t="s">
        <v>2021</v>
      </c>
      <c r="G7145" t="s">
        <v>2248</v>
      </c>
      <c r="H7145" t="s">
        <v>2019</v>
      </c>
      <c r="I7145" t="s">
        <v>2096</v>
      </c>
      <c r="J7145">
        <v>20240315</v>
      </c>
      <c r="K7145" t="s">
        <v>3647</v>
      </c>
      <c r="L7145" t="s">
        <v>3646</v>
      </c>
      <c r="M7145" t="s">
        <v>2348</v>
      </c>
      <c r="N7145">
        <v>5291</v>
      </c>
    </row>
    <row r="7146" spans="1:14" x14ac:dyDescent="0.25">
      <c r="A7146">
        <v>2078</v>
      </c>
      <c r="B7146" t="s">
        <v>2355</v>
      </c>
      <c r="C7146" t="s">
        <v>842</v>
      </c>
      <c r="E7146" t="s">
        <v>841</v>
      </c>
      <c r="F7146" t="s">
        <v>2021</v>
      </c>
      <c r="G7146" t="s">
        <v>2248</v>
      </c>
      <c r="H7146" t="s">
        <v>2019</v>
      </c>
      <c r="I7146" t="s">
        <v>2096</v>
      </c>
      <c r="J7146">
        <v>20240314</v>
      </c>
      <c r="K7146" t="s">
        <v>3645</v>
      </c>
      <c r="L7146" t="s">
        <v>3644</v>
      </c>
      <c r="M7146" t="s">
        <v>2348</v>
      </c>
      <c r="N7146">
        <v>5155</v>
      </c>
    </row>
    <row r="7147" spans="1:14" x14ac:dyDescent="0.25">
      <c r="A7147">
        <v>2087</v>
      </c>
      <c r="B7147" t="s">
        <v>2355</v>
      </c>
      <c r="C7147" t="s">
        <v>842</v>
      </c>
      <c r="E7147" t="s">
        <v>3643</v>
      </c>
      <c r="F7147" t="s">
        <v>2021</v>
      </c>
      <c r="G7147" t="s">
        <v>2248</v>
      </c>
      <c r="H7147" t="s">
        <v>2019</v>
      </c>
      <c r="I7147" t="s">
        <v>2018</v>
      </c>
      <c r="J7147">
        <v>20240310</v>
      </c>
      <c r="K7147" t="s">
        <v>3642</v>
      </c>
      <c r="L7147" t="s">
        <v>3641</v>
      </c>
      <c r="M7147" t="s">
        <v>2348</v>
      </c>
      <c r="N7147">
        <v>4489</v>
      </c>
    </row>
    <row r="7148" spans="1:14" x14ac:dyDescent="0.25">
      <c r="A7148">
        <v>2080</v>
      </c>
      <c r="B7148" t="s">
        <v>2355</v>
      </c>
      <c r="C7148" t="s">
        <v>842</v>
      </c>
      <c r="E7148" t="s">
        <v>1226</v>
      </c>
      <c r="F7148" t="s">
        <v>2021</v>
      </c>
      <c r="G7148" t="s">
        <v>2248</v>
      </c>
      <c r="H7148" t="s">
        <v>2019</v>
      </c>
      <c r="I7148" t="e">
        <f>----T--Weekly</f>
        <v>#NAME?</v>
      </c>
      <c r="J7148">
        <v>20200402</v>
      </c>
      <c r="K7148" t="s">
        <v>3640</v>
      </c>
      <c r="L7148" t="s">
        <v>3639</v>
      </c>
      <c r="M7148" t="s">
        <v>2348</v>
      </c>
      <c r="N7148">
        <v>4613</v>
      </c>
    </row>
    <row r="7149" spans="1:14" x14ac:dyDescent="0.25">
      <c r="A7149">
        <v>2091</v>
      </c>
      <c r="B7149" t="s">
        <v>2355</v>
      </c>
      <c r="C7149" t="s">
        <v>842</v>
      </c>
      <c r="E7149" t="s">
        <v>3638</v>
      </c>
      <c r="F7149" t="s">
        <v>2021</v>
      </c>
      <c r="G7149" t="s">
        <v>2248</v>
      </c>
      <c r="H7149" t="s">
        <v>2019</v>
      </c>
      <c r="I7149" t="s">
        <v>3637</v>
      </c>
      <c r="J7149">
        <v>20240310</v>
      </c>
      <c r="K7149" t="s">
        <v>3636</v>
      </c>
      <c r="L7149" t="s">
        <v>3635</v>
      </c>
      <c r="M7149" t="s">
        <v>2348</v>
      </c>
      <c r="N7149">
        <v>4635</v>
      </c>
    </row>
    <row r="7150" spans="1:14" x14ac:dyDescent="0.25">
      <c r="A7150" t="s">
        <v>3634</v>
      </c>
      <c r="B7150" t="s">
        <v>2355</v>
      </c>
      <c r="C7150" t="s">
        <v>3633</v>
      </c>
      <c r="E7150" t="s">
        <v>3633</v>
      </c>
      <c r="F7150" t="s">
        <v>2078</v>
      </c>
      <c r="G7150" t="s">
        <v>2020</v>
      </c>
      <c r="H7150" t="s">
        <v>3479</v>
      </c>
      <c r="I7150" t="s">
        <v>2076</v>
      </c>
      <c r="J7150">
        <v>20231219</v>
      </c>
      <c r="K7150" t="s">
        <v>3632</v>
      </c>
      <c r="L7150" t="s">
        <v>3631</v>
      </c>
      <c r="M7150" t="s">
        <v>2348</v>
      </c>
      <c r="N7150">
        <v>446</v>
      </c>
    </row>
    <row r="7151" spans="1:14" x14ac:dyDescent="0.25">
      <c r="A7151" t="s">
        <v>3630</v>
      </c>
      <c r="B7151" t="s">
        <v>2355</v>
      </c>
      <c r="C7151" t="s">
        <v>3629</v>
      </c>
      <c r="E7151" t="s">
        <v>3628</v>
      </c>
      <c r="F7151" t="s">
        <v>2078</v>
      </c>
      <c r="G7151" t="s">
        <v>2020</v>
      </c>
      <c r="H7151" t="s">
        <v>3627</v>
      </c>
      <c r="I7151" t="s">
        <v>2108</v>
      </c>
      <c r="J7151">
        <v>20231104</v>
      </c>
      <c r="K7151" t="s">
        <v>3626</v>
      </c>
      <c r="L7151" t="s">
        <v>3625</v>
      </c>
      <c r="M7151" t="s">
        <v>2348</v>
      </c>
      <c r="N7151">
        <v>49</v>
      </c>
    </row>
    <row r="7152" spans="1:14" x14ac:dyDescent="0.25">
      <c r="A7152" t="s">
        <v>3624</v>
      </c>
      <c r="B7152" t="s">
        <v>2355</v>
      </c>
      <c r="C7152" t="s">
        <v>561</v>
      </c>
      <c r="E7152" t="s">
        <v>3623</v>
      </c>
      <c r="F7152" t="s">
        <v>2078</v>
      </c>
      <c r="G7152" t="s">
        <v>2020</v>
      </c>
      <c r="H7152" t="s">
        <v>2624</v>
      </c>
      <c r="I7152" t="s">
        <v>2088</v>
      </c>
      <c r="J7152">
        <v>20240301</v>
      </c>
      <c r="K7152" t="s">
        <v>3622</v>
      </c>
      <c r="L7152" t="s">
        <v>3621</v>
      </c>
      <c r="M7152" t="s">
        <v>2348</v>
      </c>
      <c r="N7152">
        <v>3772</v>
      </c>
    </row>
    <row r="7153" spans="1:14" x14ac:dyDescent="0.25">
      <c r="A7153" t="s">
        <v>3620</v>
      </c>
      <c r="B7153" t="s">
        <v>2355</v>
      </c>
      <c r="C7153" t="s">
        <v>561</v>
      </c>
      <c r="E7153" t="s">
        <v>3619</v>
      </c>
      <c r="F7153" t="s">
        <v>2078</v>
      </c>
      <c r="G7153" t="s">
        <v>2020</v>
      </c>
      <c r="H7153" t="s">
        <v>2624</v>
      </c>
      <c r="I7153" t="s">
        <v>2700</v>
      </c>
      <c r="J7153">
        <v>20230501</v>
      </c>
      <c r="K7153" t="s">
        <v>3618</v>
      </c>
      <c r="L7153" t="s">
        <v>3617</v>
      </c>
      <c r="M7153" t="s">
        <v>2348</v>
      </c>
      <c r="N7153">
        <v>36</v>
      </c>
    </row>
    <row r="7154" spans="1:14" x14ac:dyDescent="0.25">
      <c r="A7154" t="s">
        <v>3616</v>
      </c>
      <c r="B7154" t="s">
        <v>2355</v>
      </c>
      <c r="C7154" t="s">
        <v>561</v>
      </c>
      <c r="E7154" t="s">
        <v>3615</v>
      </c>
      <c r="F7154" t="s">
        <v>2078</v>
      </c>
      <c r="G7154" t="s">
        <v>2020</v>
      </c>
      <c r="H7154" t="s">
        <v>2624</v>
      </c>
      <c r="I7154" t="s">
        <v>2700</v>
      </c>
      <c r="J7154">
        <v>20230501</v>
      </c>
      <c r="K7154" t="s">
        <v>3614</v>
      </c>
      <c r="L7154" t="s">
        <v>3613</v>
      </c>
      <c r="M7154" t="s">
        <v>2348</v>
      </c>
      <c r="N7154">
        <v>42</v>
      </c>
    </row>
    <row r="7155" spans="1:14" x14ac:dyDescent="0.25">
      <c r="A7155" t="s">
        <v>3612</v>
      </c>
      <c r="B7155" t="s">
        <v>2355</v>
      </c>
      <c r="C7155" t="s">
        <v>561</v>
      </c>
      <c r="E7155" t="s">
        <v>560</v>
      </c>
      <c r="F7155" t="s">
        <v>2078</v>
      </c>
      <c r="G7155" t="s">
        <v>2020</v>
      </c>
      <c r="H7155" t="s">
        <v>2624</v>
      </c>
      <c r="I7155" t="s">
        <v>2070</v>
      </c>
      <c r="J7155">
        <v>20240301</v>
      </c>
      <c r="K7155" t="s">
        <v>3611</v>
      </c>
      <c r="L7155" t="s">
        <v>3610</v>
      </c>
      <c r="M7155" t="s">
        <v>2348</v>
      </c>
      <c r="N7155">
        <v>4452</v>
      </c>
    </row>
    <row r="7156" spans="1:14" x14ac:dyDescent="0.25">
      <c r="A7156" t="s">
        <v>3609</v>
      </c>
      <c r="B7156" t="s">
        <v>2355</v>
      </c>
      <c r="C7156" t="s">
        <v>561</v>
      </c>
      <c r="E7156" t="s">
        <v>561</v>
      </c>
      <c r="F7156" t="s">
        <v>2078</v>
      </c>
      <c r="G7156" t="s">
        <v>2020</v>
      </c>
      <c r="H7156" t="s">
        <v>2624</v>
      </c>
      <c r="I7156" t="s">
        <v>2070</v>
      </c>
      <c r="J7156">
        <v>20240201</v>
      </c>
      <c r="K7156" t="s">
        <v>3608</v>
      </c>
      <c r="L7156" t="s">
        <v>3607</v>
      </c>
      <c r="M7156" t="s">
        <v>2348</v>
      </c>
      <c r="N7156">
        <v>2395</v>
      </c>
    </row>
    <row r="7157" spans="1:14" x14ac:dyDescent="0.25">
      <c r="A7157" t="s">
        <v>3606</v>
      </c>
      <c r="B7157" t="s">
        <v>2355</v>
      </c>
      <c r="C7157" t="s">
        <v>561</v>
      </c>
      <c r="E7157" t="s">
        <v>3605</v>
      </c>
      <c r="F7157" t="s">
        <v>2078</v>
      </c>
      <c r="G7157" t="s">
        <v>2020</v>
      </c>
      <c r="H7157" t="s">
        <v>2624</v>
      </c>
      <c r="I7157" t="s">
        <v>2700</v>
      </c>
      <c r="J7157">
        <v>20230501</v>
      </c>
      <c r="K7157" t="s">
        <v>3604</v>
      </c>
      <c r="L7157" t="s">
        <v>3603</v>
      </c>
      <c r="M7157" t="s">
        <v>2348</v>
      </c>
      <c r="N7157">
        <v>25</v>
      </c>
    </row>
    <row r="7158" spans="1:14" x14ac:dyDescent="0.25">
      <c r="A7158" t="s">
        <v>3602</v>
      </c>
      <c r="B7158" t="s">
        <v>2355</v>
      </c>
      <c r="C7158" t="s">
        <v>561</v>
      </c>
      <c r="E7158" t="s">
        <v>3601</v>
      </c>
      <c r="F7158" t="s">
        <v>2078</v>
      </c>
      <c r="G7158" t="s">
        <v>2020</v>
      </c>
      <c r="H7158" t="s">
        <v>2624</v>
      </c>
      <c r="I7158" t="s">
        <v>2700</v>
      </c>
      <c r="J7158">
        <v>20230501</v>
      </c>
      <c r="K7158" t="s">
        <v>3600</v>
      </c>
      <c r="L7158" t="s">
        <v>3599</v>
      </c>
      <c r="M7158" t="s">
        <v>2348</v>
      </c>
      <c r="N7158">
        <v>38</v>
      </c>
    </row>
    <row r="7159" spans="1:14" x14ac:dyDescent="0.25">
      <c r="A7159" t="s">
        <v>3598</v>
      </c>
      <c r="B7159" t="s">
        <v>2355</v>
      </c>
      <c r="C7159" t="s">
        <v>561</v>
      </c>
      <c r="E7159" t="s">
        <v>3597</v>
      </c>
      <c r="F7159" t="s">
        <v>2078</v>
      </c>
      <c r="G7159" t="s">
        <v>2020</v>
      </c>
      <c r="H7159" t="s">
        <v>2624</v>
      </c>
      <c r="I7159" t="s">
        <v>2700</v>
      </c>
      <c r="J7159">
        <v>20230501</v>
      </c>
      <c r="K7159" t="s">
        <v>3596</v>
      </c>
      <c r="L7159" t="s">
        <v>3595</v>
      </c>
      <c r="M7159" t="s">
        <v>2348</v>
      </c>
      <c r="N7159">
        <v>20</v>
      </c>
    </row>
    <row r="7160" spans="1:14" x14ac:dyDescent="0.25">
      <c r="A7160" t="s">
        <v>3594</v>
      </c>
      <c r="B7160" t="s">
        <v>2355</v>
      </c>
      <c r="C7160" t="s">
        <v>561</v>
      </c>
      <c r="E7160" t="s">
        <v>3593</v>
      </c>
      <c r="F7160" t="s">
        <v>2078</v>
      </c>
      <c r="G7160" t="s">
        <v>2020</v>
      </c>
      <c r="H7160" t="s">
        <v>2624</v>
      </c>
      <c r="I7160" t="s">
        <v>2070</v>
      </c>
      <c r="J7160">
        <v>20240201</v>
      </c>
      <c r="K7160" t="s">
        <v>3592</v>
      </c>
      <c r="L7160" t="s">
        <v>3591</v>
      </c>
      <c r="M7160" t="s">
        <v>2348</v>
      </c>
      <c r="N7160">
        <v>812</v>
      </c>
    </row>
    <row r="7161" spans="1:14" x14ac:dyDescent="0.25">
      <c r="A7161" t="s">
        <v>3590</v>
      </c>
      <c r="B7161" t="s">
        <v>2355</v>
      </c>
      <c r="C7161" t="s">
        <v>561</v>
      </c>
      <c r="E7161" t="s">
        <v>3589</v>
      </c>
      <c r="F7161" t="s">
        <v>2078</v>
      </c>
      <c r="G7161" t="s">
        <v>2020</v>
      </c>
      <c r="H7161" t="s">
        <v>2624</v>
      </c>
      <c r="I7161" t="s">
        <v>2700</v>
      </c>
      <c r="J7161">
        <v>20230501</v>
      </c>
      <c r="K7161" t="s">
        <v>3588</v>
      </c>
      <c r="L7161" t="s">
        <v>3587</v>
      </c>
      <c r="M7161" t="s">
        <v>2348</v>
      </c>
      <c r="N7161">
        <v>29</v>
      </c>
    </row>
    <row r="7162" spans="1:14" x14ac:dyDescent="0.25">
      <c r="A7162" t="s">
        <v>3586</v>
      </c>
      <c r="B7162" t="s">
        <v>2355</v>
      </c>
      <c r="C7162" t="s">
        <v>561</v>
      </c>
      <c r="E7162" t="s">
        <v>3585</v>
      </c>
      <c r="F7162" t="s">
        <v>2078</v>
      </c>
      <c r="G7162" t="s">
        <v>2020</v>
      </c>
      <c r="H7162" t="s">
        <v>2624</v>
      </c>
      <c r="I7162" t="s">
        <v>2700</v>
      </c>
      <c r="J7162">
        <v>20230501</v>
      </c>
      <c r="K7162" t="s">
        <v>3584</v>
      </c>
      <c r="L7162" t="s">
        <v>3583</v>
      </c>
      <c r="M7162" t="s">
        <v>2348</v>
      </c>
      <c r="N7162">
        <v>32</v>
      </c>
    </row>
    <row r="7163" spans="1:14" x14ac:dyDescent="0.25">
      <c r="A7163" t="s">
        <v>3582</v>
      </c>
      <c r="B7163" t="s">
        <v>2355</v>
      </c>
      <c r="C7163" t="s">
        <v>561</v>
      </c>
      <c r="E7163" t="s">
        <v>3581</v>
      </c>
      <c r="F7163" t="s">
        <v>2078</v>
      </c>
      <c r="G7163" t="s">
        <v>2020</v>
      </c>
      <c r="H7163" t="s">
        <v>2624</v>
      </c>
      <c r="I7163" t="s">
        <v>2700</v>
      </c>
      <c r="J7163">
        <v>20230501</v>
      </c>
      <c r="K7163" t="s">
        <v>3580</v>
      </c>
      <c r="L7163" t="s">
        <v>3579</v>
      </c>
      <c r="M7163" t="s">
        <v>2348</v>
      </c>
      <c r="N7163">
        <v>28</v>
      </c>
    </row>
    <row r="7164" spans="1:14" x14ac:dyDescent="0.25">
      <c r="A7164" t="s">
        <v>3578</v>
      </c>
      <c r="B7164" t="s">
        <v>2355</v>
      </c>
      <c r="C7164" t="s">
        <v>561</v>
      </c>
      <c r="E7164" t="s">
        <v>3577</v>
      </c>
      <c r="F7164" t="s">
        <v>2078</v>
      </c>
      <c r="G7164" t="s">
        <v>2020</v>
      </c>
      <c r="H7164" t="s">
        <v>2624</v>
      </c>
      <c r="I7164" t="s">
        <v>2088</v>
      </c>
      <c r="J7164">
        <v>20240301</v>
      </c>
      <c r="K7164" t="s">
        <v>3576</v>
      </c>
      <c r="L7164" t="s">
        <v>3575</v>
      </c>
      <c r="M7164" t="s">
        <v>2348</v>
      </c>
      <c r="N7164">
        <v>1758</v>
      </c>
    </row>
    <row r="7165" spans="1:14" x14ac:dyDescent="0.25">
      <c r="A7165" t="s">
        <v>3574</v>
      </c>
      <c r="B7165" t="s">
        <v>2355</v>
      </c>
      <c r="C7165" t="s">
        <v>561</v>
      </c>
      <c r="E7165" t="s">
        <v>3573</v>
      </c>
      <c r="F7165" t="s">
        <v>2078</v>
      </c>
      <c r="G7165" t="s">
        <v>2020</v>
      </c>
      <c r="H7165" t="s">
        <v>2624</v>
      </c>
      <c r="I7165" t="s">
        <v>2700</v>
      </c>
      <c r="J7165">
        <v>20230501</v>
      </c>
      <c r="K7165" t="s">
        <v>3572</v>
      </c>
      <c r="L7165" t="s">
        <v>3571</v>
      </c>
      <c r="M7165" t="s">
        <v>2348</v>
      </c>
      <c r="N7165">
        <v>38</v>
      </c>
    </row>
    <row r="7166" spans="1:14" x14ac:dyDescent="0.25">
      <c r="A7166" t="s">
        <v>3570</v>
      </c>
      <c r="B7166" t="s">
        <v>2355</v>
      </c>
      <c r="C7166" t="s">
        <v>561</v>
      </c>
      <c r="E7166" t="s">
        <v>3569</v>
      </c>
      <c r="F7166" t="s">
        <v>2078</v>
      </c>
      <c r="G7166" t="s">
        <v>2020</v>
      </c>
      <c r="H7166" t="s">
        <v>2624</v>
      </c>
      <c r="I7166" t="s">
        <v>2700</v>
      </c>
      <c r="J7166">
        <v>20230501</v>
      </c>
      <c r="K7166" t="s">
        <v>3568</v>
      </c>
      <c r="L7166" t="s">
        <v>3567</v>
      </c>
      <c r="M7166" t="s">
        <v>2348</v>
      </c>
      <c r="N7166">
        <v>26</v>
      </c>
    </row>
    <row r="7167" spans="1:14" x14ac:dyDescent="0.25">
      <c r="A7167" t="s">
        <v>3566</v>
      </c>
      <c r="B7167" t="s">
        <v>2355</v>
      </c>
      <c r="C7167" t="s">
        <v>3565</v>
      </c>
      <c r="E7167" t="s">
        <v>3564</v>
      </c>
      <c r="F7167" t="s">
        <v>2078</v>
      </c>
      <c r="G7167" t="s">
        <v>2020</v>
      </c>
      <c r="H7167" t="s">
        <v>2077</v>
      </c>
      <c r="I7167" t="s">
        <v>2076</v>
      </c>
      <c r="J7167">
        <v>20240101</v>
      </c>
      <c r="K7167" t="s">
        <v>3563</v>
      </c>
      <c r="L7167" t="s">
        <v>3562</v>
      </c>
      <c r="M7167" t="s">
        <v>2348</v>
      </c>
      <c r="N7167">
        <v>2377</v>
      </c>
    </row>
    <row r="7168" spans="1:14" x14ac:dyDescent="0.25">
      <c r="A7168" t="s">
        <v>3561</v>
      </c>
      <c r="B7168" t="s">
        <v>2355</v>
      </c>
      <c r="C7168" t="s">
        <v>3560</v>
      </c>
      <c r="E7168" t="s">
        <v>3559</v>
      </c>
      <c r="F7168" t="s">
        <v>2021</v>
      </c>
      <c r="G7168" t="s">
        <v>2020</v>
      </c>
      <c r="H7168" t="s">
        <v>2019</v>
      </c>
      <c r="I7168" t="e">
        <f>----T--Biweekly</f>
        <v>#NAME?</v>
      </c>
      <c r="J7168">
        <v>20230622</v>
      </c>
      <c r="K7168" t="s">
        <v>3558</v>
      </c>
      <c r="L7168" t="s">
        <v>3557</v>
      </c>
      <c r="M7168" t="s">
        <v>2348</v>
      </c>
      <c r="N7168">
        <v>1609</v>
      </c>
    </row>
    <row r="7169" spans="1:14" x14ac:dyDescent="0.25">
      <c r="A7169" t="s">
        <v>3556</v>
      </c>
      <c r="B7169" t="s">
        <v>2355</v>
      </c>
      <c r="C7169" t="s">
        <v>3552</v>
      </c>
      <c r="E7169" t="s">
        <v>3551</v>
      </c>
      <c r="F7169" t="s">
        <v>2078</v>
      </c>
      <c r="G7169" t="s">
        <v>2020</v>
      </c>
      <c r="H7169" t="s">
        <v>3549</v>
      </c>
      <c r="I7169" t="s">
        <v>2315</v>
      </c>
      <c r="J7169">
        <v>20191211</v>
      </c>
      <c r="K7169" t="s">
        <v>3555</v>
      </c>
      <c r="L7169" t="s">
        <v>3554</v>
      </c>
      <c r="M7169" t="s">
        <v>2348</v>
      </c>
      <c r="N7169">
        <v>54</v>
      </c>
    </row>
    <row r="7170" spans="1:14" x14ac:dyDescent="0.25">
      <c r="A7170" t="s">
        <v>3553</v>
      </c>
      <c r="B7170" t="s">
        <v>2355</v>
      </c>
      <c r="C7170" t="s">
        <v>3552</v>
      </c>
      <c r="D7170" t="s">
        <v>3551</v>
      </c>
      <c r="E7170" t="s">
        <v>3550</v>
      </c>
      <c r="F7170" t="s">
        <v>2078</v>
      </c>
      <c r="G7170" t="s">
        <v>2020</v>
      </c>
      <c r="H7170" t="s">
        <v>3549</v>
      </c>
      <c r="I7170" t="s">
        <v>2315</v>
      </c>
      <c r="J7170">
        <v>20191222</v>
      </c>
      <c r="K7170" t="s">
        <v>3548</v>
      </c>
      <c r="L7170" t="s">
        <v>3547</v>
      </c>
      <c r="M7170" t="s">
        <v>2348</v>
      </c>
      <c r="N7170">
        <v>19</v>
      </c>
    </row>
    <row r="7171" spans="1:14" x14ac:dyDescent="0.25">
      <c r="A7171">
        <v>8899</v>
      </c>
      <c r="B7171" t="s">
        <v>2355</v>
      </c>
      <c r="C7171" t="s">
        <v>635</v>
      </c>
      <c r="E7171" t="s">
        <v>634</v>
      </c>
      <c r="F7171" t="s">
        <v>2021</v>
      </c>
      <c r="G7171" t="s">
        <v>2020</v>
      </c>
      <c r="H7171" t="s">
        <v>2019</v>
      </c>
      <c r="I7171" t="e">
        <f>----T--Weekly</f>
        <v>#NAME?</v>
      </c>
      <c r="J7171">
        <v>20240314</v>
      </c>
      <c r="K7171" t="s">
        <v>3546</v>
      </c>
      <c r="L7171" t="s">
        <v>3545</v>
      </c>
      <c r="M7171" t="s">
        <v>2348</v>
      </c>
      <c r="N7171">
        <v>2557</v>
      </c>
    </row>
    <row r="7172" spans="1:14" x14ac:dyDescent="0.25">
      <c r="A7172" t="s">
        <v>3544</v>
      </c>
      <c r="B7172" t="s">
        <v>2355</v>
      </c>
      <c r="C7172" t="s">
        <v>1809</v>
      </c>
      <c r="E7172" t="s">
        <v>1808</v>
      </c>
      <c r="F7172" t="s">
        <v>2078</v>
      </c>
      <c r="G7172" t="s">
        <v>2020</v>
      </c>
      <c r="H7172" t="s">
        <v>2292</v>
      </c>
      <c r="I7172" t="s">
        <v>2088</v>
      </c>
      <c r="J7172">
        <v>20240401</v>
      </c>
      <c r="K7172" t="s">
        <v>3543</v>
      </c>
      <c r="L7172" t="s">
        <v>3542</v>
      </c>
      <c r="M7172" t="s">
        <v>2348</v>
      </c>
      <c r="N7172">
        <v>2268</v>
      </c>
    </row>
    <row r="7173" spans="1:14" x14ac:dyDescent="0.25">
      <c r="A7173" t="s">
        <v>3541</v>
      </c>
      <c r="B7173" t="s">
        <v>2355</v>
      </c>
      <c r="C7173" t="s">
        <v>1809</v>
      </c>
      <c r="E7173" t="s">
        <v>3540</v>
      </c>
      <c r="F7173" t="s">
        <v>2078</v>
      </c>
      <c r="G7173" t="s">
        <v>2020</v>
      </c>
      <c r="H7173" t="s">
        <v>3032</v>
      </c>
      <c r="I7173" t="s">
        <v>2070</v>
      </c>
      <c r="J7173">
        <v>20240301</v>
      </c>
      <c r="K7173" t="s">
        <v>3539</v>
      </c>
      <c r="L7173" t="s">
        <v>3538</v>
      </c>
      <c r="M7173" t="s">
        <v>2348</v>
      </c>
      <c r="N7173">
        <v>103</v>
      </c>
    </row>
    <row r="7174" spans="1:14" x14ac:dyDescent="0.25">
      <c r="A7174" t="s">
        <v>3537</v>
      </c>
      <c r="B7174" t="s">
        <v>2355</v>
      </c>
      <c r="C7174" t="s">
        <v>1809</v>
      </c>
      <c r="E7174" t="s">
        <v>3536</v>
      </c>
      <c r="F7174" t="s">
        <v>2078</v>
      </c>
      <c r="G7174" t="s">
        <v>2020</v>
      </c>
      <c r="H7174" t="s">
        <v>3522</v>
      </c>
      <c r="I7174" t="s">
        <v>2076</v>
      </c>
      <c r="J7174">
        <v>20240301</v>
      </c>
      <c r="K7174" t="s">
        <v>3535</v>
      </c>
      <c r="L7174" t="s">
        <v>3534</v>
      </c>
      <c r="M7174" t="s">
        <v>2348</v>
      </c>
      <c r="N7174">
        <v>215</v>
      </c>
    </row>
    <row r="7175" spans="1:14" x14ac:dyDescent="0.25">
      <c r="A7175" t="s">
        <v>3533</v>
      </c>
      <c r="B7175" t="s">
        <v>2355</v>
      </c>
      <c r="C7175" t="s">
        <v>1809</v>
      </c>
      <c r="E7175" t="s">
        <v>1823</v>
      </c>
      <c r="F7175" t="s">
        <v>2078</v>
      </c>
      <c r="G7175" t="s">
        <v>2020</v>
      </c>
      <c r="H7175" t="s">
        <v>2292</v>
      </c>
      <c r="I7175" t="s">
        <v>2070</v>
      </c>
      <c r="J7175">
        <v>20240301</v>
      </c>
      <c r="K7175" t="s">
        <v>3532</v>
      </c>
      <c r="L7175" t="s">
        <v>3531</v>
      </c>
      <c r="M7175" t="s">
        <v>2348</v>
      </c>
      <c r="N7175">
        <v>1847</v>
      </c>
    </row>
    <row r="7176" spans="1:14" x14ac:dyDescent="0.25">
      <c r="A7176" t="s">
        <v>3530</v>
      </c>
      <c r="B7176" t="s">
        <v>2355</v>
      </c>
      <c r="C7176" t="s">
        <v>1809</v>
      </c>
      <c r="E7176" t="s">
        <v>1817</v>
      </c>
      <c r="F7176" t="s">
        <v>2078</v>
      </c>
      <c r="G7176" t="s">
        <v>2020</v>
      </c>
      <c r="H7176" t="s">
        <v>3032</v>
      </c>
      <c r="I7176" t="s">
        <v>2070</v>
      </c>
      <c r="J7176">
        <v>20240301</v>
      </c>
      <c r="K7176" t="s">
        <v>3529</v>
      </c>
      <c r="L7176" t="s">
        <v>3528</v>
      </c>
      <c r="M7176" t="s">
        <v>2348</v>
      </c>
      <c r="N7176">
        <v>597</v>
      </c>
    </row>
    <row r="7177" spans="1:14" x14ac:dyDescent="0.25">
      <c r="A7177" t="s">
        <v>3527</v>
      </c>
      <c r="B7177" t="s">
        <v>2355</v>
      </c>
      <c r="C7177" t="s">
        <v>1809</v>
      </c>
      <c r="E7177" t="s">
        <v>3526</v>
      </c>
      <c r="F7177" t="s">
        <v>2078</v>
      </c>
      <c r="G7177" t="s">
        <v>2020</v>
      </c>
      <c r="H7177" t="s">
        <v>3032</v>
      </c>
      <c r="I7177" t="s">
        <v>2088</v>
      </c>
      <c r="J7177">
        <v>20240401</v>
      </c>
      <c r="K7177" t="s">
        <v>3525</v>
      </c>
      <c r="L7177" t="s">
        <v>3524</v>
      </c>
      <c r="M7177" t="s">
        <v>2348</v>
      </c>
      <c r="N7177">
        <v>430</v>
      </c>
    </row>
    <row r="7178" spans="1:14" x14ac:dyDescent="0.25">
      <c r="A7178" t="s">
        <v>3523</v>
      </c>
      <c r="B7178" t="s">
        <v>2355</v>
      </c>
      <c r="C7178" t="s">
        <v>1809</v>
      </c>
      <c r="E7178" t="s">
        <v>1810</v>
      </c>
      <c r="F7178" t="s">
        <v>2078</v>
      </c>
      <c r="G7178" t="s">
        <v>2020</v>
      </c>
      <c r="H7178" t="s">
        <v>3522</v>
      </c>
      <c r="I7178" t="s">
        <v>2088</v>
      </c>
      <c r="J7178">
        <v>20240401</v>
      </c>
      <c r="K7178" t="s">
        <v>3521</v>
      </c>
      <c r="L7178" t="s">
        <v>3520</v>
      </c>
      <c r="M7178" t="s">
        <v>2348</v>
      </c>
      <c r="N7178">
        <v>508</v>
      </c>
    </row>
    <row r="7179" spans="1:14" x14ac:dyDescent="0.25">
      <c r="A7179">
        <v>5501</v>
      </c>
      <c r="B7179" t="s">
        <v>2355</v>
      </c>
      <c r="C7179" t="s">
        <v>1351</v>
      </c>
      <c r="E7179" t="s">
        <v>3519</v>
      </c>
      <c r="F7179" t="s">
        <v>2021</v>
      </c>
      <c r="G7179" t="s">
        <v>2217</v>
      </c>
      <c r="H7179" t="s">
        <v>2019</v>
      </c>
      <c r="I7179" t="e">
        <f>-MTWTFS</f>
        <v>#NAME?</v>
      </c>
      <c r="J7179">
        <v>20240314</v>
      </c>
      <c r="K7179" t="s">
        <v>3518</v>
      </c>
      <c r="L7179" t="s">
        <v>3517</v>
      </c>
      <c r="M7179" t="s">
        <v>2348</v>
      </c>
      <c r="N7179">
        <v>2578</v>
      </c>
    </row>
    <row r="7180" spans="1:14" x14ac:dyDescent="0.25">
      <c r="A7180">
        <v>9576</v>
      </c>
      <c r="B7180" t="s">
        <v>2355</v>
      </c>
      <c r="C7180" t="s">
        <v>696</v>
      </c>
      <c r="E7180" t="s">
        <v>696</v>
      </c>
      <c r="F7180" t="s">
        <v>2021</v>
      </c>
      <c r="G7180" t="s">
        <v>3516</v>
      </c>
      <c r="H7180" t="s">
        <v>2019</v>
      </c>
      <c r="I7180" t="e">
        <f>---W---Weekly</f>
        <v>#NAME?</v>
      </c>
      <c r="J7180">
        <v>20240313</v>
      </c>
      <c r="K7180" t="s">
        <v>3515</v>
      </c>
      <c r="L7180" t="s">
        <v>3514</v>
      </c>
      <c r="M7180" t="s">
        <v>2348</v>
      </c>
      <c r="N7180">
        <v>2190</v>
      </c>
    </row>
    <row r="7181" spans="1:14" x14ac:dyDescent="0.25">
      <c r="A7181" t="s">
        <v>3513</v>
      </c>
      <c r="B7181" t="s">
        <v>2355</v>
      </c>
      <c r="C7181" t="s">
        <v>3512</v>
      </c>
      <c r="E7181" t="s">
        <v>3511</v>
      </c>
      <c r="F7181" t="s">
        <v>2021</v>
      </c>
      <c r="G7181" t="s">
        <v>2352</v>
      </c>
      <c r="H7181" t="s">
        <v>2019</v>
      </c>
      <c r="I7181" t="e">
        <f>--T--F-Weekly</f>
        <v>#NAME?</v>
      </c>
      <c r="J7181">
        <v>20240312</v>
      </c>
      <c r="K7181" t="s">
        <v>3510</v>
      </c>
      <c r="L7181" t="s">
        <v>3509</v>
      </c>
      <c r="M7181" t="s">
        <v>2348</v>
      </c>
      <c r="N7181">
        <v>1645</v>
      </c>
    </row>
    <row r="7182" spans="1:14" x14ac:dyDescent="0.25">
      <c r="A7182">
        <v>1075</v>
      </c>
      <c r="B7182" t="s">
        <v>2355</v>
      </c>
      <c r="C7182" t="s">
        <v>27</v>
      </c>
      <c r="E7182" t="s">
        <v>27</v>
      </c>
      <c r="F7182" t="s">
        <v>2021</v>
      </c>
      <c r="G7182" t="s">
        <v>2020</v>
      </c>
      <c r="H7182" t="s">
        <v>2019</v>
      </c>
      <c r="I7182" t="e">
        <f>-MTWTFSWeekly</f>
        <v>#NAME?</v>
      </c>
      <c r="J7182">
        <v>20240314</v>
      </c>
      <c r="K7182" t="s">
        <v>3508</v>
      </c>
      <c r="L7182" t="s">
        <v>3507</v>
      </c>
      <c r="M7182" t="s">
        <v>2348</v>
      </c>
      <c r="N7182">
        <v>8811</v>
      </c>
    </row>
    <row r="7183" spans="1:14" x14ac:dyDescent="0.25">
      <c r="A7183" t="s">
        <v>3506</v>
      </c>
      <c r="B7183" t="s">
        <v>2355</v>
      </c>
      <c r="C7183" t="s">
        <v>27</v>
      </c>
      <c r="E7183" t="s">
        <v>3500</v>
      </c>
      <c r="F7183" t="s">
        <v>2021</v>
      </c>
      <c r="G7183" t="s">
        <v>2020</v>
      </c>
      <c r="H7183" t="s">
        <v>2019</v>
      </c>
      <c r="I7183" t="s">
        <v>2018</v>
      </c>
      <c r="J7183">
        <v>20240310</v>
      </c>
      <c r="K7183" t="s">
        <v>3505</v>
      </c>
      <c r="L7183" t="s">
        <v>3504</v>
      </c>
      <c r="M7183" t="s">
        <v>2348</v>
      </c>
      <c r="N7183">
        <v>2952</v>
      </c>
    </row>
    <row r="7184" spans="1:14" x14ac:dyDescent="0.25">
      <c r="A7184">
        <v>1135</v>
      </c>
      <c r="B7184" t="s">
        <v>2355</v>
      </c>
      <c r="C7184" t="s">
        <v>27</v>
      </c>
      <c r="D7184" t="s">
        <v>3500</v>
      </c>
      <c r="E7184" t="s">
        <v>3503</v>
      </c>
      <c r="F7184" t="s">
        <v>2021</v>
      </c>
      <c r="G7184" t="s">
        <v>2020</v>
      </c>
      <c r="H7184" t="s">
        <v>2019</v>
      </c>
      <c r="I7184" t="s">
        <v>2088</v>
      </c>
      <c r="J7184">
        <v>20221001</v>
      </c>
      <c r="K7184" t="s">
        <v>3502</v>
      </c>
      <c r="L7184" t="s">
        <v>3501</v>
      </c>
      <c r="M7184" t="s">
        <v>2348</v>
      </c>
      <c r="N7184">
        <v>1501</v>
      </c>
    </row>
    <row r="7185" spans="1:14" x14ac:dyDescent="0.25">
      <c r="A7185">
        <v>1133</v>
      </c>
      <c r="B7185" t="s">
        <v>2355</v>
      </c>
      <c r="C7185" t="s">
        <v>27</v>
      </c>
      <c r="D7185" t="s">
        <v>3500</v>
      </c>
      <c r="E7185" t="s">
        <v>3499</v>
      </c>
      <c r="F7185" t="s">
        <v>2021</v>
      </c>
      <c r="G7185" t="s">
        <v>2020</v>
      </c>
      <c r="H7185" t="s">
        <v>2019</v>
      </c>
      <c r="I7185" t="s">
        <v>2088</v>
      </c>
      <c r="J7185">
        <v>20221001</v>
      </c>
      <c r="K7185" t="s">
        <v>3498</v>
      </c>
      <c r="L7185" t="s">
        <v>3497</v>
      </c>
      <c r="M7185" t="s">
        <v>2348</v>
      </c>
      <c r="N7185">
        <v>1497</v>
      </c>
    </row>
    <row r="7186" spans="1:14" x14ac:dyDescent="0.25">
      <c r="A7186" t="s">
        <v>3496</v>
      </c>
      <c r="B7186" t="s">
        <v>2355</v>
      </c>
      <c r="C7186" t="s">
        <v>3495</v>
      </c>
      <c r="E7186" t="s">
        <v>3495</v>
      </c>
      <c r="F7186" t="s">
        <v>2078</v>
      </c>
      <c r="G7186" t="s">
        <v>2020</v>
      </c>
      <c r="H7186" t="s">
        <v>2173</v>
      </c>
      <c r="I7186" t="s">
        <v>2088</v>
      </c>
      <c r="J7186">
        <v>20240201</v>
      </c>
      <c r="K7186" t="s">
        <v>3494</v>
      </c>
      <c r="L7186" t="s">
        <v>3493</v>
      </c>
      <c r="M7186" t="s">
        <v>2348</v>
      </c>
      <c r="N7186">
        <v>6</v>
      </c>
    </row>
    <row r="7187" spans="1:14" x14ac:dyDescent="0.25">
      <c r="A7187" t="s">
        <v>3492</v>
      </c>
      <c r="B7187" t="s">
        <v>2355</v>
      </c>
      <c r="C7187" t="s">
        <v>3491</v>
      </c>
      <c r="E7187" t="s">
        <v>3490</v>
      </c>
      <c r="F7187" t="s">
        <v>2078</v>
      </c>
      <c r="G7187" t="s">
        <v>2020</v>
      </c>
      <c r="H7187" t="s">
        <v>2077</v>
      </c>
      <c r="I7187" t="s">
        <v>2522</v>
      </c>
      <c r="J7187">
        <v>20231218</v>
      </c>
      <c r="K7187" t="s">
        <v>3489</v>
      </c>
      <c r="L7187" t="s">
        <v>3488</v>
      </c>
      <c r="M7187" t="s">
        <v>2348</v>
      </c>
      <c r="N7187">
        <v>405</v>
      </c>
    </row>
    <row r="7188" spans="1:14" x14ac:dyDescent="0.25">
      <c r="A7188" t="s">
        <v>3487</v>
      </c>
      <c r="B7188" t="s">
        <v>2355</v>
      </c>
      <c r="C7188" t="s">
        <v>3481</v>
      </c>
      <c r="E7188" t="s">
        <v>3486</v>
      </c>
      <c r="F7188" t="s">
        <v>2078</v>
      </c>
      <c r="G7188" t="s">
        <v>2020</v>
      </c>
      <c r="H7188" t="s">
        <v>3485</v>
      </c>
      <c r="I7188" t="s">
        <v>2076</v>
      </c>
      <c r="J7188">
        <v>20231015</v>
      </c>
      <c r="K7188" t="s">
        <v>3484</v>
      </c>
      <c r="L7188" t="s">
        <v>3483</v>
      </c>
      <c r="M7188" t="s">
        <v>2348</v>
      </c>
      <c r="N7188">
        <v>1062</v>
      </c>
    </row>
    <row r="7189" spans="1:14" x14ac:dyDescent="0.25">
      <c r="A7189" t="s">
        <v>3482</v>
      </c>
      <c r="B7189" t="s">
        <v>2355</v>
      </c>
      <c r="C7189" t="s">
        <v>3481</v>
      </c>
      <c r="E7189" t="s">
        <v>3480</v>
      </c>
      <c r="F7189" t="s">
        <v>2078</v>
      </c>
      <c r="G7189" t="s">
        <v>2020</v>
      </c>
      <c r="H7189" t="s">
        <v>3479</v>
      </c>
      <c r="I7189" t="s">
        <v>2076</v>
      </c>
      <c r="J7189">
        <v>20231116</v>
      </c>
      <c r="K7189" t="s">
        <v>3478</v>
      </c>
      <c r="L7189" t="s">
        <v>3477</v>
      </c>
      <c r="M7189" t="s">
        <v>2348</v>
      </c>
      <c r="N7189">
        <v>659</v>
      </c>
    </row>
    <row r="7190" spans="1:14" x14ac:dyDescent="0.25">
      <c r="A7190" t="s">
        <v>3476</v>
      </c>
      <c r="B7190" t="s">
        <v>2355</v>
      </c>
      <c r="C7190" t="s">
        <v>3475</v>
      </c>
      <c r="E7190" t="s">
        <v>3474</v>
      </c>
      <c r="F7190" t="s">
        <v>2078</v>
      </c>
      <c r="G7190" t="s">
        <v>2020</v>
      </c>
      <c r="H7190" t="s">
        <v>3473</v>
      </c>
      <c r="I7190" t="s">
        <v>2076</v>
      </c>
      <c r="J7190">
        <v>20220726</v>
      </c>
      <c r="K7190" t="s">
        <v>3472</v>
      </c>
      <c r="L7190" t="s">
        <v>3471</v>
      </c>
      <c r="M7190" t="s">
        <v>2348</v>
      </c>
      <c r="N7190">
        <v>26737</v>
      </c>
    </row>
    <row r="7191" spans="1:14" x14ac:dyDescent="0.25">
      <c r="A7191" t="s">
        <v>3470</v>
      </c>
      <c r="B7191" t="s">
        <v>2355</v>
      </c>
      <c r="C7191" t="s">
        <v>3465</v>
      </c>
      <c r="E7191" t="s">
        <v>3469</v>
      </c>
      <c r="F7191" t="s">
        <v>2078</v>
      </c>
      <c r="G7191" t="s">
        <v>2020</v>
      </c>
      <c r="H7191" t="s">
        <v>2052</v>
      </c>
      <c r="I7191" t="s">
        <v>2161</v>
      </c>
      <c r="J7191">
        <v>20231201</v>
      </c>
      <c r="K7191" t="s">
        <v>3468</v>
      </c>
      <c r="L7191" t="s">
        <v>3467</v>
      </c>
      <c r="M7191" t="s">
        <v>2348</v>
      </c>
      <c r="N7191">
        <v>15289</v>
      </c>
    </row>
    <row r="7192" spans="1:14" x14ac:dyDescent="0.25">
      <c r="A7192" t="s">
        <v>3466</v>
      </c>
      <c r="B7192" t="s">
        <v>2355</v>
      </c>
      <c r="C7192" t="s">
        <v>3465</v>
      </c>
      <c r="E7192" t="s">
        <v>3464</v>
      </c>
      <c r="F7192" t="s">
        <v>2078</v>
      </c>
      <c r="G7192" t="s">
        <v>2020</v>
      </c>
      <c r="H7192" t="s">
        <v>2052</v>
      </c>
      <c r="I7192" t="s">
        <v>3463</v>
      </c>
      <c r="J7192">
        <v>20240301</v>
      </c>
      <c r="K7192" t="s">
        <v>3462</v>
      </c>
      <c r="L7192" t="s">
        <v>3461</v>
      </c>
      <c r="M7192" t="s">
        <v>2348</v>
      </c>
      <c r="N7192">
        <v>16198</v>
      </c>
    </row>
    <row r="7193" spans="1:14" x14ac:dyDescent="0.25">
      <c r="A7193" t="s">
        <v>3460</v>
      </c>
      <c r="B7193" t="s">
        <v>2355</v>
      </c>
      <c r="C7193" t="s">
        <v>3459</v>
      </c>
      <c r="E7193" t="s">
        <v>3459</v>
      </c>
      <c r="F7193" t="s">
        <v>2078</v>
      </c>
      <c r="G7193" t="s">
        <v>2020</v>
      </c>
      <c r="H7193" t="s">
        <v>2300</v>
      </c>
      <c r="I7193" t="s">
        <v>2088</v>
      </c>
      <c r="J7193">
        <v>20230701</v>
      </c>
      <c r="K7193" t="s">
        <v>3458</v>
      </c>
      <c r="L7193" t="s">
        <v>3457</v>
      </c>
      <c r="M7193" t="s">
        <v>2348</v>
      </c>
      <c r="N7193">
        <v>36</v>
      </c>
    </row>
    <row r="7194" spans="1:14" x14ac:dyDescent="0.25">
      <c r="A7194" t="s">
        <v>3456</v>
      </c>
      <c r="B7194" t="s">
        <v>2355</v>
      </c>
      <c r="C7194" t="s">
        <v>32</v>
      </c>
      <c r="E7194" t="s">
        <v>31</v>
      </c>
      <c r="F7194" t="s">
        <v>2021</v>
      </c>
      <c r="G7194" t="s">
        <v>2020</v>
      </c>
      <c r="H7194" t="s">
        <v>2019</v>
      </c>
      <c r="I7194" t="e">
        <f>-MTWTFSWeekly</f>
        <v>#NAME?</v>
      </c>
      <c r="J7194">
        <v>20240314</v>
      </c>
      <c r="K7194" t="s">
        <v>3455</v>
      </c>
      <c r="L7194" t="s">
        <v>3454</v>
      </c>
      <c r="M7194" t="s">
        <v>2348</v>
      </c>
      <c r="N7194">
        <v>3012</v>
      </c>
    </row>
    <row r="7195" spans="1:14" x14ac:dyDescent="0.25">
      <c r="A7195" t="s">
        <v>3453</v>
      </c>
      <c r="B7195" t="s">
        <v>2355</v>
      </c>
      <c r="C7195" t="s">
        <v>32</v>
      </c>
      <c r="E7195" t="s">
        <v>3452</v>
      </c>
      <c r="F7195" t="s">
        <v>2021</v>
      </c>
      <c r="G7195" t="s">
        <v>2020</v>
      </c>
      <c r="H7195" t="s">
        <v>2052</v>
      </c>
      <c r="I7195" t="s">
        <v>3451</v>
      </c>
      <c r="J7195">
        <v>20240309</v>
      </c>
      <c r="K7195" t="s">
        <v>3450</v>
      </c>
      <c r="L7195" t="s">
        <v>3449</v>
      </c>
      <c r="M7195" t="s">
        <v>2348</v>
      </c>
      <c r="N7195">
        <v>318</v>
      </c>
    </row>
    <row r="7196" spans="1:14" x14ac:dyDescent="0.25">
      <c r="A7196" t="s">
        <v>3448</v>
      </c>
      <c r="B7196" t="s">
        <v>2355</v>
      </c>
      <c r="C7196" t="s">
        <v>1</v>
      </c>
      <c r="E7196" t="s">
        <v>3447</v>
      </c>
      <c r="F7196" t="s">
        <v>2021</v>
      </c>
      <c r="G7196" t="s">
        <v>2020</v>
      </c>
      <c r="H7196" t="s">
        <v>2019</v>
      </c>
      <c r="I7196" t="e">
        <f>-----F-Weekly</f>
        <v>#NAME?</v>
      </c>
      <c r="J7196">
        <v>20240308</v>
      </c>
      <c r="K7196" t="s">
        <v>3446</v>
      </c>
      <c r="L7196" t="s">
        <v>3445</v>
      </c>
      <c r="M7196" t="s">
        <v>2348</v>
      </c>
      <c r="N7196">
        <v>1543</v>
      </c>
    </row>
    <row r="7197" spans="1:14" x14ac:dyDescent="0.25">
      <c r="A7197">
        <v>1089</v>
      </c>
      <c r="B7197" t="s">
        <v>2355</v>
      </c>
      <c r="C7197" t="s">
        <v>1</v>
      </c>
      <c r="E7197" t="s">
        <v>322</v>
      </c>
      <c r="F7197" t="s">
        <v>2021</v>
      </c>
      <c r="G7197" t="s">
        <v>2020</v>
      </c>
      <c r="H7197" t="s">
        <v>2019</v>
      </c>
      <c r="I7197" t="s">
        <v>2096</v>
      </c>
      <c r="J7197">
        <v>20240314</v>
      </c>
      <c r="K7197" t="s">
        <v>3444</v>
      </c>
      <c r="L7197" t="s">
        <v>3443</v>
      </c>
      <c r="M7197" t="s">
        <v>2348</v>
      </c>
      <c r="N7197">
        <v>14754</v>
      </c>
    </row>
    <row r="7198" spans="1:14" x14ac:dyDescent="0.25">
      <c r="A7198" t="s">
        <v>3442</v>
      </c>
      <c r="B7198" t="s">
        <v>2355</v>
      </c>
      <c r="C7198" t="s">
        <v>1</v>
      </c>
      <c r="E7198" t="s">
        <v>3441</v>
      </c>
      <c r="F7198" t="s">
        <v>2021</v>
      </c>
      <c r="G7198" t="s">
        <v>2020</v>
      </c>
      <c r="H7198" t="s">
        <v>2019</v>
      </c>
      <c r="I7198" t="e">
        <f>-----F-Weekly</f>
        <v>#NAME?</v>
      </c>
      <c r="J7198">
        <v>20240308</v>
      </c>
      <c r="K7198" t="s">
        <v>3440</v>
      </c>
      <c r="L7198" t="s">
        <v>3439</v>
      </c>
      <c r="M7198" t="s">
        <v>2348</v>
      </c>
      <c r="N7198">
        <v>1558</v>
      </c>
    </row>
    <row r="7199" spans="1:14" x14ac:dyDescent="0.25">
      <c r="A7199" t="s">
        <v>3438</v>
      </c>
      <c r="B7199" t="s">
        <v>2355</v>
      </c>
      <c r="C7199" t="s">
        <v>1</v>
      </c>
      <c r="E7199" t="s">
        <v>3437</v>
      </c>
      <c r="F7199" t="s">
        <v>2021</v>
      </c>
      <c r="G7199" t="s">
        <v>2020</v>
      </c>
      <c r="H7199" t="s">
        <v>2019</v>
      </c>
      <c r="I7199" t="e">
        <f>-----F-Weekly</f>
        <v>#NAME?</v>
      </c>
      <c r="J7199">
        <v>20240308</v>
      </c>
      <c r="K7199" t="s">
        <v>3436</v>
      </c>
      <c r="L7199" t="s">
        <v>3435</v>
      </c>
      <c r="M7199" t="s">
        <v>2348</v>
      </c>
      <c r="N7199">
        <v>1585</v>
      </c>
    </row>
    <row r="7200" spans="1:14" x14ac:dyDescent="0.25">
      <c r="A7200" t="s">
        <v>3434</v>
      </c>
      <c r="B7200" t="s">
        <v>2355</v>
      </c>
      <c r="C7200" t="s">
        <v>1</v>
      </c>
      <c r="E7200" t="s">
        <v>1731</v>
      </c>
      <c r="F7200" t="s">
        <v>2021</v>
      </c>
      <c r="G7200" t="s">
        <v>2020</v>
      </c>
      <c r="H7200" t="s">
        <v>2019</v>
      </c>
      <c r="I7200" t="s">
        <v>2096</v>
      </c>
      <c r="J7200">
        <v>20240314</v>
      </c>
      <c r="K7200" t="s">
        <v>3433</v>
      </c>
      <c r="L7200" t="s">
        <v>3432</v>
      </c>
      <c r="M7200" t="s">
        <v>2348</v>
      </c>
      <c r="N7200">
        <v>1538</v>
      </c>
    </row>
    <row r="7201" spans="1:14" x14ac:dyDescent="0.25">
      <c r="A7201" t="s">
        <v>3431</v>
      </c>
      <c r="B7201" t="s">
        <v>2355</v>
      </c>
      <c r="C7201" t="s">
        <v>1</v>
      </c>
      <c r="E7201" t="s">
        <v>1683</v>
      </c>
      <c r="F7201" t="s">
        <v>2021</v>
      </c>
      <c r="G7201" t="s">
        <v>2020</v>
      </c>
      <c r="H7201" t="s">
        <v>2019</v>
      </c>
      <c r="I7201" t="s">
        <v>2096</v>
      </c>
      <c r="J7201">
        <v>20240314</v>
      </c>
      <c r="K7201" t="s">
        <v>3430</v>
      </c>
      <c r="L7201" t="s">
        <v>3429</v>
      </c>
      <c r="M7201" t="s">
        <v>2348</v>
      </c>
      <c r="N7201">
        <v>1580</v>
      </c>
    </row>
    <row r="7202" spans="1:14" x14ac:dyDescent="0.25">
      <c r="A7202" t="s">
        <v>3428</v>
      </c>
      <c r="B7202" t="s">
        <v>2355</v>
      </c>
      <c r="C7202" t="s">
        <v>1</v>
      </c>
      <c r="E7202" t="s">
        <v>1608</v>
      </c>
      <c r="F7202" t="s">
        <v>2021</v>
      </c>
      <c r="G7202" t="s">
        <v>2020</v>
      </c>
      <c r="H7202" t="s">
        <v>2019</v>
      </c>
      <c r="I7202" t="s">
        <v>3213</v>
      </c>
      <c r="J7202">
        <v>20240314</v>
      </c>
      <c r="K7202" t="s">
        <v>3427</v>
      </c>
      <c r="L7202" t="s">
        <v>3426</v>
      </c>
      <c r="M7202" t="s">
        <v>2348</v>
      </c>
      <c r="N7202">
        <v>1627</v>
      </c>
    </row>
    <row r="7203" spans="1:14" x14ac:dyDescent="0.25">
      <c r="A7203">
        <v>8525</v>
      </c>
      <c r="B7203" t="s">
        <v>2355</v>
      </c>
      <c r="C7203" t="s">
        <v>1</v>
      </c>
      <c r="E7203" t="s">
        <v>3425</v>
      </c>
      <c r="F7203" t="s">
        <v>2021</v>
      </c>
      <c r="G7203" t="s">
        <v>2020</v>
      </c>
      <c r="H7203" t="s">
        <v>2019</v>
      </c>
      <c r="I7203" t="s">
        <v>2096</v>
      </c>
      <c r="J7203">
        <v>20240314</v>
      </c>
      <c r="K7203" t="s">
        <v>3424</v>
      </c>
      <c r="L7203" t="s">
        <v>3423</v>
      </c>
      <c r="M7203" t="s">
        <v>2348</v>
      </c>
      <c r="N7203">
        <v>3109</v>
      </c>
    </row>
    <row r="7204" spans="1:14" x14ac:dyDescent="0.25">
      <c r="A7204">
        <v>8481</v>
      </c>
      <c r="B7204" t="s">
        <v>2355</v>
      </c>
      <c r="C7204" t="s">
        <v>1</v>
      </c>
      <c r="E7204" t="s">
        <v>3422</v>
      </c>
      <c r="F7204" t="s">
        <v>2021</v>
      </c>
      <c r="G7204" t="s">
        <v>2020</v>
      </c>
      <c r="H7204" t="s">
        <v>2019</v>
      </c>
      <c r="I7204" t="s">
        <v>2096</v>
      </c>
      <c r="J7204">
        <v>20240314</v>
      </c>
      <c r="K7204" t="s">
        <v>3421</v>
      </c>
      <c r="L7204" t="s">
        <v>3420</v>
      </c>
      <c r="M7204" t="s">
        <v>2348</v>
      </c>
      <c r="N7204">
        <v>3805</v>
      </c>
    </row>
    <row r="7205" spans="1:14" x14ac:dyDescent="0.25">
      <c r="A7205" t="s">
        <v>3419</v>
      </c>
      <c r="B7205" t="s">
        <v>2355</v>
      </c>
      <c r="C7205" t="s">
        <v>1</v>
      </c>
      <c r="E7205" t="s">
        <v>3418</v>
      </c>
      <c r="F7205" t="s">
        <v>2021</v>
      </c>
      <c r="G7205" t="s">
        <v>2020</v>
      </c>
      <c r="H7205" t="s">
        <v>2019</v>
      </c>
      <c r="I7205" t="s">
        <v>3049</v>
      </c>
      <c r="J7205">
        <v>20240314</v>
      </c>
      <c r="K7205" t="s">
        <v>3417</v>
      </c>
      <c r="L7205" t="s">
        <v>3416</v>
      </c>
      <c r="M7205" t="s">
        <v>2348</v>
      </c>
      <c r="N7205">
        <v>1676</v>
      </c>
    </row>
    <row r="7206" spans="1:14" x14ac:dyDescent="0.25">
      <c r="A7206" t="s">
        <v>3415</v>
      </c>
      <c r="B7206" t="s">
        <v>2355</v>
      </c>
      <c r="C7206" t="s">
        <v>1</v>
      </c>
      <c r="E7206" t="s">
        <v>3414</v>
      </c>
      <c r="F7206" t="s">
        <v>2021</v>
      </c>
      <c r="G7206" t="s">
        <v>2020</v>
      </c>
      <c r="H7206" t="s">
        <v>2019</v>
      </c>
      <c r="I7206" t="e">
        <f>--TWTFSWeekly</f>
        <v>#NAME?</v>
      </c>
      <c r="J7206">
        <v>20240314</v>
      </c>
      <c r="K7206" t="s">
        <v>3413</v>
      </c>
      <c r="L7206" t="s">
        <v>3412</v>
      </c>
      <c r="M7206" t="s">
        <v>2348</v>
      </c>
      <c r="N7206">
        <v>1524</v>
      </c>
    </row>
    <row r="7207" spans="1:14" x14ac:dyDescent="0.25">
      <c r="A7207">
        <v>8524</v>
      </c>
      <c r="B7207" t="s">
        <v>2355</v>
      </c>
      <c r="C7207" t="s">
        <v>1</v>
      </c>
      <c r="E7207" t="s">
        <v>3411</v>
      </c>
      <c r="F7207" t="s">
        <v>2021</v>
      </c>
      <c r="G7207" t="s">
        <v>2020</v>
      </c>
      <c r="H7207" t="s">
        <v>2019</v>
      </c>
      <c r="I7207" t="s">
        <v>2096</v>
      </c>
      <c r="J7207">
        <v>20240314</v>
      </c>
      <c r="K7207" t="s">
        <v>3410</v>
      </c>
      <c r="L7207" t="s">
        <v>3409</v>
      </c>
      <c r="M7207" t="s">
        <v>2348</v>
      </c>
      <c r="N7207">
        <v>3855</v>
      </c>
    </row>
    <row r="7208" spans="1:14" x14ac:dyDescent="0.25">
      <c r="A7208" t="s">
        <v>3408</v>
      </c>
      <c r="B7208" t="s">
        <v>2355</v>
      </c>
      <c r="C7208" t="s">
        <v>1</v>
      </c>
      <c r="E7208" t="s">
        <v>1605</v>
      </c>
      <c r="F7208" t="s">
        <v>2021</v>
      </c>
      <c r="G7208" t="s">
        <v>2020</v>
      </c>
      <c r="H7208" t="s">
        <v>2019</v>
      </c>
      <c r="I7208" t="s">
        <v>2096</v>
      </c>
      <c r="J7208">
        <v>20240314</v>
      </c>
      <c r="K7208" t="s">
        <v>3407</v>
      </c>
      <c r="L7208" t="s">
        <v>3406</v>
      </c>
      <c r="M7208" t="s">
        <v>2348</v>
      </c>
      <c r="N7208">
        <v>1720</v>
      </c>
    </row>
    <row r="7209" spans="1:14" x14ac:dyDescent="0.25">
      <c r="A7209" t="s">
        <v>3405</v>
      </c>
      <c r="B7209" t="s">
        <v>2355</v>
      </c>
      <c r="C7209" t="s">
        <v>1</v>
      </c>
      <c r="E7209" t="s">
        <v>1593</v>
      </c>
      <c r="F7209" t="s">
        <v>2021</v>
      </c>
      <c r="G7209" t="s">
        <v>2020</v>
      </c>
      <c r="H7209" t="s">
        <v>2019</v>
      </c>
      <c r="I7209" t="s">
        <v>2096</v>
      </c>
      <c r="J7209">
        <v>20240314</v>
      </c>
      <c r="K7209" t="s">
        <v>3404</v>
      </c>
      <c r="L7209" t="s">
        <v>3403</v>
      </c>
      <c r="M7209" t="s">
        <v>2348</v>
      </c>
      <c r="N7209">
        <v>1577</v>
      </c>
    </row>
    <row r="7210" spans="1:14" x14ac:dyDescent="0.25">
      <c r="A7210" t="s">
        <v>3402</v>
      </c>
      <c r="B7210" t="s">
        <v>2355</v>
      </c>
      <c r="C7210" t="s">
        <v>1</v>
      </c>
      <c r="E7210" t="s">
        <v>3401</v>
      </c>
      <c r="F7210" t="s">
        <v>2021</v>
      </c>
      <c r="G7210" t="s">
        <v>2020</v>
      </c>
      <c r="H7210" t="s">
        <v>2019</v>
      </c>
      <c r="I7210" t="e">
        <f>----T--Weekly</f>
        <v>#NAME?</v>
      </c>
      <c r="J7210">
        <v>20240314</v>
      </c>
      <c r="K7210" t="s">
        <v>3400</v>
      </c>
      <c r="L7210" t="s">
        <v>3399</v>
      </c>
      <c r="M7210" t="s">
        <v>2348</v>
      </c>
      <c r="N7210">
        <v>1552</v>
      </c>
    </row>
    <row r="7211" spans="1:14" x14ac:dyDescent="0.25">
      <c r="A7211" t="s">
        <v>3398</v>
      </c>
      <c r="B7211" t="s">
        <v>2355</v>
      </c>
      <c r="C7211" t="s">
        <v>1</v>
      </c>
      <c r="E7211" t="s">
        <v>1729</v>
      </c>
      <c r="F7211" t="s">
        <v>2021</v>
      </c>
      <c r="G7211" t="s">
        <v>2020</v>
      </c>
      <c r="H7211" t="s">
        <v>2019</v>
      </c>
      <c r="I7211" t="s">
        <v>2096</v>
      </c>
      <c r="J7211">
        <v>20240314</v>
      </c>
      <c r="K7211" t="s">
        <v>3397</v>
      </c>
      <c r="L7211" t="s">
        <v>3396</v>
      </c>
      <c r="M7211" t="s">
        <v>2348</v>
      </c>
      <c r="N7211">
        <v>1529</v>
      </c>
    </row>
    <row r="7212" spans="1:14" x14ac:dyDescent="0.25">
      <c r="A7212" t="s">
        <v>3395</v>
      </c>
      <c r="B7212" t="s">
        <v>2355</v>
      </c>
      <c r="C7212" t="s">
        <v>1</v>
      </c>
      <c r="E7212" t="s">
        <v>3394</v>
      </c>
      <c r="F7212" t="s">
        <v>2021</v>
      </c>
      <c r="G7212" t="s">
        <v>2020</v>
      </c>
      <c r="H7212" t="s">
        <v>2019</v>
      </c>
      <c r="I7212" t="e">
        <f>-M-WTFSWeekly</f>
        <v>#NAME?</v>
      </c>
      <c r="J7212">
        <v>20240314</v>
      </c>
      <c r="K7212" t="s">
        <v>3393</v>
      </c>
      <c r="L7212" t="s">
        <v>3392</v>
      </c>
      <c r="M7212" t="s">
        <v>2348</v>
      </c>
      <c r="N7212">
        <v>1528</v>
      </c>
    </row>
    <row r="7213" spans="1:14" x14ac:dyDescent="0.25">
      <c r="A7213" t="s">
        <v>3391</v>
      </c>
      <c r="B7213" t="s">
        <v>2355</v>
      </c>
      <c r="C7213" t="s">
        <v>1</v>
      </c>
      <c r="E7213" t="s">
        <v>1604</v>
      </c>
      <c r="F7213" t="s">
        <v>2021</v>
      </c>
      <c r="G7213" t="s">
        <v>2020</v>
      </c>
      <c r="H7213" t="s">
        <v>2019</v>
      </c>
      <c r="I7213" t="e">
        <f>--TWTFSWeekly</f>
        <v>#NAME?</v>
      </c>
      <c r="J7213">
        <v>20240314</v>
      </c>
      <c r="K7213" t="s">
        <v>3390</v>
      </c>
      <c r="L7213" t="s">
        <v>3389</v>
      </c>
      <c r="M7213" t="s">
        <v>2348</v>
      </c>
      <c r="N7213">
        <v>1566</v>
      </c>
    </row>
    <row r="7214" spans="1:14" x14ac:dyDescent="0.25">
      <c r="A7214" t="s">
        <v>3388</v>
      </c>
      <c r="B7214" t="s">
        <v>2355</v>
      </c>
      <c r="C7214" t="s">
        <v>1</v>
      </c>
      <c r="E7214" t="s">
        <v>3387</v>
      </c>
      <c r="F7214" t="s">
        <v>2021</v>
      </c>
      <c r="G7214" t="s">
        <v>2020</v>
      </c>
      <c r="H7214" t="s">
        <v>2019</v>
      </c>
      <c r="I7214" t="e">
        <f>-----F-Weekly</f>
        <v>#NAME?</v>
      </c>
      <c r="J7214">
        <v>20240308</v>
      </c>
      <c r="K7214" t="s">
        <v>3386</v>
      </c>
      <c r="L7214" t="s">
        <v>3385</v>
      </c>
      <c r="M7214" t="s">
        <v>2348</v>
      </c>
      <c r="N7214">
        <v>1574</v>
      </c>
    </row>
    <row r="7215" spans="1:14" x14ac:dyDescent="0.25">
      <c r="A7215" t="s">
        <v>3384</v>
      </c>
      <c r="B7215" t="s">
        <v>2355</v>
      </c>
      <c r="C7215" t="s">
        <v>1</v>
      </c>
      <c r="E7215" t="s">
        <v>1702</v>
      </c>
      <c r="F7215" t="s">
        <v>2021</v>
      </c>
      <c r="G7215" t="s">
        <v>2020</v>
      </c>
      <c r="H7215" t="s">
        <v>2019</v>
      </c>
      <c r="I7215" t="s">
        <v>2096</v>
      </c>
      <c r="J7215">
        <v>20240314</v>
      </c>
      <c r="K7215" t="s">
        <v>3383</v>
      </c>
      <c r="L7215" t="s">
        <v>3382</v>
      </c>
      <c r="M7215" t="s">
        <v>2348</v>
      </c>
      <c r="N7215">
        <v>1530</v>
      </c>
    </row>
    <row r="7216" spans="1:14" x14ac:dyDescent="0.25">
      <c r="A7216" t="s">
        <v>3381</v>
      </c>
      <c r="B7216" t="s">
        <v>2355</v>
      </c>
      <c r="C7216" t="s">
        <v>1</v>
      </c>
      <c r="E7216" t="s">
        <v>1600</v>
      </c>
      <c r="F7216" t="s">
        <v>2021</v>
      </c>
      <c r="G7216" t="s">
        <v>2020</v>
      </c>
      <c r="H7216" t="s">
        <v>2019</v>
      </c>
      <c r="I7216" t="s">
        <v>2096</v>
      </c>
      <c r="J7216">
        <v>20240314</v>
      </c>
      <c r="K7216" t="s">
        <v>3380</v>
      </c>
      <c r="L7216" t="s">
        <v>3379</v>
      </c>
      <c r="M7216" t="s">
        <v>2348</v>
      </c>
      <c r="N7216">
        <v>1636</v>
      </c>
    </row>
    <row r="7217" spans="1:14" x14ac:dyDescent="0.25">
      <c r="A7217" t="s">
        <v>3378</v>
      </c>
      <c r="B7217" t="s">
        <v>2355</v>
      </c>
      <c r="C7217" t="s">
        <v>1</v>
      </c>
      <c r="E7217" t="s">
        <v>3377</v>
      </c>
      <c r="F7217" t="s">
        <v>2021</v>
      </c>
      <c r="G7217" t="s">
        <v>2020</v>
      </c>
      <c r="H7217" t="s">
        <v>2019</v>
      </c>
      <c r="I7217" t="s">
        <v>2096</v>
      </c>
      <c r="J7217">
        <v>20240314</v>
      </c>
      <c r="K7217" t="s">
        <v>3376</v>
      </c>
      <c r="L7217" t="s">
        <v>3375</v>
      </c>
      <c r="M7217" t="s">
        <v>2348</v>
      </c>
      <c r="N7217">
        <v>1651</v>
      </c>
    </row>
    <row r="7218" spans="1:14" x14ac:dyDescent="0.25">
      <c r="A7218" t="s">
        <v>3374</v>
      </c>
      <c r="B7218" t="s">
        <v>2355</v>
      </c>
      <c r="C7218" t="s">
        <v>1</v>
      </c>
      <c r="E7218" t="s">
        <v>1621</v>
      </c>
      <c r="F7218" t="s">
        <v>2021</v>
      </c>
      <c r="G7218" t="s">
        <v>2020</v>
      </c>
      <c r="H7218" t="s">
        <v>2019</v>
      </c>
      <c r="I7218" t="s">
        <v>2096</v>
      </c>
      <c r="J7218">
        <v>20240314</v>
      </c>
      <c r="K7218" t="s">
        <v>3373</v>
      </c>
      <c r="L7218" t="s">
        <v>3372</v>
      </c>
      <c r="M7218" t="s">
        <v>2348</v>
      </c>
      <c r="N7218">
        <v>1656</v>
      </c>
    </row>
    <row r="7219" spans="1:14" x14ac:dyDescent="0.25">
      <c r="A7219">
        <v>9060</v>
      </c>
      <c r="B7219" t="s">
        <v>2355</v>
      </c>
      <c r="C7219" t="s">
        <v>1</v>
      </c>
      <c r="E7219" t="s">
        <v>3371</v>
      </c>
      <c r="F7219" t="s">
        <v>2021</v>
      </c>
      <c r="G7219" t="s">
        <v>2020</v>
      </c>
      <c r="H7219" t="s">
        <v>2019</v>
      </c>
      <c r="I7219" t="s">
        <v>2018</v>
      </c>
      <c r="J7219">
        <v>20240310</v>
      </c>
      <c r="K7219" t="s">
        <v>3370</v>
      </c>
      <c r="L7219" t="s">
        <v>3369</v>
      </c>
      <c r="M7219" t="s">
        <v>2348</v>
      </c>
      <c r="N7219">
        <v>2288</v>
      </c>
    </row>
    <row r="7220" spans="1:14" x14ac:dyDescent="0.25">
      <c r="A7220" t="s">
        <v>3368</v>
      </c>
      <c r="B7220" t="s">
        <v>2355</v>
      </c>
      <c r="C7220" t="s">
        <v>1</v>
      </c>
      <c r="E7220" t="s">
        <v>3367</v>
      </c>
      <c r="F7220" t="s">
        <v>2021</v>
      </c>
      <c r="G7220" t="s">
        <v>2020</v>
      </c>
      <c r="H7220" t="s">
        <v>2019</v>
      </c>
      <c r="I7220" t="e">
        <f>-MTWTFSWeekly</f>
        <v>#NAME?</v>
      </c>
      <c r="J7220">
        <v>20240314</v>
      </c>
      <c r="K7220" t="s">
        <v>3366</v>
      </c>
      <c r="L7220" t="s">
        <v>3365</v>
      </c>
      <c r="M7220" t="s">
        <v>2348</v>
      </c>
      <c r="N7220">
        <v>1567</v>
      </c>
    </row>
    <row r="7221" spans="1:14" x14ac:dyDescent="0.25">
      <c r="A7221" t="s">
        <v>3364</v>
      </c>
      <c r="B7221" t="s">
        <v>2355</v>
      </c>
      <c r="C7221" t="s">
        <v>1</v>
      </c>
      <c r="E7221" t="s">
        <v>3363</v>
      </c>
      <c r="F7221" t="s">
        <v>2021</v>
      </c>
      <c r="G7221" t="s">
        <v>2020</v>
      </c>
      <c r="H7221" t="s">
        <v>2019</v>
      </c>
      <c r="I7221" t="e">
        <f>---W--SWeekly</f>
        <v>#NAME?</v>
      </c>
      <c r="J7221">
        <v>20240313</v>
      </c>
      <c r="K7221" t="s">
        <v>3362</v>
      </c>
      <c r="L7221" t="s">
        <v>3361</v>
      </c>
      <c r="M7221" t="s">
        <v>2348</v>
      </c>
      <c r="N7221">
        <v>1563</v>
      </c>
    </row>
    <row r="7222" spans="1:14" x14ac:dyDescent="0.25">
      <c r="A7222" t="s">
        <v>3360</v>
      </c>
      <c r="B7222" t="s">
        <v>2355</v>
      </c>
      <c r="C7222" t="s">
        <v>1</v>
      </c>
      <c r="E7222" t="s">
        <v>3359</v>
      </c>
      <c r="F7222" t="s">
        <v>2021</v>
      </c>
      <c r="G7222" t="s">
        <v>2020</v>
      </c>
      <c r="H7222" t="s">
        <v>2019</v>
      </c>
      <c r="I7222" t="s">
        <v>2096</v>
      </c>
      <c r="J7222">
        <v>20240314</v>
      </c>
      <c r="K7222" t="s">
        <v>3358</v>
      </c>
      <c r="L7222" t="s">
        <v>3357</v>
      </c>
      <c r="M7222" t="s">
        <v>2348</v>
      </c>
      <c r="N7222">
        <v>37</v>
      </c>
    </row>
    <row r="7223" spans="1:14" x14ac:dyDescent="0.25">
      <c r="A7223" t="s">
        <v>3356</v>
      </c>
      <c r="B7223" t="s">
        <v>2355</v>
      </c>
      <c r="C7223" t="s">
        <v>1</v>
      </c>
      <c r="E7223" t="s">
        <v>3355</v>
      </c>
      <c r="F7223" t="s">
        <v>2021</v>
      </c>
      <c r="G7223" t="s">
        <v>2020</v>
      </c>
      <c r="H7223" t="s">
        <v>2019</v>
      </c>
      <c r="I7223" t="s">
        <v>2096</v>
      </c>
      <c r="J7223">
        <v>20231107</v>
      </c>
      <c r="K7223" t="s">
        <v>3354</v>
      </c>
      <c r="L7223" t="s">
        <v>3353</v>
      </c>
      <c r="M7223" t="s">
        <v>2348</v>
      </c>
      <c r="N7223">
        <v>1542</v>
      </c>
    </row>
    <row r="7224" spans="1:14" x14ac:dyDescent="0.25">
      <c r="A7224" t="s">
        <v>3352</v>
      </c>
      <c r="B7224" t="s">
        <v>2355</v>
      </c>
      <c r="C7224" t="s">
        <v>1</v>
      </c>
      <c r="E7224" t="s">
        <v>3351</v>
      </c>
      <c r="F7224" t="s">
        <v>2021</v>
      </c>
      <c r="G7224" t="s">
        <v>2020</v>
      </c>
      <c r="H7224" t="s">
        <v>2019</v>
      </c>
      <c r="I7224" t="e">
        <f>-----F-Weekly</f>
        <v>#NAME?</v>
      </c>
      <c r="J7224">
        <v>20240308</v>
      </c>
      <c r="K7224" t="s">
        <v>3350</v>
      </c>
      <c r="L7224" t="s">
        <v>3349</v>
      </c>
      <c r="M7224" t="s">
        <v>2348</v>
      </c>
      <c r="N7224">
        <v>1567</v>
      </c>
    </row>
    <row r="7225" spans="1:14" x14ac:dyDescent="0.25">
      <c r="A7225" t="s">
        <v>3348</v>
      </c>
      <c r="B7225" t="s">
        <v>2355</v>
      </c>
      <c r="C7225" t="s">
        <v>1</v>
      </c>
      <c r="E7225" t="s">
        <v>1624</v>
      </c>
      <c r="F7225" t="s">
        <v>2021</v>
      </c>
      <c r="G7225" t="s">
        <v>2020</v>
      </c>
      <c r="H7225" t="s">
        <v>2019</v>
      </c>
      <c r="I7225" t="s">
        <v>3347</v>
      </c>
      <c r="J7225">
        <v>20240314</v>
      </c>
      <c r="K7225" t="s">
        <v>3346</v>
      </c>
      <c r="L7225" t="s">
        <v>3345</v>
      </c>
      <c r="M7225" t="s">
        <v>2348</v>
      </c>
      <c r="N7225">
        <v>1612</v>
      </c>
    </row>
    <row r="7226" spans="1:14" x14ac:dyDescent="0.25">
      <c r="A7226" t="s">
        <v>3344</v>
      </c>
      <c r="B7226" t="s">
        <v>2355</v>
      </c>
      <c r="C7226" t="s">
        <v>1</v>
      </c>
      <c r="E7226" t="s">
        <v>3343</v>
      </c>
      <c r="F7226" t="s">
        <v>2021</v>
      </c>
      <c r="G7226" t="s">
        <v>2020</v>
      </c>
      <c r="H7226" t="s">
        <v>2019</v>
      </c>
      <c r="I7226" t="s">
        <v>2096</v>
      </c>
      <c r="J7226">
        <v>20240314</v>
      </c>
      <c r="K7226" t="s">
        <v>3342</v>
      </c>
      <c r="L7226" t="s">
        <v>3341</v>
      </c>
      <c r="M7226" t="s">
        <v>2348</v>
      </c>
      <c r="N7226">
        <v>27</v>
      </c>
    </row>
    <row r="7227" spans="1:14" x14ac:dyDescent="0.25">
      <c r="A7227" t="s">
        <v>3340</v>
      </c>
      <c r="B7227" t="s">
        <v>2355</v>
      </c>
      <c r="C7227" t="s">
        <v>1</v>
      </c>
      <c r="E7227" t="s">
        <v>1602</v>
      </c>
      <c r="F7227" t="s">
        <v>2021</v>
      </c>
      <c r="G7227" t="s">
        <v>2020</v>
      </c>
      <c r="H7227" t="s">
        <v>2019</v>
      </c>
      <c r="I7227" t="s">
        <v>2096</v>
      </c>
      <c r="J7227">
        <v>20240314</v>
      </c>
      <c r="K7227" t="s">
        <v>3339</v>
      </c>
      <c r="L7227" t="s">
        <v>3338</v>
      </c>
      <c r="M7227" t="s">
        <v>2348</v>
      </c>
      <c r="N7227">
        <v>1665</v>
      </c>
    </row>
    <row r="7228" spans="1:14" x14ac:dyDescent="0.25">
      <c r="A7228" t="s">
        <v>3337</v>
      </c>
      <c r="B7228" t="s">
        <v>2355</v>
      </c>
      <c r="C7228" t="s">
        <v>1</v>
      </c>
      <c r="E7228" t="s">
        <v>3336</v>
      </c>
      <c r="F7228" t="s">
        <v>2021</v>
      </c>
      <c r="G7228" t="s">
        <v>2020</v>
      </c>
      <c r="H7228" t="s">
        <v>2019</v>
      </c>
      <c r="I7228" t="e">
        <f>-----F-Weekly</f>
        <v>#NAME?</v>
      </c>
      <c r="J7228">
        <v>20240308</v>
      </c>
      <c r="K7228" t="s">
        <v>3335</v>
      </c>
      <c r="L7228" t="s">
        <v>3334</v>
      </c>
      <c r="M7228" t="s">
        <v>2348</v>
      </c>
      <c r="N7228">
        <v>1507</v>
      </c>
    </row>
    <row r="7229" spans="1:14" x14ac:dyDescent="0.25">
      <c r="A7229" t="s">
        <v>3333</v>
      </c>
      <c r="B7229" t="s">
        <v>2355</v>
      </c>
      <c r="C7229" t="s">
        <v>1</v>
      </c>
      <c r="E7229" t="s">
        <v>1607</v>
      </c>
      <c r="F7229" t="s">
        <v>2021</v>
      </c>
      <c r="G7229" t="s">
        <v>2020</v>
      </c>
      <c r="H7229" t="s">
        <v>2019</v>
      </c>
      <c r="I7229" t="s">
        <v>2096</v>
      </c>
      <c r="J7229">
        <v>20240314</v>
      </c>
      <c r="K7229" t="s">
        <v>3332</v>
      </c>
      <c r="L7229" t="s">
        <v>3331</v>
      </c>
      <c r="M7229" t="s">
        <v>2348</v>
      </c>
      <c r="N7229">
        <v>1606</v>
      </c>
    </row>
    <row r="7230" spans="1:14" x14ac:dyDescent="0.25">
      <c r="A7230">
        <v>9059</v>
      </c>
      <c r="B7230" t="s">
        <v>2355</v>
      </c>
      <c r="C7230" t="s">
        <v>1</v>
      </c>
      <c r="E7230" t="s">
        <v>3330</v>
      </c>
      <c r="F7230" t="s">
        <v>2021</v>
      </c>
      <c r="G7230" t="s">
        <v>2020</v>
      </c>
      <c r="H7230" t="s">
        <v>2019</v>
      </c>
      <c r="I7230" t="s">
        <v>2351</v>
      </c>
      <c r="J7230">
        <v>20240310</v>
      </c>
      <c r="K7230" t="s">
        <v>3329</v>
      </c>
      <c r="L7230" t="s">
        <v>3328</v>
      </c>
      <c r="M7230" t="s">
        <v>2348</v>
      </c>
      <c r="N7230">
        <v>2349</v>
      </c>
    </row>
    <row r="7231" spans="1:14" x14ac:dyDescent="0.25">
      <c r="A7231">
        <v>9071</v>
      </c>
      <c r="B7231" t="s">
        <v>2355</v>
      </c>
      <c r="C7231" t="s">
        <v>1</v>
      </c>
      <c r="E7231" t="s">
        <v>3327</v>
      </c>
      <c r="F7231" t="s">
        <v>2021</v>
      </c>
      <c r="G7231" t="s">
        <v>2020</v>
      </c>
      <c r="H7231" t="s">
        <v>2019</v>
      </c>
      <c r="I7231" t="s">
        <v>2351</v>
      </c>
      <c r="J7231">
        <v>20240310</v>
      </c>
      <c r="K7231" t="s">
        <v>3326</v>
      </c>
      <c r="L7231" t="s">
        <v>3325</v>
      </c>
      <c r="M7231" t="s">
        <v>2348</v>
      </c>
      <c r="N7231">
        <v>2313</v>
      </c>
    </row>
    <row r="7232" spans="1:14" x14ac:dyDescent="0.25">
      <c r="A7232">
        <v>9056</v>
      </c>
      <c r="B7232" t="s">
        <v>2355</v>
      </c>
      <c r="C7232" t="s">
        <v>1</v>
      </c>
      <c r="E7232" t="s">
        <v>3324</v>
      </c>
      <c r="F7232" t="s">
        <v>2021</v>
      </c>
      <c r="G7232" t="s">
        <v>2020</v>
      </c>
      <c r="H7232" t="s">
        <v>2019</v>
      </c>
      <c r="I7232" t="s">
        <v>2351</v>
      </c>
      <c r="J7232">
        <v>20240310</v>
      </c>
      <c r="K7232" t="s">
        <v>3323</v>
      </c>
      <c r="L7232" t="s">
        <v>3322</v>
      </c>
      <c r="M7232" t="s">
        <v>2348</v>
      </c>
      <c r="N7232">
        <v>2281</v>
      </c>
    </row>
    <row r="7233" spans="1:14" x14ac:dyDescent="0.25">
      <c r="A7233">
        <v>8895</v>
      </c>
      <c r="B7233" t="s">
        <v>2355</v>
      </c>
      <c r="C7233" t="s">
        <v>1</v>
      </c>
      <c r="E7233" t="s">
        <v>3321</v>
      </c>
      <c r="F7233" t="s">
        <v>2021</v>
      </c>
      <c r="G7233" t="s">
        <v>2020</v>
      </c>
      <c r="H7233" t="s">
        <v>2019</v>
      </c>
      <c r="I7233" t="s">
        <v>3320</v>
      </c>
      <c r="J7233">
        <v>20240314</v>
      </c>
      <c r="K7233" t="s">
        <v>3319</v>
      </c>
      <c r="L7233" t="s">
        <v>3318</v>
      </c>
      <c r="M7233" t="s">
        <v>2348</v>
      </c>
      <c r="N7233">
        <v>2570</v>
      </c>
    </row>
    <row r="7234" spans="1:14" x14ac:dyDescent="0.25">
      <c r="A7234" t="s">
        <v>3317</v>
      </c>
      <c r="B7234" t="s">
        <v>2355</v>
      </c>
      <c r="C7234" t="s">
        <v>1</v>
      </c>
      <c r="E7234" t="s">
        <v>3316</v>
      </c>
      <c r="F7234" t="s">
        <v>2021</v>
      </c>
      <c r="G7234" t="s">
        <v>2020</v>
      </c>
      <c r="H7234" t="s">
        <v>2019</v>
      </c>
      <c r="I7234" t="e">
        <f>-----F-Weekly</f>
        <v>#NAME?</v>
      </c>
      <c r="J7234">
        <v>20240308</v>
      </c>
      <c r="K7234" t="s">
        <v>3315</v>
      </c>
      <c r="L7234" t="s">
        <v>3314</v>
      </c>
      <c r="M7234" t="s">
        <v>2348</v>
      </c>
      <c r="N7234">
        <v>1572</v>
      </c>
    </row>
    <row r="7235" spans="1:14" x14ac:dyDescent="0.25">
      <c r="A7235">
        <v>8897</v>
      </c>
      <c r="B7235" t="s">
        <v>2355</v>
      </c>
      <c r="C7235" t="s">
        <v>1</v>
      </c>
      <c r="E7235" t="s">
        <v>3313</v>
      </c>
      <c r="F7235" t="s">
        <v>2021</v>
      </c>
      <c r="G7235" t="s">
        <v>2020</v>
      </c>
      <c r="H7235" t="s">
        <v>2019</v>
      </c>
      <c r="I7235" t="e">
        <f>----T--Weekly</f>
        <v>#NAME?</v>
      </c>
      <c r="J7235">
        <v>20210624</v>
      </c>
      <c r="K7235" t="s">
        <v>3312</v>
      </c>
      <c r="L7235" t="s">
        <v>3311</v>
      </c>
      <c r="M7235" t="s">
        <v>2348</v>
      </c>
      <c r="N7235">
        <v>2603</v>
      </c>
    </row>
    <row r="7236" spans="1:14" x14ac:dyDescent="0.25">
      <c r="A7236">
        <v>7769</v>
      </c>
      <c r="B7236" t="s">
        <v>2355</v>
      </c>
      <c r="C7236" t="s">
        <v>1</v>
      </c>
      <c r="E7236" t="s">
        <v>40</v>
      </c>
      <c r="F7236" t="s">
        <v>2021</v>
      </c>
      <c r="G7236" t="s">
        <v>2020</v>
      </c>
      <c r="H7236" t="s">
        <v>2019</v>
      </c>
      <c r="I7236" t="s">
        <v>2096</v>
      </c>
      <c r="J7236">
        <v>20240314</v>
      </c>
      <c r="K7236" t="s">
        <v>3310</v>
      </c>
      <c r="L7236" t="s">
        <v>3309</v>
      </c>
      <c r="M7236" t="s">
        <v>2348</v>
      </c>
      <c r="N7236">
        <v>8369</v>
      </c>
    </row>
    <row r="7237" spans="1:14" x14ac:dyDescent="0.25">
      <c r="A7237">
        <v>1454</v>
      </c>
      <c r="B7237" t="s">
        <v>2355</v>
      </c>
      <c r="C7237" t="s">
        <v>1</v>
      </c>
      <c r="E7237" t="s">
        <v>128</v>
      </c>
      <c r="F7237" t="s">
        <v>2021</v>
      </c>
      <c r="G7237" t="s">
        <v>2020</v>
      </c>
      <c r="H7237" t="s">
        <v>2019</v>
      </c>
      <c r="I7237" t="e">
        <f>-MTWTFSWeekly</f>
        <v>#NAME?</v>
      </c>
      <c r="J7237">
        <v>20240314</v>
      </c>
      <c r="K7237" t="s">
        <v>3308</v>
      </c>
      <c r="L7237" t="s">
        <v>3307</v>
      </c>
      <c r="M7237" t="s">
        <v>2348</v>
      </c>
      <c r="N7237">
        <v>10232</v>
      </c>
    </row>
    <row r="7238" spans="1:14" x14ac:dyDescent="0.25">
      <c r="A7238" t="s">
        <v>3306</v>
      </c>
      <c r="B7238" t="s">
        <v>2355</v>
      </c>
      <c r="C7238" t="s">
        <v>1</v>
      </c>
      <c r="E7238" t="s">
        <v>1699</v>
      </c>
      <c r="F7238" t="s">
        <v>2021</v>
      </c>
      <c r="G7238" t="s">
        <v>2020</v>
      </c>
      <c r="H7238" t="s">
        <v>2019</v>
      </c>
      <c r="I7238" t="e">
        <f>-MTWTFSWeekly</f>
        <v>#NAME?</v>
      </c>
      <c r="J7238">
        <v>20240314</v>
      </c>
      <c r="K7238" t="s">
        <v>3305</v>
      </c>
      <c r="L7238" t="s">
        <v>3304</v>
      </c>
      <c r="M7238" t="s">
        <v>2348</v>
      </c>
      <c r="N7238">
        <v>1544</v>
      </c>
    </row>
    <row r="7239" spans="1:14" x14ac:dyDescent="0.25">
      <c r="A7239">
        <v>8483</v>
      </c>
      <c r="B7239" t="s">
        <v>2355</v>
      </c>
      <c r="C7239" t="s">
        <v>1</v>
      </c>
      <c r="E7239" t="s">
        <v>1622</v>
      </c>
      <c r="F7239" t="s">
        <v>2021</v>
      </c>
      <c r="G7239" t="s">
        <v>2020</v>
      </c>
      <c r="H7239" t="s">
        <v>2019</v>
      </c>
      <c r="I7239" t="s">
        <v>2096</v>
      </c>
      <c r="J7239">
        <v>20240314</v>
      </c>
      <c r="K7239" t="s">
        <v>3303</v>
      </c>
      <c r="L7239" t="s">
        <v>3302</v>
      </c>
      <c r="M7239" t="s">
        <v>2348</v>
      </c>
      <c r="N7239">
        <v>2818</v>
      </c>
    </row>
    <row r="7240" spans="1:14" x14ac:dyDescent="0.25">
      <c r="A7240" t="s">
        <v>3301</v>
      </c>
      <c r="B7240" t="s">
        <v>2355</v>
      </c>
      <c r="C7240" t="s">
        <v>1</v>
      </c>
      <c r="E7240" t="s">
        <v>3300</v>
      </c>
      <c r="F7240" t="s">
        <v>2021</v>
      </c>
      <c r="G7240" t="s">
        <v>2020</v>
      </c>
      <c r="H7240" t="s">
        <v>2019</v>
      </c>
      <c r="I7240" t="e">
        <f>----T--Weekly</f>
        <v>#NAME?</v>
      </c>
      <c r="J7240">
        <v>20240314</v>
      </c>
      <c r="K7240" t="s">
        <v>3299</v>
      </c>
      <c r="L7240" t="s">
        <v>3298</v>
      </c>
      <c r="M7240" t="s">
        <v>2348</v>
      </c>
      <c r="N7240">
        <v>1555</v>
      </c>
    </row>
    <row r="7241" spans="1:14" x14ac:dyDescent="0.25">
      <c r="A7241">
        <v>8484</v>
      </c>
      <c r="B7241" t="s">
        <v>2355</v>
      </c>
      <c r="C7241" t="s">
        <v>1</v>
      </c>
      <c r="E7241" t="s">
        <v>3297</v>
      </c>
      <c r="F7241" t="s">
        <v>2021</v>
      </c>
      <c r="G7241" t="s">
        <v>2020</v>
      </c>
      <c r="H7241" t="s">
        <v>2019</v>
      </c>
      <c r="I7241" t="s">
        <v>2096</v>
      </c>
      <c r="J7241">
        <v>20240314</v>
      </c>
      <c r="K7241" t="s">
        <v>3296</v>
      </c>
      <c r="L7241" t="s">
        <v>3295</v>
      </c>
      <c r="M7241" t="s">
        <v>2348</v>
      </c>
      <c r="N7241">
        <v>3729</v>
      </c>
    </row>
    <row r="7242" spans="1:14" x14ac:dyDescent="0.25">
      <c r="A7242">
        <v>1013</v>
      </c>
      <c r="B7242" t="s">
        <v>2355</v>
      </c>
      <c r="C7242" t="s">
        <v>1</v>
      </c>
      <c r="E7242" t="s">
        <v>132</v>
      </c>
      <c r="F7242" t="s">
        <v>2021</v>
      </c>
      <c r="G7242" t="s">
        <v>2020</v>
      </c>
      <c r="H7242" t="s">
        <v>2019</v>
      </c>
      <c r="I7242" t="s">
        <v>3294</v>
      </c>
      <c r="J7242">
        <v>20240314</v>
      </c>
      <c r="K7242" t="s">
        <v>3293</v>
      </c>
      <c r="L7242" t="s">
        <v>3292</v>
      </c>
      <c r="M7242" t="s">
        <v>2348</v>
      </c>
      <c r="N7242">
        <v>11166</v>
      </c>
    </row>
    <row r="7243" spans="1:14" x14ac:dyDescent="0.25">
      <c r="A7243">
        <v>1036</v>
      </c>
      <c r="B7243" t="s">
        <v>2355</v>
      </c>
      <c r="C7243" t="s">
        <v>1</v>
      </c>
      <c r="E7243" t="s">
        <v>292</v>
      </c>
      <c r="F7243" t="s">
        <v>2021</v>
      </c>
      <c r="G7243" t="s">
        <v>2020</v>
      </c>
      <c r="H7243" t="s">
        <v>2019</v>
      </c>
      <c r="I7243" t="e">
        <f>-----F-Weekly</f>
        <v>#NAME?</v>
      </c>
      <c r="J7243">
        <v>20240308</v>
      </c>
      <c r="K7243" t="s">
        <v>3291</v>
      </c>
      <c r="L7243" t="s">
        <v>3290</v>
      </c>
      <c r="M7243" t="s">
        <v>2348</v>
      </c>
      <c r="N7243">
        <v>8016</v>
      </c>
    </row>
    <row r="7244" spans="1:14" x14ac:dyDescent="0.25">
      <c r="A7244">
        <v>8544</v>
      </c>
      <c r="B7244" t="s">
        <v>2355</v>
      </c>
      <c r="C7244" t="s">
        <v>1</v>
      </c>
      <c r="E7244" t="s">
        <v>3289</v>
      </c>
      <c r="F7244" t="s">
        <v>2021</v>
      </c>
      <c r="G7244" t="s">
        <v>2020</v>
      </c>
      <c r="H7244" t="s">
        <v>2019</v>
      </c>
      <c r="I7244" t="s">
        <v>2096</v>
      </c>
      <c r="J7244">
        <v>20240314</v>
      </c>
      <c r="K7244" t="s">
        <v>3288</v>
      </c>
      <c r="L7244" t="s">
        <v>3287</v>
      </c>
      <c r="M7244" t="s">
        <v>2348</v>
      </c>
      <c r="N7244">
        <v>3097</v>
      </c>
    </row>
    <row r="7245" spans="1:14" x14ac:dyDescent="0.25">
      <c r="A7245">
        <v>8486</v>
      </c>
      <c r="B7245" t="s">
        <v>2355</v>
      </c>
      <c r="C7245" t="s">
        <v>1</v>
      </c>
      <c r="E7245" t="s">
        <v>3286</v>
      </c>
      <c r="F7245" t="s">
        <v>2021</v>
      </c>
      <c r="G7245" t="s">
        <v>2020</v>
      </c>
      <c r="H7245" t="s">
        <v>2019</v>
      </c>
      <c r="I7245" t="s">
        <v>2096</v>
      </c>
      <c r="J7245">
        <v>20240314</v>
      </c>
      <c r="K7245" t="s">
        <v>3285</v>
      </c>
      <c r="L7245" t="s">
        <v>3284</v>
      </c>
      <c r="M7245" t="s">
        <v>2348</v>
      </c>
      <c r="N7245">
        <v>3351</v>
      </c>
    </row>
    <row r="7246" spans="1:14" x14ac:dyDescent="0.25">
      <c r="A7246">
        <v>8213</v>
      </c>
      <c r="B7246" t="s">
        <v>2355</v>
      </c>
      <c r="C7246" t="s">
        <v>1</v>
      </c>
      <c r="E7246" t="s">
        <v>1620</v>
      </c>
      <c r="F7246" t="s">
        <v>2021</v>
      </c>
      <c r="G7246" t="s">
        <v>2020</v>
      </c>
      <c r="H7246" t="s">
        <v>2019</v>
      </c>
      <c r="I7246" t="s">
        <v>2096</v>
      </c>
      <c r="J7246">
        <v>20240314</v>
      </c>
      <c r="K7246" t="s">
        <v>3283</v>
      </c>
      <c r="L7246" t="s">
        <v>3282</v>
      </c>
      <c r="M7246" t="s">
        <v>2348</v>
      </c>
      <c r="N7246">
        <v>3064</v>
      </c>
    </row>
    <row r="7247" spans="1:14" x14ac:dyDescent="0.25">
      <c r="A7247">
        <v>8523</v>
      </c>
      <c r="B7247" t="s">
        <v>2355</v>
      </c>
      <c r="C7247" t="s">
        <v>1</v>
      </c>
      <c r="E7247" t="s">
        <v>3281</v>
      </c>
      <c r="F7247" t="s">
        <v>2021</v>
      </c>
      <c r="G7247" t="s">
        <v>2020</v>
      </c>
      <c r="H7247" t="s">
        <v>2019</v>
      </c>
      <c r="I7247" t="s">
        <v>3280</v>
      </c>
      <c r="J7247">
        <v>20240314</v>
      </c>
      <c r="K7247" t="s">
        <v>3279</v>
      </c>
      <c r="L7247" t="s">
        <v>3278</v>
      </c>
      <c r="M7247" t="s">
        <v>2348</v>
      </c>
      <c r="N7247">
        <v>2902</v>
      </c>
    </row>
    <row r="7248" spans="1:14" x14ac:dyDescent="0.25">
      <c r="A7248">
        <v>1256</v>
      </c>
      <c r="B7248" t="s">
        <v>2355</v>
      </c>
      <c r="C7248" t="s">
        <v>1</v>
      </c>
      <c r="E7248" t="s">
        <v>3277</v>
      </c>
      <c r="F7248" t="s">
        <v>2021</v>
      </c>
      <c r="G7248" t="s">
        <v>2020</v>
      </c>
      <c r="H7248" t="s">
        <v>2019</v>
      </c>
      <c r="I7248" t="s">
        <v>2096</v>
      </c>
      <c r="J7248">
        <v>20240314</v>
      </c>
      <c r="K7248" t="s">
        <v>3276</v>
      </c>
      <c r="L7248" t="s">
        <v>3275</v>
      </c>
      <c r="M7248" t="s">
        <v>2348</v>
      </c>
      <c r="N7248">
        <v>6074</v>
      </c>
    </row>
    <row r="7249" spans="1:14" x14ac:dyDescent="0.25">
      <c r="A7249">
        <v>8902</v>
      </c>
      <c r="B7249" t="s">
        <v>2355</v>
      </c>
      <c r="C7249" t="s">
        <v>1</v>
      </c>
      <c r="E7249" t="s">
        <v>622</v>
      </c>
      <c r="F7249" t="s">
        <v>2021</v>
      </c>
      <c r="G7249" t="s">
        <v>2020</v>
      </c>
      <c r="H7249" t="s">
        <v>2019</v>
      </c>
      <c r="I7249" t="s">
        <v>2351</v>
      </c>
      <c r="J7249">
        <v>20240310</v>
      </c>
      <c r="K7249" t="s">
        <v>3274</v>
      </c>
      <c r="L7249" t="s">
        <v>3273</v>
      </c>
      <c r="M7249" t="s">
        <v>2348</v>
      </c>
      <c r="N7249">
        <v>2777</v>
      </c>
    </row>
    <row r="7250" spans="1:14" x14ac:dyDescent="0.25">
      <c r="A7250">
        <v>8487</v>
      </c>
      <c r="B7250" t="s">
        <v>2355</v>
      </c>
      <c r="C7250" t="s">
        <v>1</v>
      </c>
      <c r="E7250" t="s">
        <v>3272</v>
      </c>
      <c r="F7250" t="s">
        <v>2021</v>
      </c>
      <c r="G7250" t="s">
        <v>2020</v>
      </c>
      <c r="H7250" t="s">
        <v>2019</v>
      </c>
      <c r="I7250" t="s">
        <v>2096</v>
      </c>
      <c r="J7250">
        <v>20240314</v>
      </c>
      <c r="K7250" t="s">
        <v>3271</v>
      </c>
      <c r="L7250" t="s">
        <v>3270</v>
      </c>
      <c r="M7250" t="s">
        <v>2348</v>
      </c>
      <c r="N7250">
        <v>2978</v>
      </c>
    </row>
    <row r="7251" spans="1:14" x14ac:dyDescent="0.25">
      <c r="A7251">
        <v>8422</v>
      </c>
      <c r="B7251" t="s">
        <v>2355</v>
      </c>
      <c r="C7251" t="s">
        <v>1</v>
      </c>
      <c r="E7251" t="s">
        <v>3269</v>
      </c>
      <c r="F7251" t="s">
        <v>2021</v>
      </c>
      <c r="G7251" t="s">
        <v>2020</v>
      </c>
      <c r="H7251" t="s">
        <v>2019</v>
      </c>
      <c r="I7251" t="s">
        <v>2096</v>
      </c>
      <c r="J7251">
        <v>20240314</v>
      </c>
      <c r="K7251" t="s">
        <v>3268</v>
      </c>
      <c r="L7251" t="s">
        <v>3267</v>
      </c>
      <c r="M7251" t="s">
        <v>2348</v>
      </c>
      <c r="N7251">
        <v>3402</v>
      </c>
    </row>
    <row r="7252" spans="1:14" x14ac:dyDescent="0.25">
      <c r="A7252" t="s">
        <v>3266</v>
      </c>
      <c r="B7252" t="s">
        <v>2355</v>
      </c>
      <c r="C7252" t="s">
        <v>1</v>
      </c>
      <c r="E7252" t="s">
        <v>3265</v>
      </c>
      <c r="F7252" t="s">
        <v>2021</v>
      </c>
      <c r="G7252" t="s">
        <v>2020</v>
      </c>
      <c r="H7252" t="s">
        <v>2019</v>
      </c>
      <c r="I7252" t="s">
        <v>3213</v>
      </c>
      <c r="J7252">
        <v>20240314</v>
      </c>
      <c r="K7252" t="s">
        <v>3264</v>
      </c>
      <c r="L7252" t="s">
        <v>3263</v>
      </c>
      <c r="M7252" t="s">
        <v>2348</v>
      </c>
      <c r="N7252">
        <v>1586</v>
      </c>
    </row>
    <row r="7253" spans="1:14" x14ac:dyDescent="0.25">
      <c r="A7253">
        <v>9070</v>
      </c>
      <c r="B7253" t="s">
        <v>2355</v>
      </c>
      <c r="C7253" t="s">
        <v>1</v>
      </c>
      <c r="E7253" t="s">
        <v>3262</v>
      </c>
      <c r="F7253" t="s">
        <v>2021</v>
      </c>
      <c r="G7253" t="s">
        <v>2020</v>
      </c>
      <c r="H7253" t="s">
        <v>2019</v>
      </c>
      <c r="I7253" t="e">
        <f>---W---Weekly</f>
        <v>#NAME?</v>
      </c>
      <c r="J7253">
        <v>20240313</v>
      </c>
      <c r="K7253" t="s">
        <v>3261</v>
      </c>
      <c r="L7253" t="s">
        <v>3260</v>
      </c>
      <c r="M7253" t="s">
        <v>2348</v>
      </c>
      <c r="N7253">
        <v>2224</v>
      </c>
    </row>
    <row r="7254" spans="1:14" x14ac:dyDescent="0.25">
      <c r="A7254" t="s">
        <v>3259</v>
      </c>
      <c r="B7254" t="s">
        <v>2355</v>
      </c>
      <c r="C7254" t="s">
        <v>1</v>
      </c>
      <c r="E7254" t="s">
        <v>1821</v>
      </c>
      <c r="F7254" t="s">
        <v>2021</v>
      </c>
      <c r="G7254" t="s">
        <v>2020</v>
      </c>
      <c r="H7254" t="s">
        <v>2019</v>
      </c>
      <c r="I7254" t="s">
        <v>2096</v>
      </c>
      <c r="J7254">
        <v>20240314</v>
      </c>
      <c r="K7254" t="s">
        <v>3258</v>
      </c>
      <c r="L7254" t="s">
        <v>3257</v>
      </c>
      <c r="M7254" t="s">
        <v>2348</v>
      </c>
      <c r="N7254">
        <v>1528</v>
      </c>
    </row>
    <row r="7255" spans="1:14" x14ac:dyDescent="0.25">
      <c r="A7255">
        <v>8488</v>
      </c>
      <c r="B7255" t="s">
        <v>2355</v>
      </c>
      <c r="C7255" t="s">
        <v>1</v>
      </c>
      <c r="E7255" t="s">
        <v>3256</v>
      </c>
      <c r="F7255" t="s">
        <v>2021</v>
      </c>
      <c r="G7255" t="s">
        <v>2020</v>
      </c>
      <c r="H7255" t="s">
        <v>2019</v>
      </c>
      <c r="I7255" t="s">
        <v>2096</v>
      </c>
      <c r="J7255">
        <v>20240314</v>
      </c>
      <c r="K7255" t="s">
        <v>3255</v>
      </c>
      <c r="L7255" t="s">
        <v>3254</v>
      </c>
      <c r="M7255" t="s">
        <v>2348</v>
      </c>
      <c r="N7255">
        <v>3073</v>
      </c>
    </row>
    <row r="7256" spans="1:14" x14ac:dyDescent="0.25">
      <c r="A7256">
        <v>8901</v>
      </c>
      <c r="B7256" t="s">
        <v>2355</v>
      </c>
      <c r="C7256" t="s">
        <v>1</v>
      </c>
      <c r="E7256" t="s">
        <v>3253</v>
      </c>
      <c r="F7256" t="s">
        <v>2021</v>
      </c>
      <c r="G7256" t="s">
        <v>2020</v>
      </c>
      <c r="H7256" t="s">
        <v>2019</v>
      </c>
      <c r="I7256" t="e">
        <f>----T--Weekly</f>
        <v>#NAME?</v>
      </c>
      <c r="J7256">
        <v>20240314</v>
      </c>
      <c r="K7256" t="s">
        <v>3252</v>
      </c>
      <c r="L7256" t="s">
        <v>3251</v>
      </c>
      <c r="M7256" t="s">
        <v>2348</v>
      </c>
      <c r="N7256">
        <v>2624</v>
      </c>
    </row>
    <row r="7257" spans="1:14" x14ac:dyDescent="0.25">
      <c r="A7257" t="s">
        <v>3250</v>
      </c>
      <c r="B7257" t="s">
        <v>2355</v>
      </c>
      <c r="C7257" t="s">
        <v>1</v>
      </c>
      <c r="E7257" t="s">
        <v>1606</v>
      </c>
      <c r="F7257" t="s">
        <v>2021</v>
      </c>
      <c r="G7257" t="s">
        <v>2020</v>
      </c>
      <c r="H7257" t="s">
        <v>2019</v>
      </c>
      <c r="I7257" t="s">
        <v>2096</v>
      </c>
      <c r="J7257">
        <v>20240314</v>
      </c>
      <c r="K7257" t="s">
        <v>3249</v>
      </c>
      <c r="L7257" t="s">
        <v>3248</v>
      </c>
      <c r="M7257" t="s">
        <v>2348</v>
      </c>
      <c r="N7257">
        <v>1637</v>
      </c>
    </row>
    <row r="7258" spans="1:14" x14ac:dyDescent="0.25">
      <c r="A7258" t="s">
        <v>3247</v>
      </c>
      <c r="B7258" t="s">
        <v>2355</v>
      </c>
      <c r="C7258" t="s">
        <v>1</v>
      </c>
      <c r="E7258" t="s">
        <v>1728</v>
      </c>
      <c r="F7258" t="s">
        <v>2021</v>
      </c>
      <c r="G7258" t="s">
        <v>2020</v>
      </c>
      <c r="H7258" t="s">
        <v>2019</v>
      </c>
      <c r="I7258" t="s">
        <v>2096</v>
      </c>
      <c r="J7258">
        <v>20240314</v>
      </c>
      <c r="K7258" t="s">
        <v>3246</v>
      </c>
      <c r="L7258" t="s">
        <v>3245</v>
      </c>
      <c r="M7258" t="s">
        <v>2348</v>
      </c>
      <c r="N7258">
        <v>1541</v>
      </c>
    </row>
    <row r="7259" spans="1:14" x14ac:dyDescent="0.25">
      <c r="A7259" t="s">
        <v>3244</v>
      </c>
      <c r="B7259" t="s">
        <v>2355</v>
      </c>
      <c r="C7259" t="s">
        <v>1</v>
      </c>
      <c r="E7259" t="s">
        <v>3243</v>
      </c>
      <c r="F7259" t="s">
        <v>2021</v>
      </c>
      <c r="G7259" t="s">
        <v>2020</v>
      </c>
      <c r="H7259" t="s">
        <v>2019</v>
      </c>
      <c r="I7259" t="e">
        <f>-----F-Weekly</f>
        <v>#NAME?</v>
      </c>
      <c r="J7259">
        <v>20240308</v>
      </c>
      <c r="K7259" t="s">
        <v>3242</v>
      </c>
      <c r="L7259" t="s">
        <v>3241</v>
      </c>
      <c r="M7259" t="s">
        <v>2348</v>
      </c>
      <c r="N7259">
        <v>1588</v>
      </c>
    </row>
    <row r="7260" spans="1:14" x14ac:dyDescent="0.25">
      <c r="A7260">
        <v>8423</v>
      </c>
      <c r="B7260" t="s">
        <v>2355</v>
      </c>
      <c r="C7260" t="s">
        <v>1</v>
      </c>
      <c r="E7260" t="s">
        <v>3240</v>
      </c>
      <c r="F7260" t="s">
        <v>2021</v>
      </c>
      <c r="G7260" t="s">
        <v>2020</v>
      </c>
      <c r="H7260" t="s">
        <v>2019</v>
      </c>
      <c r="I7260" t="s">
        <v>2096</v>
      </c>
      <c r="J7260">
        <v>20240314</v>
      </c>
      <c r="K7260" t="s">
        <v>3239</v>
      </c>
      <c r="L7260" t="s">
        <v>3238</v>
      </c>
      <c r="M7260" t="s">
        <v>2348</v>
      </c>
      <c r="N7260">
        <v>3196</v>
      </c>
    </row>
    <row r="7261" spans="1:14" x14ac:dyDescent="0.25">
      <c r="A7261">
        <v>8424</v>
      </c>
      <c r="B7261" t="s">
        <v>2355</v>
      </c>
      <c r="C7261" t="s">
        <v>1</v>
      </c>
      <c r="E7261" t="s">
        <v>3237</v>
      </c>
      <c r="F7261" t="s">
        <v>2021</v>
      </c>
      <c r="G7261" t="s">
        <v>2020</v>
      </c>
      <c r="H7261" t="s">
        <v>2019</v>
      </c>
      <c r="I7261" t="s">
        <v>2096</v>
      </c>
      <c r="J7261">
        <v>20240314</v>
      </c>
      <c r="K7261" t="s">
        <v>3236</v>
      </c>
      <c r="L7261" t="s">
        <v>3235</v>
      </c>
      <c r="M7261" t="s">
        <v>2348</v>
      </c>
      <c r="N7261">
        <v>3585</v>
      </c>
    </row>
    <row r="7262" spans="1:14" x14ac:dyDescent="0.25">
      <c r="A7262" t="s">
        <v>3234</v>
      </c>
      <c r="B7262" t="s">
        <v>2355</v>
      </c>
      <c r="C7262" t="s">
        <v>1</v>
      </c>
      <c r="E7262" t="s">
        <v>1601</v>
      </c>
      <c r="F7262" t="s">
        <v>2021</v>
      </c>
      <c r="G7262" t="s">
        <v>2020</v>
      </c>
      <c r="H7262" t="s">
        <v>2019</v>
      </c>
      <c r="I7262" t="s">
        <v>3213</v>
      </c>
      <c r="J7262">
        <v>20240314</v>
      </c>
      <c r="K7262" t="s">
        <v>3233</v>
      </c>
      <c r="L7262" t="s">
        <v>3232</v>
      </c>
      <c r="M7262" t="s">
        <v>2348</v>
      </c>
      <c r="N7262">
        <v>1586</v>
      </c>
    </row>
    <row r="7263" spans="1:14" x14ac:dyDescent="0.25">
      <c r="A7263">
        <v>9057</v>
      </c>
      <c r="B7263" t="s">
        <v>2355</v>
      </c>
      <c r="C7263" t="s">
        <v>1</v>
      </c>
      <c r="E7263" t="s">
        <v>574</v>
      </c>
      <c r="F7263" t="s">
        <v>2021</v>
      </c>
      <c r="G7263" t="s">
        <v>2020</v>
      </c>
      <c r="H7263" t="s">
        <v>2019</v>
      </c>
      <c r="I7263" t="s">
        <v>2018</v>
      </c>
      <c r="J7263">
        <v>20240310</v>
      </c>
      <c r="K7263" t="s">
        <v>3231</v>
      </c>
      <c r="L7263" t="s">
        <v>3230</v>
      </c>
      <c r="M7263" t="s">
        <v>2348</v>
      </c>
      <c r="N7263">
        <v>2487</v>
      </c>
    </row>
    <row r="7264" spans="1:14" x14ac:dyDescent="0.25">
      <c r="A7264" t="s">
        <v>3229</v>
      </c>
      <c r="B7264" t="s">
        <v>2355</v>
      </c>
      <c r="C7264" t="s">
        <v>1</v>
      </c>
      <c r="E7264" t="s">
        <v>1603</v>
      </c>
      <c r="F7264" t="s">
        <v>2021</v>
      </c>
      <c r="G7264" t="s">
        <v>2020</v>
      </c>
      <c r="H7264" t="s">
        <v>2019</v>
      </c>
      <c r="I7264" t="s">
        <v>3213</v>
      </c>
      <c r="J7264">
        <v>20240314</v>
      </c>
      <c r="K7264" t="s">
        <v>3228</v>
      </c>
      <c r="L7264" t="s">
        <v>3227</v>
      </c>
      <c r="M7264" t="s">
        <v>2348</v>
      </c>
      <c r="N7264">
        <v>1605</v>
      </c>
    </row>
    <row r="7265" spans="1:14" x14ac:dyDescent="0.25">
      <c r="A7265" t="s">
        <v>3226</v>
      </c>
      <c r="B7265" t="s">
        <v>2355</v>
      </c>
      <c r="C7265" t="s">
        <v>1</v>
      </c>
      <c r="E7265" t="s">
        <v>1701</v>
      </c>
      <c r="F7265" t="s">
        <v>2021</v>
      </c>
      <c r="G7265" t="s">
        <v>2020</v>
      </c>
      <c r="H7265" t="s">
        <v>2019</v>
      </c>
      <c r="I7265" t="s">
        <v>2096</v>
      </c>
      <c r="J7265">
        <v>20240314</v>
      </c>
      <c r="K7265" t="s">
        <v>3225</v>
      </c>
      <c r="L7265" t="s">
        <v>3224</v>
      </c>
      <c r="M7265" t="s">
        <v>2348</v>
      </c>
      <c r="N7265">
        <v>1536</v>
      </c>
    </row>
    <row r="7266" spans="1:14" x14ac:dyDescent="0.25">
      <c r="A7266" t="s">
        <v>3223</v>
      </c>
      <c r="B7266" t="s">
        <v>2355</v>
      </c>
      <c r="C7266" t="s">
        <v>1</v>
      </c>
      <c r="E7266" t="s">
        <v>3222</v>
      </c>
      <c r="F7266" t="s">
        <v>2021</v>
      </c>
      <c r="G7266" t="s">
        <v>2020</v>
      </c>
      <c r="H7266" t="s">
        <v>2019</v>
      </c>
      <c r="I7266" t="s">
        <v>3213</v>
      </c>
      <c r="J7266">
        <v>20240314</v>
      </c>
      <c r="K7266" t="s">
        <v>3221</v>
      </c>
      <c r="L7266" t="s">
        <v>3220</v>
      </c>
      <c r="M7266" t="s">
        <v>2348</v>
      </c>
      <c r="N7266">
        <v>1587</v>
      </c>
    </row>
    <row r="7267" spans="1:14" x14ac:dyDescent="0.25">
      <c r="A7267">
        <v>8900</v>
      </c>
      <c r="B7267" t="s">
        <v>2355</v>
      </c>
      <c r="C7267" t="s">
        <v>1</v>
      </c>
      <c r="E7267" t="s">
        <v>3219</v>
      </c>
      <c r="F7267" t="s">
        <v>2021</v>
      </c>
      <c r="G7267" t="s">
        <v>2020</v>
      </c>
      <c r="H7267" t="s">
        <v>2019</v>
      </c>
      <c r="I7267" t="s">
        <v>3218</v>
      </c>
      <c r="J7267">
        <v>20240312</v>
      </c>
      <c r="K7267" t="s">
        <v>3217</v>
      </c>
      <c r="L7267" t="s">
        <v>3216</v>
      </c>
      <c r="M7267" t="s">
        <v>2348</v>
      </c>
      <c r="N7267">
        <v>2568</v>
      </c>
    </row>
    <row r="7268" spans="1:14" x14ac:dyDescent="0.25">
      <c r="A7268" t="s">
        <v>3215</v>
      </c>
      <c r="B7268" t="s">
        <v>2355</v>
      </c>
      <c r="C7268" t="s">
        <v>1</v>
      </c>
      <c r="E7268" t="s">
        <v>3214</v>
      </c>
      <c r="F7268" t="s">
        <v>2021</v>
      </c>
      <c r="G7268" t="s">
        <v>2020</v>
      </c>
      <c r="H7268" t="s">
        <v>2019</v>
      </c>
      <c r="I7268" t="s">
        <v>3213</v>
      </c>
      <c r="J7268">
        <v>20240314</v>
      </c>
      <c r="K7268" t="s">
        <v>3212</v>
      </c>
      <c r="L7268" t="s">
        <v>3211</v>
      </c>
      <c r="M7268" t="s">
        <v>2348</v>
      </c>
      <c r="N7268">
        <v>15</v>
      </c>
    </row>
    <row r="7269" spans="1:14" x14ac:dyDescent="0.25">
      <c r="A7269" t="s">
        <v>3210</v>
      </c>
      <c r="B7269" t="s">
        <v>2355</v>
      </c>
      <c r="C7269" t="s">
        <v>3206</v>
      </c>
      <c r="E7269" t="s">
        <v>3206</v>
      </c>
      <c r="F7269" t="s">
        <v>2078</v>
      </c>
      <c r="G7269" t="s">
        <v>2020</v>
      </c>
      <c r="H7269" t="s">
        <v>2543</v>
      </c>
      <c r="I7269" t="s">
        <v>2088</v>
      </c>
      <c r="J7269">
        <v>20240301</v>
      </c>
      <c r="K7269" t="s">
        <v>3209</v>
      </c>
      <c r="L7269" t="s">
        <v>3208</v>
      </c>
      <c r="M7269" t="s">
        <v>2348</v>
      </c>
      <c r="N7269">
        <v>141</v>
      </c>
    </row>
    <row r="7270" spans="1:14" x14ac:dyDescent="0.25">
      <c r="A7270" t="s">
        <v>3207</v>
      </c>
      <c r="B7270" t="s">
        <v>2355</v>
      </c>
      <c r="C7270" t="s">
        <v>3206</v>
      </c>
      <c r="E7270" t="s">
        <v>3205</v>
      </c>
      <c r="F7270" t="s">
        <v>2078</v>
      </c>
      <c r="G7270" t="s">
        <v>2020</v>
      </c>
      <c r="H7270" t="s">
        <v>2089</v>
      </c>
      <c r="I7270" t="s">
        <v>2161</v>
      </c>
      <c r="J7270">
        <v>20220101</v>
      </c>
      <c r="K7270" t="s">
        <v>3204</v>
      </c>
      <c r="L7270" t="s">
        <v>3203</v>
      </c>
      <c r="M7270" t="s">
        <v>2348</v>
      </c>
      <c r="N7270">
        <v>41</v>
      </c>
    </row>
    <row r="7271" spans="1:14" x14ac:dyDescent="0.25">
      <c r="A7271">
        <v>7236</v>
      </c>
      <c r="B7271" t="s">
        <v>2355</v>
      </c>
      <c r="C7271" t="s">
        <v>3196</v>
      </c>
      <c r="E7271" t="s">
        <v>3196</v>
      </c>
      <c r="F7271" t="s">
        <v>2078</v>
      </c>
      <c r="G7271" t="s">
        <v>2020</v>
      </c>
      <c r="H7271" t="s">
        <v>2052</v>
      </c>
      <c r="I7271" t="s">
        <v>2088</v>
      </c>
      <c r="J7271">
        <v>20240108</v>
      </c>
      <c r="K7271" t="s">
        <v>3202</v>
      </c>
      <c r="L7271" t="s">
        <v>3201</v>
      </c>
      <c r="M7271" t="s">
        <v>2348</v>
      </c>
      <c r="N7271">
        <v>13493</v>
      </c>
    </row>
    <row r="7272" spans="1:14" x14ac:dyDescent="0.25">
      <c r="A7272">
        <v>7237</v>
      </c>
      <c r="B7272" t="s">
        <v>2355</v>
      </c>
      <c r="C7272" t="s">
        <v>3196</v>
      </c>
      <c r="D7272" t="s">
        <v>3196</v>
      </c>
      <c r="E7272" t="s">
        <v>3200</v>
      </c>
      <c r="F7272" t="s">
        <v>2078</v>
      </c>
      <c r="G7272" t="s">
        <v>2020</v>
      </c>
      <c r="H7272" t="s">
        <v>2052</v>
      </c>
      <c r="I7272" t="s">
        <v>2145</v>
      </c>
      <c r="J7272">
        <v>20201012</v>
      </c>
      <c r="K7272" t="s">
        <v>3199</v>
      </c>
      <c r="L7272" t="s">
        <v>3198</v>
      </c>
      <c r="M7272" t="s">
        <v>2348</v>
      </c>
      <c r="N7272">
        <v>23</v>
      </c>
    </row>
    <row r="7273" spans="1:14" x14ac:dyDescent="0.25">
      <c r="A7273" t="s">
        <v>3197</v>
      </c>
      <c r="B7273" t="s">
        <v>2355</v>
      </c>
      <c r="C7273" t="s">
        <v>3196</v>
      </c>
      <c r="D7273" t="s">
        <v>3196</v>
      </c>
      <c r="E7273" t="s">
        <v>3195</v>
      </c>
      <c r="F7273" t="s">
        <v>2078</v>
      </c>
      <c r="G7273" t="s">
        <v>2020</v>
      </c>
      <c r="H7273" t="s">
        <v>2300</v>
      </c>
      <c r="I7273" t="s">
        <v>2700</v>
      </c>
      <c r="J7273">
        <v>20200921</v>
      </c>
      <c r="K7273" t="s">
        <v>3194</v>
      </c>
      <c r="L7273" t="s">
        <v>3193</v>
      </c>
      <c r="M7273" t="s">
        <v>2348</v>
      </c>
      <c r="N7273">
        <v>34</v>
      </c>
    </row>
    <row r="7274" spans="1:14" x14ac:dyDescent="0.25">
      <c r="A7274" t="s">
        <v>3192</v>
      </c>
      <c r="B7274" t="s">
        <v>2355</v>
      </c>
      <c r="C7274" t="s">
        <v>3191</v>
      </c>
      <c r="E7274" t="s">
        <v>3191</v>
      </c>
      <c r="F7274" t="s">
        <v>2078</v>
      </c>
      <c r="G7274" t="s">
        <v>2020</v>
      </c>
      <c r="H7274" t="s">
        <v>2247</v>
      </c>
      <c r="I7274" t="s">
        <v>2070</v>
      </c>
      <c r="J7274">
        <v>20240101</v>
      </c>
      <c r="K7274" t="s">
        <v>3190</v>
      </c>
      <c r="L7274" t="s">
        <v>3189</v>
      </c>
      <c r="M7274" t="s">
        <v>2348</v>
      </c>
      <c r="N7274">
        <v>24</v>
      </c>
    </row>
    <row r="7275" spans="1:14" x14ac:dyDescent="0.25">
      <c r="A7275" t="s">
        <v>3188</v>
      </c>
      <c r="B7275" t="s">
        <v>2355</v>
      </c>
      <c r="C7275" t="s">
        <v>3187</v>
      </c>
      <c r="E7275" t="s">
        <v>3186</v>
      </c>
      <c r="F7275" t="s">
        <v>2078</v>
      </c>
      <c r="G7275" t="s">
        <v>2020</v>
      </c>
      <c r="H7275" t="s">
        <v>2052</v>
      </c>
      <c r="I7275" t="s">
        <v>2070</v>
      </c>
      <c r="J7275">
        <v>20220801</v>
      </c>
      <c r="K7275" t="s">
        <v>3185</v>
      </c>
      <c r="L7275" t="s">
        <v>3184</v>
      </c>
      <c r="M7275" t="s">
        <v>2348</v>
      </c>
      <c r="N7275">
        <v>52</v>
      </c>
    </row>
    <row r="7276" spans="1:14" x14ac:dyDescent="0.25">
      <c r="A7276" t="s">
        <v>3183</v>
      </c>
      <c r="B7276" t="s">
        <v>2355</v>
      </c>
      <c r="C7276" t="s">
        <v>3178</v>
      </c>
      <c r="E7276" t="s">
        <v>3178</v>
      </c>
      <c r="F7276" t="s">
        <v>2078</v>
      </c>
      <c r="G7276" t="s">
        <v>2020</v>
      </c>
      <c r="H7276" t="s">
        <v>3182</v>
      </c>
      <c r="I7276" t="s">
        <v>2076</v>
      </c>
      <c r="J7276">
        <v>20231219</v>
      </c>
      <c r="K7276" t="s">
        <v>3181</v>
      </c>
      <c r="L7276" t="s">
        <v>3180</v>
      </c>
      <c r="M7276" t="s">
        <v>2348</v>
      </c>
      <c r="N7276">
        <v>156</v>
      </c>
    </row>
    <row r="7277" spans="1:14" x14ac:dyDescent="0.25">
      <c r="A7277" t="s">
        <v>3179</v>
      </c>
      <c r="B7277" t="s">
        <v>2355</v>
      </c>
      <c r="C7277" t="s">
        <v>3178</v>
      </c>
      <c r="E7277" t="s">
        <v>3177</v>
      </c>
      <c r="F7277" t="s">
        <v>2078</v>
      </c>
      <c r="G7277" t="s">
        <v>2020</v>
      </c>
      <c r="H7277" t="s">
        <v>2779</v>
      </c>
      <c r="I7277" t="s">
        <v>2076</v>
      </c>
      <c r="J7277">
        <v>20231219</v>
      </c>
      <c r="K7277" t="s">
        <v>3176</v>
      </c>
      <c r="L7277" t="s">
        <v>3175</v>
      </c>
      <c r="M7277" t="s">
        <v>2348</v>
      </c>
      <c r="N7277">
        <v>186</v>
      </c>
    </row>
    <row r="7278" spans="1:14" x14ac:dyDescent="0.25">
      <c r="A7278" t="s">
        <v>3174</v>
      </c>
      <c r="B7278" t="s">
        <v>2355</v>
      </c>
      <c r="C7278" t="s">
        <v>3169</v>
      </c>
      <c r="E7278" t="s">
        <v>3173</v>
      </c>
      <c r="F7278" t="s">
        <v>2078</v>
      </c>
      <c r="G7278" t="s">
        <v>2020</v>
      </c>
      <c r="H7278" t="s">
        <v>2333</v>
      </c>
      <c r="I7278" t="s">
        <v>2070</v>
      </c>
      <c r="J7278">
        <v>20240310</v>
      </c>
      <c r="K7278" t="s">
        <v>3172</v>
      </c>
      <c r="L7278" t="s">
        <v>3171</v>
      </c>
      <c r="M7278" t="s">
        <v>2348</v>
      </c>
      <c r="N7278">
        <v>7</v>
      </c>
    </row>
    <row r="7279" spans="1:14" x14ac:dyDescent="0.25">
      <c r="A7279" t="s">
        <v>3170</v>
      </c>
      <c r="B7279" t="s">
        <v>2355</v>
      </c>
      <c r="C7279" t="s">
        <v>3169</v>
      </c>
      <c r="E7279" t="s">
        <v>3168</v>
      </c>
      <c r="F7279" t="s">
        <v>2078</v>
      </c>
      <c r="G7279" t="s">
        <v>2020</v>
      </c>
      <c r="H7279" t="s">
        <v>3167</v>
      </c>
      <c r="I7279" t="s">
        <v>2070</v>
      </c>
      <c r="J7279">
        <v>20240215</v>
      </c>
      <c r="K7279" t="s">
        <v>3166</v>
      </c>
      <c r="L7279" t="s">
        <v>3165</v>
      </c>
      <c r="M7279" t="s">
        <v>2348</v>
      </c>
      <c r="N7279">
        <v>137</v>
      </c>
    </row>
    <row r="7280" spans="1:14" x14ac:dyDescent="0.25">
      <c r="A7280" t="s">
        <v>3164</v>
      </c>
      <c r="B7280" t="s">
        <v>2355</v>
      </c>
      <c r="C7280" t="s">
        <v>3159</v>
      </c>
      <c r="E7280" t="s">
        <v>3163</v>
      </c>
      <c r="F7280" t="s">
        <v>2078</v>
      </c>
      <c r="G7280" t="s">
        <v>2248</v>
      </c>
      <c r="H7280" t="s">
        <v>2052</v>
      </c>
      <c r="I7280" t="s">
        <v>2070</v>
      </c>
      <c r="J7280">
        <v>20231230</v>
      </c>
      <c r="K7280" t="s">
        <v>3162</v>
      </c>
      <c r="L7280" t="s">
        <v>3161</v>
      </c>
      <c r="M7280" t="s">
        <v>2348</v>
      </c>
      <c r="N7280">
        <v>5</v>
      </c>
    </row>
    <row r="7281" spans="1:14" x14ac:dyDescent="0.25">
      <c r="A7281" t="s">
        <v>3160</v>
      </c>
      <c r="B7281" t="s">
        <v>2355</v>
      </c>
      <c r="C7281" t="s">
        <v>3159</v>
      </c>
      <c r="E7281" t="s">
        <v>3159</v>
      </c>
      <c r="F7281" t="s">
        <v>2078</v>
      </c>
      <c r="G7281" t="s">
        <v>2248</v>
      </c>
      <c r="H7281" t="s">
        <v>2052</v>
      </c>
      <c r="I7281" t="s">
        <v>2070</v>
      </c>
      <c r="J7281">
        <v>20231230</v>
      </c>
      <c r="K7281" t="s">
        <v>3158</v>
      </c>
      <c r="L7281" t="s">
        <v>3157</v>
      </c>
      <c r="M7281" t="s">
        <v>2348</v>
      </c>
      <c r="N7281">
        <v>185</v>
      </c>
    </row>
    <row r="7282" spans="1:14" x14ac:dyDescent="0.25">
      <c r="A7282" t="s">
        <v>3156</v>
      </c>
      <c r="B7282" t="s">
        <v>2355</v>
      </c>
      <c r="C7282" t="s">
        <v>600</v>
      </c>
      <c r="E7282" t="s">
        <v>3155</v>
      </c>
      <c r="F7282" t="s">
        <v>2078</v>
      </c>
      <c r="G7282" t="s">
        <v>2020</v>
      </c>
      <c r="H7282" t="s">
        <v>2077</v>
      </c>
      <c r="I7282" t="s">
        <v>2522</v>
      </c>
      <c r="J7282">
        <v>20170517</v>
      </c>
      <c r="K7282" t="s">
        <v>3154</v>
      </c>
      <c r="L7282" t="s">
        <v>3153</v>
      </c>
      <c r="M7282" t="s">
        <v>2348</v>
      </c>
      <c r="N7282">
        <v>68</v>
      </c>
    </row>
    <row r="7283" spans="1:14" x14ac:dyDescent="0.25">
      <c r="A7283" t="s">
        <v>3152</v>
      </c>
      <c r="B7283" t="s">
        <v>2355</v>
      </c>
      <c r="C7283" t="s">
        <v>600</v>
      </c>
      <c r="E7283" t="s">
        <v>3151</v>
      </c>
      <c r="F7283" t="s">
        <v>2078</v>
      </c>
      <c r="G7283" t="s">
        <v>2020</v>
      </c>
      <c r="H7283" t="s">
        <v>2077</v>
      </c>
      <c r="I7283" t="s">
        <v>2076</v>
      </c>
      <c r="J7283">
        <v>20170822</v>
      </c>
      <c r="K7283" t="s">
        <v>3150</v>
      </c>
      <c r="L7283" t="s">
        <v>3149</v>
      </c>
      <c r="M7283" t="s">
        <v>2348</v>
      </c>
      <c r="N7283">
        <v>108</v>
      </c>
    </row>
    <row r="7284" spans="1:14" x14ac:dyDescent="0.25">
      <c r="A7284" t="s">
        <v>3148</v>
      </c>
      <c r="B7284" t="s">
        <v>2355</v>
      </c>
      <c r="C7284" t="s">
        <v>600</v>
      </c>
      <c r="E7284" t="s">
        <v>3147</v>
      </c>
      <c r="F7284" t="s">
        <v>2078</v>
      </c>
      <c r="G7284" t="s">
        <v>2020</v>
      </c>
      <c r="H7284" t="s">
        <v>2077</v>
      </c>
      <c r="I7284" t="s">
        <v>2076</v>
      </c>
      <c r="J7284">
        <v>20170822</v>
      </c>
      <c r="K7284" t="s">
        <v>3146</v>
      </c>
      <c r="L7284" t="s">
        <v>3145</v>
      </c>
      <c r="M7284" t="s">
        <v>2348</v>
      </c>
      <c r="N7284">
        <v>214</v>
      </c>
    </row>
    <row r="7285" spans="1:14" x14ac:dyDescent="0.25">
      <c r="A7285" t="s">
        <v>3144</v>
      </c>
      <c r="B7285" t="s">
        <v>2355</v>
      </c>
      <c r="C7285" t="s">
        <v>600</v>
      </c>
      <c r="E7285" t="s">
        <v>3143</v>
      </c>
      <c r="F7285" t="s">
        <v>2078</v>
      </c>
      <c r="G7285" t="s">
        <v>2020</v>
      </c>
      <c r="H7285" t="s">
        <v>2077</v>
      </c>
      <c r="I7285" t="s">
        <v>2076</v>
      </c>
      <c r="J7285">
        <v>20170816</v>
      </c>
      <c r="K7285" t="s">
        <v>3142</v>
      </c>
      <c r="L7285" t="s">
        <v>3141</v>
      </c>
      <c r="M7285" t="s">
        <v>2348</v>
      </c>
      <c r="N7285">
        <v>91</v>
      </c>
    </row>
    <row r="7286" spans="1:14" x14ac:dyDescent="0.25">
      <c r="A7286" t="s">
        <v>3140</v>
      </c>
      <c r="B7286" t="s">
        <v>2355</v>
      </c>
      <c r="C7286" t="s">
        <v>600</v>
      </c>
      <c r="E7286" t="s">
        <v>3139</v>
      </c>
      <c r="F7286" t="s">
        <v>2078</v>
      </c>
      <c r="G7286" t="s">
        <v>2020</v>
      </c>
      <c r="H7286" t="s">
        <v>2077</v>
      </c>
      <c r="I7286" t="s">
        <v>2076</v>
      </c>
      <c r="J7286">
        <v>20170816</v>
      </c>
      <c r="K7286" t="s">
        <v>3138</v>
      </c>
      <c r="L7286" t="s">
        <v>3137</v>
      </c>
      <c r="M7286" t="s">
        <v>2348</v>
      </c>
      <c r="N7286">
        <v>219</v>
      </c>
    </row>
    <row r="7287" spans="1:14" x14ac:dyDescent="0.25">
      <c r="A7287" t="s">
        <v>3136</v>
      </c>
      <c r="B7287" t="s">
        <v>2355</v>
      </c>
      <c r="C7287" t="s">
        <v>600</v>
      </c>
      <c r="E7287" t="s">
        <v>3135</v>
      </c>
      <c r="F7287" t="s">
        <v>2078</v>
      </c>
      <c r="G7287" t="s">
        <v>2020</v>
      </c>
      <c r="H7287" t="s">
        <v>3134</v>
      </c>
      <c r="I7287" t="s">
        <v>2076</v>
      </c>
      <c r="J7287">
        <v>20170823</v>
      </c>
      <c r="K7287" t="s">
        <v>3133</v>
      </c>
      <c r="L7287" t="s">
        <v>3132</v>
      </c>
      <c r="M7287" t="s">
        <v>2348</v>
      </c>
      <c r="N7287">
        <v>263</v>
      </c>
    </row>
    <row r="7288" spans="1:14" x14ac:dyDescent="0.25">
      <c r="A7288" t="s">
        <v>3131</v>
      </c>
      <c r="B7288" t="s">
        <v>2355</v>
      </c>
      <c r="C7288" t="s">
        <v>600</v>
      </c>
      <c r="E7288" t="s">
        <v>3130</v>
      </c>
      <c r="F7288" t="s">
        <v>2078</v>
      </c>
      <c r="G7288" t="s">
        <v>2020</v>
      </c>
      <c r="H7288" t="s">
        <v>3110</v>
      </c>
      <c r="I7288" t="s">
        <v>2076</v>
      </c>
      <c r="J7288">
        <v>20170816</v>
      </c>
      <c r="K7288" t="s">
        <v>3129</v>
      </c>
      <c r="L7288" t="s">
        <v>3128</v>
      </c>
      <c r="M7288" t="s">
        <v>2348</v>
      </c>
      <c r="N7288">
        <v>291</v>
      </c>
    </row>
    <row r="7289" spans="1:14" x14ac:dyDescent="0.25">
      <c r="A7289" t="s">
        <v>3127</v>
      </c>
      <c r="B7289" t="s">
        <v>2355</v>
      </c>
      <c r="C7289" t="s">
        <v>600</v>
      </c>
      <c r="E7289" t="s">
        <v>3126</v>
      </c>
      <c r="F7289" t="s">
        <v>2078</v>
      </c>
      <c r="G7289" t="s">
        <v>2020</v>
      </c>
      <c r="H7289" t="s">
        <v>2077</v>
      </c>
      <c r="I7289" t="s">
        <v>2076</v>
      </c>
      <c r="J7289">
        <v>20170816</v>
      </c>
      <c r="K7289" t="s">
        <v>3125</v>
      </c>
      <c r="L7289" t="s">
        <v>3124</v>
      </c>
      <c r="M7289" t="s">
        <v>2348</v>
      </c>
      <c r="N7289">
        <v>79</v>
      </c>
    </row>
    <row r="7290" spans="1:14" x14ac:dyDescent="0.25">
      <c r="A7290" t="s">
        <v>3123</v>
      </c>
      <c r="B7290" t="s">
        <v>2355</v>
      </c>
      <c r="C7290" t="s">
        <v>600</v>
      </c>
      <c r="E7290" t="s">
        <v>3122</v>
      </c>
      <c r="F7290" t="s">
        <v>2078</v>
      </c>
      <c r="G7290" t="s">
        <v>2020</v>
      </c>
      <c r="H7290" t="s">
        <v>2077</v>
      </c>
      <c r="I7290" t="s">
        <v>2076</v>
      </c>
      <c r="J7290">
        <v>20170828</v>
      </c>
      <c r="K7290" t="s">
        <v>3121</v>
      </c>
      <c r="L7290" t="s">
        <v>3120</v>
      </c>
      <c r="M7290" t="s">
        <v>2348</v>
      </c>
      <c r="N7290">
        <v>155</v>
      </c>
    </row>
    <row r="7291" spans="1:14" x14ac:dyDescent="0.25">
      <c r="A7291" t="s">
        <v>3119</v>
      </c>
      <c r="B7291" t="s">
        <v>2355</v>
      </c>
      <c r="C7291" t="s">
        <v>600</v>
      </c>
      <c r="E7291" t="s">
        <v>3118</v>
      </c>
      <c r="F7291" t="s">
        <v>2078</v>
      </c>
      <c r="G7291" t="s">
        <v>2020</v>
      </c>
      <c r="H7291" t="s">
        <v>2077</v>
      </c>
      <c r="I7291" t="s">
        <v>2076</v>
      </c>
      <c r="J7291">
        <v>20170816</v>
      </c>
      <c r="K7291" t="s">
        <v>3117</v>
      </c>
      <c r="L7291" t="s">
        <v>3116</v>
      </c>
      <c r="M7291" t="s">
        <v>2348</v>
      </c>
      <c r="N7291">
        <v>94</v>
      </c>
    </row>
    <row r="7292" spans="1:14" x14ac:dyDescent="0.25">
      <c r="A7292" t="s">
        <v>3115</v>
      </c>
      <c r="B7292" t="s">
        <v>2355</v>
      </c>
      <c r="C7292" t="s">
        <v>600</v>
      </c>
      <c r="E7292" t="s">
        <v>3114</v>
      </c>
      <c r="F7292" t="s">
        <v>2078</v>
      </c>
      <c r="G7292" t="s">
        <v>2020</v>
      </c>
      <c r="H7292" t="s">
        <v>2077</v>
      </c>
      <c r="I7292" t="s">
        <v>2076</v>
      </c>
      <c r="J7292">
        <v>20170822</v>
      </c>
      <c r="K7292" t="s">
        <v>3113</v>
      </c>
      <c r="L7292" t="s">
        <v>3112</v>
      </c>
      <c r="M7292" t="s">
        <v>2348</v>
      </c>
      <c r="N7292">
        <v>170</v>
      </c>
    </row>
    <row r="7293" spans="1:14" x14ac:dyDescent="0.25">
      <c r="A7293" t="s">
        <v>3111</v>
      </c>
      <c r="B7293" t="s">
        <v>2355</v>
      </c>
      <c r="C7293" t="s">
        <v>600</v>
      </c>
      <c r="E7293" t="s">
        <v>599</v>
      </c>
      <c r="F7293" t="s">
        <v>2078</v>
      </c>
      <c r="G7293" t="s">
        <v>2020</v>
      </c>
      <c r="H7293" t="s">
        <v>3110</v>
      </c>
      <c r="I7293" t="s">
        <v>2449</v>
      </c>
      <c r="J7293">
        <v>20230401</v>
      </c>
      <c r="K7293" t="s">
        <v>3109</v>
      </c>
      <c r="L7293" t="s">
        <v>3108</v>
      </c>
      <c r="M7293" t="s">
        <v>2348</v>
      </c>
      <c r="N7293">
        <v>297</v>
      </c>
    </row>
    <row r="7294" spans="1:14" x14ac:dyDescent="0.25">
      <c r="A7294" t="s">
        <v>3107</v>
      </c>
      <c r="B7294" t="s">
        <v>2355</v>
      </c>
      <c r="C7294" t="s">
        <v>3106</v>
      </c>
      <c r="E7294" t="s">
        <v>3105</v>
      </c>
      <c r="F7294" t="s">
        <v>2078</v>
      </c>
      <c r="G7294" t="s">
        <v>2020</v>
      </c>
      <c r="H7294" t="s">
        <v>3104</v>
      </c>
      <c r="I7294" t="s">
        <v>2449</v>
      </c>
      <c r="J7294">
        <v>20231201</v>
      </c>
      <c r="K7294" t="s">
        <v>3103</v>
      </c>
      <c r="L7294" t="s">
        <v>3102</v>
      </c>
      <c r="M7294" t="s">
        <v>2348</v>
      </c>
      <c r="N7294">
        <v>196</v>
      </c>
    </row>
    <row r="7295" spans="1:14" x14ac:dyDescent="0.25">
      <c r="A7295" t="s">
        <v>3101</v>
      </c>
      <c r="B7295" t="s">
        <v>2355</v>
      </c>
      <c r="C7295" t="s">
        <v>3100</v>
      </c>
      <c r="E7295" t="s">
        <v>3099</v>
      </c>
      <c r="F7295" t="s">
        <v>2078</v>
      </c>
      <c r="G7295" t="s">
        <v>2020</v>
      </c>
      <c r="H7295" t="s">
        <v>3098</v>
      </c>
      <c r="I7295" t="s">
        <v>2076</v>
      </c>
      <c r="J7295">
        <v>20240301</v>
      </c>
      <c r="K7295" t="s">
        <v>3097</v>
      </c>
      <c r="L7295" t="s">
        <v>3096</v>
      </c>
      <c r="M7295" t="s">
        <v>2348</v>
      </c>
      <c r="N7295">
        <v>1259</v>
      </c>
    </row>
    <row r="7296" spans="1:14" x14ac:dyDescent="0.25">
      <c r="A7296">
        <v>1783</v>
      </c>
      <c r="B7296" t="s">
        <v>2355</v>
      </c>
      <c r="C7296" t="s">
        <v>289</v>
      </c>
      <c r="E7296" t="s">
        <v>3095</v>
      </c>
      <c r="F7296" t="s">
        <v>2078</v>
      </c>
      <c r="G7296" t="s">
        <v>2020</v>
      </c>
      <c r="H7296" t="s">
        <v>3094</v>
      </c>
      <c r="I7296" t="s">
        <v>2145</v>
      </c>
      <c r="J7296">
        <v>20240309</v>
      </c>
      <c r="K7296" t="s">
        <v>3093</v>
      </c>
      <c r="L7296" t="s">
        <v>3092</v>
      </c>
      <c r="M7296" t="s">
        <v>2348</v>
      </c>
      <c r="N7296">
        <v>1259</v>
      </c>
    </row>
    <row r="7297" spans="1:14" x14ac:dyDescent="0.25">
      <c r="A7297" t="s">
        <v>3091</v>
      </c>
      <c r="B7297" t="s">
        <v>2355</v>
      </c>
      <c r="C7297" t="s">
        <v>289</v>
      </c>
      <c r="E7297" t="s">
        <v>3090</v>
      </c>
      <c r="F7297" t="s">
        <v>2078</v>
      </c>
      <c r="G7297" t="s">
        <v>2020</v>
      </c>
      <c r="H7297" t="s">
        <v>2323</v>
      </c>
      <c r="I7297" t="s">
        <v>3089</v>
      </c>
      <c r="J7297">
        <v>20240221</v>
      </c>
      <c r="K7297" t="s">
        <v>3088</v>
      </c>
      <c r="L7297" t="s">
        <v>3087</v>
      </c>
      <c r="M7297" t="s">
        <v>2348</v>
      </c>
      <c r="N7297">
        <v>443</v>
      </c>
    </row>
    <row r="7298" spans="1:14" x14ac:dyDescent="0.25">
      <c r="A7298" t="s">
        <v>3086</v>
      </c>
      <c r="B7298" t="s">
        <v>2355</v>
      </c>
      <c r="C7298" t="s">
        <v>289</v>
      </c>
      <c r="E7298" t="s">
        <v>3085</v>
      </c>
      <c r="F7298" t="s">
        <v>2078</v>
      </c>
      <c r="G7298" t="s">
        <v>2020</v>
      </c>
      <c r="H7298" t="s">
        <v>2173</v>
      </c>
      <c r="I7298" t="e">
        <f>-M-----Weekly</f>
        <v>#NAME?</v>
      </c>
      <c r="J7298">
        <v>20240205</v>
      </c>
      <c r="K7298" t="s">
        <v>3084</v>
      </c>
      <c r="L7298" t="s">
        <v>3083</v>
      </c>
      <c r="M7298" t="s">
        <v>2348</v>
      </c>
      <c r="N7298">
        <v>415</v>
      </c>
    </row>
    <row r="7299" spans="1:14" x14ac:dyDescent="0.25">
      <c r="A7299" t="s">
        <v>3082</v>
      </c>
      <c r="B7299" t="s">
        <v>2355</v>
      </c>
      <c r="C7299" t="s">
        <v>289</v>
      </c>
      <c r="E7299" t="s">
        <v>623</v>
      </c>
      <c r="F7299" t="s">
        <v>2078</v>
      </c>
      <c r="G7299" t="s">
        <v>2020</v>
      </c>
      <c r="H7299" t="s">
        <v>2077</v>
      </c>
      <c r="I7299" t="s">
        <v>2088</v>
      </c>
      <c r="J7299">
        <v>20240305</v>
      </c>
      <c r="K7299" t="s">
        <v>3081</v>
      </c>
      <c r="L7299" t="s">
        <v>3080</v>
      </c>
      <c r="M7299" t="s">
        <v>2348</v>
      </c>
      <c r="N7299">
        <v>14155</v>
      </c>
    </row>
    <row r="7300" spans="1:14" x14ac:dyDescent="0.25">
      <c r="A7300" t="s">
        <v>3079</v>
      </c>
      <c r="B7300" t="s">
        <v>2355</v>
      </c>
      <c r="C7300" t="s">
        <v>289</v>
      </c>
      <c r="E7300" t="s">
        <v>3078</v>
      </c>
      <c r="F7300" t="s">
        <v>2078</v>
      </c>
      <c r="G7300" t="s">
        <v>2020</v>
      </c>
      <c r="H7300" t="s">
        <v>3077</v>
      </c>
      <c r="I7300" t="s">
        <v>2088</v>
      </c>
      <c r="J7300">
        <v>20240305</v>
      </c>
      <c r="K7300" t="s">
        <v>3076</v>
      </c>
      <c r="L7300" t="s">
        <v>3075</v>
      </c>
      <c r="M7300" t="s">
        <v>2348</v>
      </c>
      <c r="N7300">
        <v>176155</v>
      </c>
    </row>
    <row r="7301" spans="1:14" x14ac:dyDescent="0.25">
      <c r="A7301">
        <v>1128</v>
      </c>
      <c r="B7301" t="s">
        <v>2355</v>
      </c>
      <c r="C7301" t="s">
        <v>289</v>
      </c>
      <c r="E7301" t="s">
        <v>1788</v>
      </c>
      <c r="F7301" t="s">
        <v>2078</v>
      </c>
      <c r="G7301" t="s">
        <v>2020</v>
      </c>
      <c r="H7301" t="s">
        <v>2323</v>
      </c>
      <c r="I7301" t="e">
        <f>---WTF-Weekly</f>
        <v>#NAME?</v>
      </c>
      <c r="J7301">
        <v>20240314</v>
      </c>
      <c r="K7301" t="s">
        <v>3074</v>
      </c>
      <c r="L7301" t="s">
        <v>3073</v>
      </c>
      <c r="M7301" t="s">
        <v>2348</v>
      </c>
      <c r="N7301">
        <v>5995</v>
      </c>
    </row>
    <row r="7302" spans="1:14" x14ac:dyDescent="0.25">
      <c r="A7302" t="s">
        <v>3072</v>
      </c>
      <c r="B7302" t="s">
        <v>2355</v>
      </c>
      <c r="C7302" t="s">
        <v>289</v>
      </c>
      <c r="E7302" t="s">
        <v>415</v>
      </c>
      <c r="F7302" t="s">
        <v>2078</v>
      </c>
      <c r="G7302" t="s">
        <v>2020</v>
      </c>
      <c r="H7302" t="s">
        <v>2323</v>
      </c>
      <c r="I7302" t="s">
        <v>2423</v>
      </c>
      <c r="J7302">
        <v>20240314</v>
      </c>
      <c r="K7302" t="s">
        <v>3071</v>
      </c>
      <c r="L7302" t="s">
        <v>3070</v>
      </c>
      <c r="M7302" t="s">
        <v>2348</v>
      </c>
      <c r="N7302">
        <v>37747</v>
      </c>
    </row>
    <row r="7303" spans="1:14" x14ac:dyDescent="0.25">
      <c r="A7303" t="s">
        <v>3069</v>
      </c>
      <c r="B7303" t="s">
        <v>2355</v>
      </c>
      <c r="C7303" t="s">
        <v>289</v>
      </c>
      <c r="E7303" t="s">
        <v>288</v>
      </c>
      <c r="F7303" t="s">
        <v>2078</v>
      </c>
      <c r="G7303" t="s">
        <v>2020</v>
      </c>
      <c r="H7303" t="s">
        <v>2173</v>
      </c>
      <c r="I7303" t="e">
        <f>-MTWTF-Weekly</f>
        <v>#NAME?</v>
      </c>
      <c r="J7303">
        <v>20240315</v>
      </c>
      <c r="K7303" t="s">
        <v>3068</v>
      </c>
      <c r="L7303" t="s">
        <v>3067</v>
      </c>
      <c r="M7303" t="s">
        <v>2348</v>
      </c>
      <c r="N7303">
        <v>3442</v>
      </c>
    </row>
    <row r="7304" spans="1:14" x14ac:dyDescent="0.25">
      <c r="A7304" t="s">
        <v>3066</v>
      </c>
      <c r="B7304" t="s">
        <v>2355</v>
      </c>
      <c r="C7304" t="s">
        <v>289</v>
      </c>
      <c r="D7304" t="s">
        <v>1788</v>
      </c>
      <c r="E7304" t="s">
        <v>3065</v>
      </c>
      <c r="F7304" t="s">
        <v>2078</v>
      </c>
      <c r="G7304" t="s">
        <v>2020</v>
      </c>
      <c r="H7304" t="s">
        <v>2323</v>
      </c>
      <c r="I7304" t="s">
        <v>2145</v>
      </c>
      <c r="J7304">
        <v>20240220</v>
      </c>
      <c r="K7304" t="s">
        <v>3064</v>
      </c>
      <c r="L7304" t="s">
        <v>3063</v>
      </c>
      <c r="M7304" t="s">
        <v>2348</v>
      </c>
      <c r="N7304">
        <v>112</v>
      </c>
    </row>
    <row r="7305" spans="1:14" x14ac:dyDescent="0.25">
      <c r="A7305">
        <v>9352</v>
      </c>
      <c r="B7305" t="s">
        <v>2355</v>
      </c>
      <c r="C7305" t="s">
        <v>475</v>
      </c>
      <c r="E7305" t="s">
        <v>474</v>
      </c>
      <c r="F7305" t="s">
        <v>2078</v>
      </c>
      <c r="G7305" t="s">
        <v>2020</v>
      </c>
      <c r="H7305" t="s">
        <v>2052</v>
      </c>
      <c r="I7305" t="s">
        <v>2088</v>
      </c>
      <c r="J7305">
        <v>20240301</v>
      </c>
      <c r="K7305" t="s">
        <v>3062</v>
      </c>
      <c r="L7305" t="s">
        <v>3061</v>
      </c>
      <c r="M7305" t="s">
        <v>2348</v>
      </c>
      <c r="N7305">
        <v>7135</v>
      </c>
    </row>
    <row r="7306" spans="1:14" x14ac:dyDescent="0.25">
      <c r="A7306">
        <v>1313</v>
      </c>
      <c r="B7306" t="s">
        <v>2355</v>
      </c>
      <c r="C7306" t="s">
        <v>3053</v>
      </c>
      <c r="E7306" t="s">
        <v>240</v>
      </c>
      <c r="F7306" t="s">
        <v>2021</v>
      </c>
      <c r="G7306" t="s">
        <v>2020</v>
      </c>
      <c r="H7306" t="s">
        <v>2019</v>
      </c>
      <c r="I7306" t="s">
        <v>2096</v>
      </c>
      <c r="J7306">
        <v>20240314</v>
      </c>
      <c r="K7306" t="s">
        <v>3060</v>
      </c>
      <c r="L7306" t="s">
        <v>3059</v>
      </c>
      <c r="M7306" t="s">
        <v>2348</v>
      </c>
      <c r="N7306">
        <v>9225</v>
      </c>
    </row>
    <row r="7307" spans="1:14" x14ac:dyDescent="0.25">
      <c r="A7307">
        <v>9794</v>
      </c>
      <c r="B7307" t="s">
        <v>2355</v>
      </c>
      <c r="C7307" t="s">
        <v>3053</v>
      </c>
      <c r="D7307" t="s">
        <v>240</v>
      </c>
      <c r="E7307" t="s">
        <v>3058</v>
      </c>
      <c r="F7307" t="s">
        <v>2021</v>
      </c>
      <c r="G7307" t="s">
        <v>2020</v>
      </c>
      <c r="H7307" t="s">
        <v>3057</v>
      </c>
      <c r="I7307" t="s">
        <v>2145</v>
      </c>
      <c r="J7307">
        <v>20221030</v>
      </c>
      <c r="K7307" t="s">
        <v>3056</v>
      </c>
      <c r="L7307" t="s">
        <v>3055</v>
      </c>
      <c r="M7307" t="s">
        <v>2348</v>
      </c>
      <c r="N7307">
        <v>8</v>
      </c>
    </row>
    <row r="7308" spans="1:14" x14ac:dyDescent="0.25">
      <c r="A7308" t="s">
        <v>3054</v>
      </c>
      <c r="B7308" t="s">
        <v>2355</v>
      </c>
      <c r="C7308" t="s">
        <v>3053</v>
      </c>
      <c r="D7308" t="s">
        <v>240</v>
      </c>
      <c r="E7308" t="s">
        <v>3052</v>
      </c>
      <c r="F7308" t="s">
        <v>2078</v>
      </c>
      <c r="G7308" t="s">
        <v>2020</v>
      </c>
      <c r="H7308" t="s">
        <v>2300</v>
      </c>
      <c r="I7308" t="s">
        <v>2700</v>
      </c>
      <c r="J7308">
        <v>20231029</v>
      </c>
      <c r="K7308" t="s">
        <v>3051</v>
      </c>
      <c r="L7308" t="s">
        <v>3050</v>
      </c>
      <c r="M7308" t="s">
        <v>2348</v>
      </c>
      <c r="N7308">
        <v>6</v>
      </c>
    </row>
    <row r="7309" spans="1:14" x14ac:dyDescent="0.25">
      <c r="A7309">
        <v>8369</v>
      </c>
      <c r="B7309" t="s">
        <v>2355</v>
      </c>
      <c r="C7309" t="s">
        <v>67</v>
      </c>
      <c r="E7309" t="s">
        <v>382</v>
      </c>
      <c r="F7309" t="s">
        <v>2021</v>
      </c>
      <c r="G7309" t="s">
        <v>2020</v>
      </c>
      <c r="H7309" t="s">
        <v>2019</v>
      </c>
      <c r="I7309" t="s">
        <v>3049</v>
      </c>
      <c r="J7309">
        <v>20240314</v>
      </c>
      <c r="K7309" t="s">
        <v>3048</v>
      </c>
      <c r="L7309" t="s">
        <v>3047</v>
      </c>
      <c r="M7309" t="s">
        <v>2348</v>
      </c>
      <c r="N7309">
        <v>6170</v>
      </c>
    </row>
    <row r="7310" spans="1:14" x14ac:dyDescent="0.25">
      <c r="A7310">
        <v>1014</v>
      </c>
      <c r="B7310" t="s">
        <v>2355</v>
      </c>
      <c r="C7310" t="s">
        <v>67</v>
      </c>
      <c r="E7310" t="s">
        <v>66</v>
      </c>
      <c r="F7310" t="s">
        <v>2021</v>
      </c>
      <c r="G7310" t="s">
        <v>2020</v>
      </c>
      <c r="H7310" t="s">
        <v>2019</v>
      </c>
      <c r="I7310" t="s">
        <v>2096</v>
      </c>
      <c r="J7310">
        <v>20240314</v>
      </c>
      <c r="K7310" t="s">
        <v>3046</v>
      </c>
      <c r="L7310" t="s">
        <v>3045</v>
      </c>
      <c r="M7310" t="s">
        <v>2348</v>
      </c>
      <c r="N7310">
        <v>21422</v>
      </c>
    </row>
    <row r="7311" spans="1:14" x14ac:dyDescent="0.25">
      <c r="A7311">
        <v>1489</v>
      </c>
      <c r="B7311" t="s">
        <v>2355</v>
      </c>
      <c r="C7311" t="s">
        <v>67</v>
      </c>
      <c r="D7311" t="s">
        <v>66</v>
      </c>
      <c r="E7311" t="s">
        <v>88</v>
      </c>
      <c r="F7311" t="s">
        <v>2021</v>
      </c>
      <c r="G7311" t="s">
        <v>2020</v>
      </c>
      <c r="H7311" t="s">
        <v>2019</v>
      </c>
      <c r="I7311" t="s">
        <v>2096</v>
      </c>
      <c r="J7311">
        <v>20240314</v>
      </c>
      <c r="K7311" t="s">
        <v>3044</v>
      </c>
      <c r="L7311" t="s">
        <v>3043</v>
      </c>
      <c r="M7311" t="s">
        <v>2348</v>
      </c>
      <c r="N7311">
        <v>3909</v>
      </c>
    </row>
    <row r="7312" spans="1:14" x14ac:dyDescent="0.25">
      <c r="A7312" t="s">
        <v>3042</v>
      </c>
      <c r="B7312" t="s">
        <v>2355</v>
      </c>
      <c r="C7312" t="s">
        <v>3037</v>
      </c>
      <c r="E7312" t="s">
        <v>3041</v>
      </c>
      <c r="F7312" t="s">
        <v>2078</v>
      </c>
      <c r="G7312" t="s">
        <v>2020</v>
      </c>
      <c r="H7312" t="s">
        <v>2077</v>
      </c>
      <c r="I7312" t="s">
        <v>2315</v>
      </c>
      <c r="J7312">
        <v>20230430</v>
      </c>
      <c r="K7312" t="s">
        <v>3040</v>
      </c>
      <c r="L7312" t="s">
        <v>3039</v>
      </c>
      <c r="M7312" t="s">
        <v>2348</v>
      </c>
      <c r="N7312">
        <v>263</v>
      </c>
    </row>
    <row r="7313" spans="1:14" x14ac:dyDescent="0.25">
      <c r="A7313" t="s">
        <v>3038</v>
      </c>
      <c r="B7313" t="s">
        <v>2355</v>
      </c>
      <c r="C7313" t="s">
        <v>3037</v>
      </c>
      <c r="E7313" t="s">
        <v>3036</v>
      </c>
      <c r="F7313" t="s">
        <v>2078</v>
      </c>
      <c r="G7313" t="s">
        <v>2270</v>
      </c>
      <c r="H7313" t="s">
        <v>2077</v>
      </c>
      <c r="I7313" t="s">
        <v>2522</v>
      </c>
      <c r="J7313">
        <v>20230531</v>
      </c>
      <c r="K7313" t="s">
        <v>3035</v>
      </c>
      <c r="L7313" t="s">
        <v>3034</v>
      </c>
      <c r="M7313" t="s">
        <v>2348</v>
      </c>
      <c r="N7313">
        <v>147</v>
      </c>
    </row>
    <row r="7314" spans="1:14" x14ac:dyDescent="0.25">
      <c r="A7314" t="s">
        <v>3033</v>
      </c>
      <c r="B7314" t="s">
        <v>2355</v>
      </c>
      <c r="C7314" t="s">
        <v>587</v>
      </c>
      <c r="E7314" t="s">
        <v>586</v>
      </c>
      <c r="F7314" t="s">
        <v>2078</v>
      </c>
      <c r="G7314" t="s">
        <v>2020</v>
      </c>
      <c r="H7314" t="s">
        <v>3032</v>
      </c>
      <c r="I7314" t="s">
        <v>2070</v>
      </c>
      <c r="J7314">
        <v>20240214</v>
      </c>
      <c r="K7314" t="s">
        <v>3031</v>
      </c>
      <c r="L7314" t="s">
        <v>3030</v>
      </c>
      <c r="M7314" t="s">
        <v>2348</v>
      </c>
      <c r="N7314">
        <v>7519</v>
      </c>
    </row>
    <row r="7315" spans="1:14" x14ac:dyDescent="0.25">
      <c r="A7315" t="s">
        <v>3029</v>
      </c>
      <c r="B7315" t="s">
        <v>2355</v>
      </c>
      <c r="C7315" t="s">
        <v>656</v>
      </c>
      <c r="E7315" t="s">
        <v>3028</v>
      </c>
      <c r="F7315" t="s">
        <v>2078</v>
      </c>
      <c r="G7315" t="s">
        <v>2020</v>
      </c>
      <c r="H7315" t="s">
        <v>2077</v>
      </c>
      <c r="I7315" t="s">
        <v>2108</v>
      </c>
      <c r="J7315">
        <v>20200101</v>
      </c>
      <c r="K7315" t="s">
        <v>3027</v>
      </c>
      <c r="L7315" t="s">
        <v>3026</v>
      </c>
      <c r="M7315" t="s">
        <v>2348</v>
      </c>
      <c r="N7315">
        <v>85</v>
      </c>
    </row>
    <row r="7316" spans="1:14" x14ac:dyDescent="0.25">
      <c r="A7316">
        <v>9498</v>
      </c>
      <c r="B7316" t="s">
        <v>2355</v>
      </c>
      <c r="C7316" t="s">
        <v>656</v>
      </c>
      <c r="E7316" t="s">
        <v>655</v>
      </c>
      <c r="F7316" t="s">
        <v>2078</v>
      </c>
      <c r="G7316" t="s">
        <v>2020</v>
      </c>
      <c r="H7316" t="s">
        <v>2077</v>
      </c>
      <c r="I7316" t="s">
        <v>2070</v>
      </c>
      <c r="J7316">
        <v>20240401</v>
      </c>
      <c r="K7316" t="s">
        <v>3025</v>
      </c>
      <c r="L7316" t="s">
        <v>3024</v>
      </c>
      <c r="M7316" t="s">
        <v>2348</v>
      </c>
      <c r="N7316">
        <v>4964</v>
      </c>
    </row>
    <row r="7317" spans="1:14" x14ac:dyDescent="0.25">
      <c r="A7317" t="s">
        <v>3023</v>
      </c>
      <c r="B7317" t="s">
        <v>2355</v>
      </c>
      <c r="C7317" t="s">
        <v>656</v>
      </c>
      <c r="E7317" t="s">
        <v>3022</v>
      </c>
      <c r="F7317" t="s">
        <v>2078</v>
      </c>
      <c r="G7317" t="s">
        <v>2020</v>
      </c>
      <c r="H7317" t="s">
        <v>2077</v>
      </c>
      <c r="I7317" t="s">
        <v>2315</v>
      </c>
      <c r="J7317">
        <v>20200801</v>
      </c>
      <c r="K7317" t="s">
        <v>3021</v>
      </c>
      <c r="L7317" t="s">
        <v>3020</v>
      </c>
      <c r="M7317" t="s">
        <v>2348</v>
      </c>
      <c r="N7317">
        <v>143</v>
      </c>
    </row>
    <row r="7318" spans="1:14" x14ac:dyDescent="0.25">
      <c r="A7318" t="s">
        <v>3019</v>
      </c>
      <c r="B7318" t="s">
        <v>2355</v>
      </c>
      <c r="C7318" t="s">
        <v>3018</v>
      </c>
      <c r="E7318" t="s">
        <v>1919</v>
      </c>
      <c r="F7318" t="s">
        <v>2078</v>
      </c>
      <c r="G7318" t="s">
        <v>2020</v>
      </c>
      <c r="H7318" t="s">
        <v>2077</v>
      </c>
      <c r="I7318" t="s">
        <v>2449</v>
      </c>
      <c r="J7318">
        <v>20231212</v>
      </c>
      <c r="K7318" t="s">
        <v>3017</v>
      </c>
      <c r="L7318" t="s">
        <v>3016</v>
      </c>
      <c r="M7318" t="s">
        <v>2348</v>
      </c>
      <c r="N7318">
        <v>11009</v>
      </c>
    </row>
    <row r="7319" spans="1:14" x14ac:dyDescent="0.25">
      <c r="A7319" t="s">
        <v>3015</v>
      </c>
      <c r="B7319" t="s">
        <v>2355</v>
      </c>
      <c r="C7319" t="s">
        <v>801</v>
      </c>
      <c r="E7319" t="s">
        <v>817</v>
      </c>
      <c r="F7319" t="s">
        <v>2021</v>
      </c>
      <c r="G7319" t="s">
        <v>2248</v>
      </c>
      <c r="H7319" t="s">
        <v>2019</v>
      </c>
      <c r="I7319" t="s">
        <v>2096</v>
      </c>
      <c r="J7319">
        <v>20240314</v>
      </c>
      <c r="K7319" t="s">
        <v>3014</v>
      </c>
      <c r="L7319" t="s">
        <v>3013</v>
      </c>
      <c r="M7319" t="s">
        <v>2348</v>
      </c>
      <c r="N7319">
        <v>1729</v>
      </c>
    </row>
    <row r="7320" spans="1:14" x14ac:dyDescent="0.25">
      <c r="A7320" t="s">
        <v>3012</v>
      </c>
      <c r="B7320" t="s">
        <v>2355</v>
      </c>
      <c r="C7320" t="s">
        <v>1927</v>
      </c>
      <c r="E7320" t="s">
        <v>3011</v>
      </c>
      <c r="F7320" t="s">
        <v>2078</v>
      </c>
      <c r="G7320" t="s">
        <v>2020</v>
      </c>
      <c r="H7320" t="s">
        <v>3010</v>
      </c>
      <c r="I7320" t="s">
        <v>2108</v>
      </c>
      <c r="J7320">
        <v>20221123</v>
      </c>
      <c r="K7320" t="s">
        <v>3009</v>
      </c>
      <c r="L7320" t="s">
        <v>3008</v>
      </c>
      <c r="M7320" t="s">
        <v>2348</v>
      </c>
      <c r="N7320">
        <v>17</v>
      </c>
    </row>
    <row r="7321" spans="1:14" x14ac:dyDescent="0.25">
      <c r="A7321" t="s">
        <v>3007</v>
      </c>
      <c r="B7321" t="s">
        <v>2355</v>
      </c>
      <c r="C7321" t="s">
        <v>1927</v>
      </c>
      <c r="E7321" t="s">
        <v>1927</v>
      </c>
      <c r="F7321" t="s">
        <v>2078</v>
      </c>
      <c r="G7321" t="s">
        <v>2020</v>
      </c>
      <c r="H7321" t="s">
        <v>2019</v>
      </c>
      <c r="I7321" t="e">
        <f>-M-----Weekly</f>
        <v>#NAME?</v>
      </c>
      <c r="J7321">
        <v>20240311</v>
      </c>
      <c r="K7321" t="s">
        <v>3006</v>
      </c>
      <c r="L7321" t="s">
        <v>3005</v>
      </c>
      <c r="M7321" t="s">
        <v>2348</v>
      </c>
      <c r="N7321">
        <v>118</v>
      </c>
    </row>
    <row r="7322" spans="1:14" x14ac:dyDescent="0.25">
      <c r="A7322" t="s">
        <v>3004</v>
      </c>
      <c r="B7322" t="s">
        <v>2355</v>
      </c>
      <c r="C7322" t="s">
        <v>2967</v>
      </c>
      <c r="E7322" t="s">
        <v>3003</v>
      </c>
      <c r="F7322" t="s">
        <v>2078</v>
      </c>
      <c r="G7322" t="s">
        <v>2020</v>
      </c>
      <c r="H7322" t="s">
        <v>2077</v>
      </c>
      <c r="I7322" t="s">
        <v>2108</v>
      </c>
      <c r="J7322">
        <v>20190101</v>
      </c>
      <c r="K7322" t="s">
        <v>3002</v>
      </c>
      <c r="L7322" t="s">
        <v>3001</v>
      </c>
      <c r="M7322" t="s">
        <v>2348</v>
      </c>
      <c r="N7322">
        <v>41</v>
      </c>
    </row>
    <row r="7323" spans="1:14" x14ac:dyDescent="0.25">
      <c r="A7323" t="s">
        <v>3000</v>
      </c>
      <c r="B7323" t="s">
        <v>2355</v>
      </c>
      <c r="C7323" t="s">
        <v>2967</v>
      </c>
      <c r="E7323" t="s">
        <v>2999</v>
      </c>
      <c r="F7323" t="s">
        <v>2078</v>
      </c>
      <c r="G7323" t="s">
        <v>2020</v>
      </c>
      <c r="H7323" t="s">
        <v>2077</v>
      </c>
      <c r="I7323" t="s">
        <v>2108</v>
      </c>
      <c r="J7323">
        <v>20190101</v>
      </c>
      <c r="K7323" t="s">
        <v>2998</v>
      </c>
      <c r="L7323" t="s">
        <v>2997</v>
      </c>
      <c r="M7323" t="s">
        <v>2348</v>
      </c>
      <c r="N7323">
        <v>37</v>
      </c>
    </row>
    <row r="7324" spans="1:14" x14ac:dyDescent="0.25">
      <c r="A7324" t="s">
        <v>2996</v>
      </c>
      <c r="B7324" t="s">
        <v>2355</v>
      </c>
      <c r="C7324" t="s">
        <v>2967</v>
      </c>
      <c r="E7324" t="s">
        <v>2995</v>
      </c>
      <c r="F7324" t="s">
        <v>2078</v>
      </c>
      <c r="G7324" t="s">
        <v>2020</v>
      </c>
      <c r="H7324" t="s">
        <v>2077</v>
      </c>
      <c r="I7324" t="s">
        <v>2108</v>
      </c>
      <c r="J7324">
        <v>20190101</v>
      </c>
      <c r="K7324" t="s">
        <v>2994</v>
      </c>
      <c r="L7324" t="s">
        <v>2993</v>
      </c>
      <c r="M7324" t="s">
        <v>2348</v>
      </c>
      <c r="N7324">
        <v>58</v>
      </c>
    </row>
    <row r="7325" spans="1:14" x14ac:dyDescent="0.25">
      <c r="A7325" t="s">
        <v>2992</v>
      </c>
      <c r="B7325" t="s">
        <v>2355</v>
      </c>
      <c r="C7325" t="s">
        <v>2967</v>
      </c>
      <c r="E7325" t="s">
        <v>2991</v>
      </c>
      <c r="F7325" t="s">
        <v>2078</v>
      </c>
      <c r="G7325" t="s">
        <v>2020</v>
      </c>
      <c r="H7325" t="s">
        <v>2077</v>
      </c>
      <c r="I7325" t="s">
        <v>2108</v>
      </c>
      <c r="J7325">
        <v>20190101</v>
      </c>
      <c r="K7325" t="s">
        <v>2990</v>
      </c>
      <c r="L7325" t="s">
        <v>2989</v>
      </c>
      <c r="M7325" t="s">
        <v>2348</v>
      </c>
      <c r="N7325">
        <v>61</v>
      </c>
    </row>
    <row r="7326" spans="1:14" x14ac:dyDescent="0.25">
      <c r="A7326" t="s">
        <v>2988</v>
      </c>
      <c r="B7326" t="s">
        <v>2355</v>
      </c>
      <c r="C7326" t="s">
        <v>2967</v>
      </c>
      <c r="E7326" t="s">
        <v>2987</v>
      </c>
      <c r="F7326" t="s">
        <v>2078</v>
      </c>
      <c r="G7326" t="s">
        <v>2020</v>
      </c>
      <c r="H7326" t="s">
        <v>2077</v>
      </c>
      <c r="I7326" t="s">
        <v>2108</v>
      </c>
      <c r="J7326">
        <v>20190101</v>
      </c>
      <c r="K7326" t="s">
        <v>2986</v>
      </c>
      <c r="L7326" t="s">
        <v>2985</v>
      </c>
      <c r="M7326" t="s">
        <v>2348</v>
      </c>
      <c r="N7326">
        <v>37</v>
      </c>
    </row>
    <row r="7327" spans="1:14" x14ac:dyDescent="0.25">
      <c r="A7327" t="s">
        <v>2984</v>
      </c>
      <c r="B7327" t="s">
        <v>2355</v>
      </c>
      <c r="C7327" t="s">
        <v>2967</v>
      </c>
      <c r="E7327" t="s">
        <v>2983</v>
      </c>
      <c r="F7327" t="s">
        <v>2078</v>
      </c>
      <c r="G7327" t="s">
        <v>2020</v>
      </c>
      <c r="H7327" t="s">
        <v>2077</v>
      </c>
      <c r="I7327" t="s">
        <v>2108</v>
      </c>
      <c r="J7327">
        <v>20190101</v>
      </c>
      <c r="K7327" t="s">
        <v>2982</v>
      </c>
      <c r="L7327" t="s">
        <v>2981</v>
      </c>
      <c r="M7327" t="s">
        <v>2348</v>
      </c>
      <c r="N7327">
        <v>109</v>
      </c>
    </row>
    <row r="7328" spans="1:14" x14ac:dyDescent="0.25">
      <c r="A7328" t="s">
        <v>2980</v>
      </c>
      <c r="B7328" t="s">
        <v>2355</v>
      </c>
      <c r="C7328" t="s">
        <v>2967</v>
      </c>
      <c r="E7328" t="s">
        <v>2979</v>
      </c>
      <c r="F7328" t="s">
        <v>2078</v>
      </c>
      <c r="G7328" t="s">
        <v>2020</v>
      </c>
      <c r="H7328" t="s">
        <v>2077</v>
      </c>
      <c r="I7328" t="s">
        <v>2108</v>
      </c>
      <c r="J7328">
        <v>20190101</v>
      </c>
      <c r="K7328" t="s">
        <v>2978</v>
      </c>
      <c r="L7328" t="s">
        <v>2977</v>
      </c>
      <c r="M7328" t="s">
        <v>2348</v>
      </c>
      <c r="N7328">
        <v>41</v>
      </c>
    </row>
    <row r="7329" spans="1:14" x14ac:dyDescent="0.25">
      <c r="A7329" t="s">
        <v>2976</v>
      </c>
      <c r="B7329" t="s">
        <v>2355</v>
      </c>
      <c r="C7329" t="s">
        <v>2967</v>
      </c>
      <c r="E7329" t="s">
        <v>2975</v>
      </c>
      <c r="F7329" t="s">
        <v>2078</v>
      </c>
      <c r="G7329" t="s">
        <v>2020</v>
      </c>
      <c r="H7329" t="s">
        <v>2077</v>
      </c>
      <c r="I7329" t="s">
        <v>2108</v>
      </c>
      <c r="J7329">
        <v>20190101</v>
      </c>
      <c r="K7329" t="s">
        <v>2974</v>
      </c>
      <c r="L7329" t="s">
        <v>2973</v>
      </c>
      <c r="M7329" t="s">
        <v>2348</v>
      </c>
      <c r="N7329">
        <v>61</v>
      </c>
    </row>
    <row r="7330" spans="1:14" x14ac:dyDescent="0.25">
      <c r="A7330" t="s">
        <v>2972</v>
      </c>
      <c r="B7330" t="s">
        <v>2355</v>
      </c>
      <c r="C7330" t="s">
        <v>2967</v>
      </c>
      <c r="E7330" t="s">
        <v>2971</v>
      </c>
      <c r="F7330" t="s">
        <v>2078</v>
      </c>
      <c r="G7330" t="s">
        <v>2020</v>
      </c>
      <c r="H7330" t="s">
        <v>2077</v>
      </c>
      <c r="I7330" t="s">
        <v>2108</v>
      </c>
      <c r="J7330">
        <v>20190101</v>
      </c>
      <c r="K7330" t="s">
        <v>2970</v>
      </c>
      <c r="L7330" t="s">
        <v>2969</v>
      </c>
      <c r="M7330" t="s">
        <v>2348</v>
      </c>
      <c r="N7330">
        <v>64</v>
      </c>
    </row>
    <row r="7331" spans="1:14" x14ac:dyDescent="0.25">
      <c r="A7331" t="s">
        <v>2968</v>
      </c>
      <c r="B7331" t="s">
        <v>2355</v>
      </c>
      <c r="C7331" t="s">
        <v>2967</v>
      </c>
      <c r="E7331" t="s">
        <v>2966</v>
      </c>
      <c r="F7331" t="s">
        <v>2078</v>
      </c>
      <c r="G7331" t="s">
        <v>2020</v>
      </c>
      <c r="H7331" t="s">
        <v>2077</v>
      </c>
      <c r="I7331" t="s">
        <v>2076</v>
      </c>
      <c r="J7331">
        <v>20180730</v>
      </c>
      <c r="K7331" t="s">
        <v>2965</v>
      </c>
      <c r="L7331" t="s">
        <v>2964</v>
      </c>
      <c r="M7331" t="s">
        <v>2348</v>
      </c>
      <c r="N7331">
        <v>190</v>
      </c>
    </row>
    <row r="7332" spans="1:14" x14ac:dyDescent="0.25">
      <c r="A7332">
        <v>7477</v>
      </c>
      <c r="B7332" t="s">
        <v>2355</v>
      </c>
      <c r="C7332" t="s">
        <v>2960</v>
      </c>
      <c r="E7332" t="s">
        <v>2960</v>
      </c>
      <c r="F7332" t="s">
        <v>2021</v>
      </c>
      <c r="G7332" t="s">
        <v>2020</v>
      </c>
      <c r="H7332" t="s">
        <v>2019</v>
      </c>
      <c r="I7332" t="e">
        <f>----T--Weekly</f>
        <v>#NAME?</v>
      </c>
      <c r="J7332">
        <v>20240314</v>
      </c>
      <c r="K7332" t="s">
        <v>2963</v>
      </c>
      <c r="L7332" t="s">
        <v>2962</v>
      </c>
      <c r="M7332" t="s">
        <v>2348</v>
      </c>
      <c r="N7332">
        <v>3350</v>
      </c>
    </row>
    <row r="7333" spans="1:14" x14ac:dyDescent="0.25">
      <c r="A7333" t="s">
        <v>2961</v>
      </c>
      <c r="B7333" t="s">
        <v>2355</v>
      </c>
      <c r="C7333" t="s">
        <v>2960</v>
      </c>
      <c r="D7333" t="s">
        <v>2960</v>
      </c>
      <c r="E7333" t="s">
        <v>2959</v>
      </c>
      <c r="F7333" t="s">
        <v>2078</v>
      </c>
      <c r="G7333" t="s">
        <v>2020</v>
      </c>
      <c r="H7333" t="s">
        <v>2543</v>
      </c>
      <c r="I7333" t="s">
        <v>2108</v>
      </c>
      <c r="J7333">
        <v>20190926</v>
      </c>
      <c r="K7333" t="s">
        <v>2958</v>
      </c>
      <c r="L7333" t="s">
        <v>2957</v>
      </c>
      <c r="M7333" t="s">
        <v>2348</v>
      </c>
      <c r="N7333">
        <v>1504</v>
      </c>
    </row>
    <row r="7334" spans="1:14" x14ac:dyDescent="0.25">
      <c r="A7334" t="s">
        <v>2956</v>
      </c>
      <c r="B7334" t="s">
        <v>2355</v>
      </c>
      <c r="C7334" t="s">
        <v>536</v>
      </c>
      <c r="E7334" t="s">
        <v>2955</v>
      </c>
      <c r="F7334" t="s">
        <v>2078</v>
      </c>
      <c r="G7334" t="s">
        <v>2020</v>
      </c>
      <c r="H7334" t="s">
        <v>2954</v>
      </c>
      <c r="I7334" t="s">
        <v>2070</v>
      </c>
      <c r="J7334">
        <v>20240124</v>
      </c>
      <c r="K7334" t="s">
        <v>2953</v>
      </c>
      <c r="L7334" t="s">
        <v>2952</v>
      </c>
      <c r="M7334" t="s">
        <v>2348</v>
      </c>
      <c r="N7334">
        <v>4085</v>
      </c>
    </row>
    <row r="7335" spans="1:14" x14ac:dyDescent="0.25">
      <c r="A7335" t="s">
        <v>2951</v>
      </c>
      <c r="B7335" t="s">
        <v>2355</v>
      </c>
      <c r="C7335" t="s">
        <v>536</v>
      </c>
      <c r="E7335" t="s">
        <v>2950</v>
      </c>
      <c r="F7335" t="s">
        <v>2078</v>
      </c>
      <c r="G7335" t="s">
        <v>2020</v>
      </c>
      <c r="H7335" t="s">
        <v>2949</v>
      </c>
      <c r="I7335" t="s">
        <v>2070</v>
      </c>
      <c r="J7335">
        <v>20221109</v>
      </c>
      <c r="K7335" t="s">
        <v>2948</v>
      </c>
      <c r="L7335" t="s">
        <v>2947</v>
      </c>
      <c r="M7335" t="s">
        <v>2348</v>
      </c>
      <c r="N7335">
        <v>835</v>
      </c>
    </row>
    <row r="7336" spans="1:14" x14ac:dyDescent="0.25">
      <c r="A7336" t="s">
        <v>2946</v>
      </c>
      <c r="B7336" t="s">
        <v>2355</v>
      </c>
      <c r="C7336" t="s">
        <v>536</v>
      </c>
      <c r="E7336" t="s">
        <v>2945</v>
      </c>
      <c r="F7336" t="s">
        <v>2078</v>
      </c>
      <c r="G7336" t="s">
        <v>2020</v>
      </c>
      <c r="H7336" t="s">
        <v>2944</v>
      </c>
      <c r="I7336" t="s">
        <v>2070</v>
      </c>
      <c r="J7336">
        <v>20221109</v>
      </c>
      <c r="K7336" t="s">
        <v>2943</v>
      </c>
      <c r="L7336" t="s">
        <v>2942</v>
      </c>
      <c r="M7336" t="s">
        <v>2348</v>
      </c>
      <c r="N7336">
        <v>3765</v>
      </c>
    </row>
    <row r="7337" spans="1:14" x14ac:dyDescent="0.25">
      <c r="A7337" t="s">
        <v>2941</v>
      </c>
      <c r="B7337" t="s">
        <v>2355</v>
      </c>
      <c r="C7337" t="s">
        <v>536</v>
      </c>
      <c r="E7337" t="s">
        <v>2940</v>
      </c>
      <c r="F7337" t="s">
        <v>2078</v>
      </c>
      <c r="G7337" t="s">
        <v>2020</v>
      </c>
      <c r="H7337" t="s">
        <v>2292</v>
      </c>
      <c r="I7337" t="s">
        <v>2070</v>
      </c>
      <c r="J7337">
        <v>20221109</v>
      </c>
      <c r="K7337" t="s">
        <v>2939</v>
      </c>
      <c r="L7337" t="s">
        <v>2938</v>
      </c>
      <c r="M7337" t="s">
        <v>2348</v>
      </c>
      <c r="N7337">
        <v>1028</v>
      </c>
    </row>
    <row r="7338" spans="1:14" x14ac:dyDescent="0.25">
      <c r="A7338" t="s">
        <v>2937</v>
      </c>
      <c r="B7338" t="s">
        <v>2355</v>
      </c>
      <c r="C7338" t="s">
        <v>536</v>
      </c>
      <c r="E7338" t="s">
        <v>2936</v>
      </c>
      <c r="F7338" t="s">
        <v>2078</v>
      </c>
      <c r="G7338" t="s">
        <v>2020</v>
      </c>
      <c r="H7338" t="s">
        <v>2456</v>
      </c>
      <c r="I7338" t="s">
        <v>2070</v>
      </c>
      <c r="J7338">
        <v>20240124</v>
      </c>
      <c r="K7338" t="s">
        <v>2935</v>
      </c>
      <c r="L7338" t="s">
        <v>2934</v>
      </c>
      <c r="M7338" t="s">
        <v>2348</v>
      </c>
      <c r="N7338">
        <v>13279</v>
      </c>
    </row>
    <row r="7339" spans="1:14" x14ac:dyDescent="0.25">
      <c r="A7339" t="s">
        <v>2933</v>
      </c>
      <c r="B7339" t="s">
        <v>2355</v>
      </c>
      <c r="C7339" t="s">
        <v>2932</v>
      </c>
      <c r="E7339" t="s">
        <v>2931</v>
      </c>
      <c r="F7339" t="s">
        <v>2078</v>
      </c>
      <c r="G7339" t="s">
        <v>2020</v>
      </c>
      <c r="H7339" t="s">
        <v>2173</v>
      </c>
      <c r="I7339" t="s">
        <v>2076</v>
      </c>
      <c r="J7339">
        <v>20231201</v>
      </c>
      <c r="K7339" t="s">
        <v>2930</v>
      </c>
      <c r="L7339" t="s">
        <v>2929</v>
      </c>
      <c r="M7339" t="s">
        <v>2348</v>
      </c>
      <c r="N7339">
        <v>19</v>
      </c>
    </row>
    <row r="7340" spans="1:14" x14ac:dyDescent="0.25">
      <c r="A7340" t="s">
        <v>2928</v>
      </c>
      <c r="B7340" t="s">
        <v>2355</v>
      </c>
      <c r="C7340" t="s">
        <v>2915</v>
      </c>
      <c r="E7340" t="s">
        <v>2927</v>
      </c>
      <c r="F7340" t="s">
        <v>2078</v>
      </c>
      <c r="G7340" t="s">
        <v>2020</v>
      </c>
      <c r="H7340" t="s">
        <v>2779</v>
      </c>
      <c r="I7340" t="s">
        <v>2522</v>
      </c>
      <c r="J7340">
        <v>20231010</v>
      </c>
      <c r="K7340" t="s">
        <v>2926</v>
      </c>
      <c r="L7340" t="s">
        <v>2925</v>
      </c>
      <c r="M7340" t="s">
        <v>2348</v>
      </c>
      <c r="N7340">
        <v>38</v>
      </c>
    </row>
    <row r="7341" spans="1:14" x14ac:dyDescent="0.25">
      <c r="A7341" t="s">
        <v>2924</v>
      </c>
      <c r="B7341" t="s">
        <v>2355</v>
      </c>
      <c r="C7341" t="s">
        <v>2915</v>
      </c>
      <c r="E7341" t="s">
        <v>2923</v>
      </c>
      <c r="F7341" t="s">
        <v>2078</v>
      </c>
      <c r="G7341" t="s">
        <v>2020</v>
      </c>
      <c r="H7341" t="s">
        <v>2779</v>
      </c>
      <c r="I7341" t="s">
        <v>2076</v>
      </c>
      <c r="J7341">
        <v>20231228</v>
      </c>
      <c r="K7341" t="s">
        <v>2922</v>
      </c>
      <c r="L7341" t="s">
        <v>2921</v>
      </c>
      <c r="M7341" t="s">
        <v>2348</v>
      </c>
      <c r="N7341">
        <v>47</v>
      </c>
    </row>
    <row r="7342" spans="1:14" x14ac:dyDescent="0.25">
      <c r="A7342" t="s">
        <v>2920</v>
      </c>
      <c r="B7342" t="s">
        <v>2355</v>
      </c>
      <c r="C7342" t="s">
        <v>2915</v>
      </c>
      <c r="E7342" t="s">
        <v>2919</v>
      </c>
      <c r="F7342" t="s">
        <v>2078</v>
      </c>
      <c r="G7342" t="s">
        <v>2020</v>
      </c>
      <c r="H7342" t="s">
        <v>2543</v>
      </c>
      <c r="I7342" t="s">
        <v>2088</v>
      </c>
      <c r="J7342">
        <v>20240305</v>
      </c>
      <c r="K7342" t="s">
        <v>2918</v>
      </c>
      <c r="L7342" t="s">
        <v>2917</v>
      </c>
      <c r="M7342" t="s">
        <v>2348</v>
      </c>
      <c r="N7342">
        <v>19</v>
      </c>
    </row>
    <row r="7343" spans="1:14" x14ac:dyDescent="0.25">
      <c r="A7343" t="s">
        <v>2916</v>
      </c>
      <c r="B7343" t="s">
        <v>2355</v>
      </c>
      <c r="C7343" t="s">
        <v>2915</v>
      </c>
      <c r="E7343" t="s">
        <v>2914</v>
      </c>
      <c r="F7343" t="s">
        <v>2078</v>
      </c>
      <c r="G7343" t="s">
        <v>2020</v>
      </c>
      <c r="H7343" t="s">
        <v>2779</v>
      </c>
      <c r="I7343" t="s">
        <v>2070</v>
      </c>
      <c r="J7343">
        <v>20240214</v>
      </c>
      <c r="K7343" t="s">
        <v>2913</v>
      </c>
      <c r="L7343" t="s">
        <v>2912</v>
      </c>
      <c r="M7343" t="s">
        <v>2348</v>
      </c>
      <c r="N7343">
        <v>64</v>
      </c>
    </row>
    <row r="7344" spans="1:14" x14ac:dyDescent="0.25">
      <c r="A7344" t="s">
        <v>2911</v>
      </c>
      <c r="B7344" t="s">
        <v>2355</v>
      </c>
      <c r="C7344" t="s">
        <v>2910</v>
      </c>
      <c r="E7344" t="s">
        <v>2910</v>
      </c>
      <c r="F7344" t="s">
        <v>2078</v>
      </c>
      <c r="G7344" t="s">
        <v>2020</v>
      </c>
      <c r="H7344" t="s">
        <v>2690</v>
      </c>
      <c r="I7344" t="s">
        <v>2423</v>
      </c>
      <c r="J7344">
        <v>20230703</v>
      </c>
      <c r="K7344" t="s">
        <v>2909</v>
      </c>
      <c r="L7344" t="s">
        <v>2908</v>
      </c>
      <c r="M7344" t="s">
        <v>2348</v>
      </c>
      <c r="N7344">
        <v>10</v>
      </c>
    </row>
    <row r="7345" spans="1:14" x14ac:dyDescent="0.25">
      <c r="A7345">
        <v>1586</v>
      </c>
      <c r="B7345" t="s">
        <v>2355</v>
      </c>
      <c r="C7345" t="s">
        <v>222</v>
      </c>
      <c r="E7345" t="s">
        <v>2907</v>
      </c>
      <c r="F7345" t="s">
        <v>2021</v>
      </c>
      <c r="G7345" t="s">
        <v>2020</v>
      </c>
      <c r="H7345" t="s">
        <v>2019</v>
      </c>
      <c r="I7345" t="e">
        <f>---W--SWeekly</f>
        <v>#NAME?</v>
      </c>
      <c r="J7345">
        <v>20240313</v>
      </c>
      <c r="K7345" t="s">
        <v>2906</v>
      </c>
      <c r="L7345" t="s">
        <v>2905</v>
      </c>
      <c r="M7345" t="s">
        <v>2348</v>
      </c>
      <c r="N7345">
        <v>5642</v>
      </c>
    </row>
    <row r="7346" spans="1:14" x14ac:dyDescent="0.25">
      <c r="A7346">
        <v>1343</v>
      </c>
      <c r="B7346" t="s">
        <v>2355</v>
      </c>
      <c r="C7346" t="s">
        <v>222</v>
      </c>
      <c r="E7346" t="s">
        <v>222</v>
      </c>
      <c r="F7346" t="s">
        <v>2021</v>
      </c>
      <c r="G7346" t="s">
        <v>2020</v>
      </c>
      <c r="H7346" t="s">
        <v>2019</v>
      </c>
      <c r="I7346" t="e">
        <f>-MTWTFSWeekly</f>
        <v>#NAME?</v>
      </c>
      <c r="J7346">
        <v>20240314</v>
      </c>
      <c r="K7346" t="s">
        <v>2904</v>
      </c>
      <c r="L7346" t="s">
        <v>2903</v>
      </c>
      <c r="M7346" t="s">
        <v>2348</v>
      </c>
      <c r="N7346">
        <v>7699</v>
      </c>
    </row>
    <row r="7347" spans="1:14" x14ac:dyDescent="0.25">
      <c r="A7347">
        <v>1592</v>
      </c>
      <c r="B7347" t="s">
        <v>2355</v>
      </c>
      <c r="C7347" t="s">
        <v>222</v>
      </c>
      <c r="E7347" t="s">
        <v>431</v>
      </c>
      <c r="F7347" t="s">
        <v>2021</v>
      </c>
      <c r="G7347" t="s">
        <v>2020</v>
      </c>
      <c r="H7347" t="s">
        <v>2019</v>
      </c>
      <c r="I7347" t="e">
        <f>---W--- Weekly</f>
        <v>#NAME?</v>
      </c>
      <c r="J7347">
        <v>20240313</v>
      </c>
      <c r="K7347" t="s">
        <v>2902</v>
      </c>
      <c r="L7347" t="s">
        <v>2901</v>
      </c>
      <c r="M7347" t="s">
        <v>2348</v>
      </c>
      <c r="N7347">
        <v>5151</v>
      </c>
    </row>
    <row r="7348" spans="1:14" x14ac:dyDescent="0.25">
      <c r="A7348" t="s">
        <v>2900</v>
      </c>
      <c r="B7348" t="s">
        <v>2355</v>
      </c>
      <c r="C7348" t="s">
        <v>222</v>
      </c>
      <c r="E7348" t="s">
        <v>385</v>
      </c>
      <c r="F7348" t="s">
        <v>2021</v>
      </c>
      <c r="G7348" t="s">
        <v>2020</v>
      </c>
      <c r="H7348" t="s">
        <v>2019</v>
      </c>
      <c r="I7348" t="s">
        <v>2899</v>
      </c>
      <c r="J7348">
        <v>20240313</v>
      </c>
      <c r="K7348" t="s">
        <v>2898</v>
      </c>
      <c r="L7348" t="s">
        <v>2897</v>
      </c>
      <c r="M7348" t="s">
        <v>2348</v>
      </c>
      <c r="N7348">
        <v>2093</v>
      </c>
    </row>
    <row r="7349" spans="1:14" x14ac:dyDescent="0.25">
      <c r="A7349">
        <v>1596</v>
      </c>
      <c r="B7349" t="s">
        <v>2355</v>
      </c>
      <c r="C7349" t="s">
        <v>222</v>
      </c>
      <c r="E7349" t="s">
        <v>221</v>
      </c>
      <c r="F7349" t="s">
        <v>2021</v>
      </c>
      <c r="G7349" t="s">
        <v>2020</v>
      </c>
      <c r="H7349" t="s">
        <v>2019</v>
      </c>
      <c r="I7349" t="e">
        <f>---W---Weekly</f>
        <v>#NAME?</v>
      </c>
      <c r="J7349">
        <v>20240313</v>
      </c>
      <c r="K7349" t="s">
        <v>2896</v>
      </c>
      <c r="L7349" t="s">
        <v>2895</v>
      </c>
      <c r="M7349" t="s">
        <v>2348</v>
      </c>
      <c r="N7349">
        <v>5662</v>
      </c>
    </row>
    <row r="7350" spans="1:14" x14ac:dyDescent="0.25">
      <c r="A7350" t="s">
        <v>2894</v>
      </c>
      <c r="B7350" t="s">
        <v>2355</v>
      </c>
      <c r="C7350" t="s">
        <v>2893</v>
      </c>
      <c r="E7350" t="s">
        <v>2892</v>
      </c>
      <c r="F7350" t="s">
        <v>2078</v>
      </c>
      <c r="G7350" t="s">
        <v>2020</v>
      </c>
      <c r="H7350" t="s">
        <v>2077</v>
      </c>
      <c r="I7350" t="s">
        <v>2449</v>
      </c>
      <c r="J7350">
        <v>20240102</v>
      </c>
      <c r="K7350" t="s">
        <v>2891</v>
      </c>
      <c r="L7350" t="s">
        <v>2890</v>
      </c>
      <c r="M7350" t="s">
        <v>2348</v>
      </c>
      <c r="N7350">
        <v>2</v>
      </c>
    </row>
    <row r="7351" spans="1:14" x14ac:dyDescent="0.25">
      <c r="A7351" t="s">
        <v>2889</v>
      </c>
      <c r="B7351" t="s">
        <v>2355</v>
      </c>
      <c r="C7351" t="s">
        <v>2888</v>
      </c>
      <c r="E7351" t="s">
        <v>2887</v>
      </c>
      <c r="F7351" t="s">
        <v>2078</v>
      </c>
      <c r="G7351" t="s">
        <v>2020</v>
      </c>
      <c r="H7351" t="s">
        <v>2077</v>
      </c>
      <c r="I7351" t="s">
        <v>2070</v>
      </c>
      <c r="J7351">
        <v>20240301</v>
      </c>
      <c r="K7351" t="s">
        <v>2886</v>
      </c>
      <c r="L7351" t="s">
        <v>2885</v>
      </c>
      <c r="M7351" t="s">
        <v>2348</v>
      </c>
      <c r="N7351">
        <v>357</v>
      </c>
    </row>
    <row r="7352" spans="1:14" x14ac:dyDescent="0.25">
      <c r="A7352" t="s">
        <v>2884</v>
      </c>
      <c r="B7352" t="s">
        <v>2355</v>
      </c>
      <c r="C7352" t="s">
        <v>178</v>
      </c>
      <c r="E7352" t="s">
        <v>2883</v>
      </c>
      <c r="F7352" t="s">
        <v>2078</v>
      </c>
      <c r="G7352" t="s">
        <v>2020</v>
      </c>
      <c r="H7352" t="s">
        <v>2882</v>
      </c>
      <c r="I7352" t="s">
        <v>2700</v>
      </c>
      <c r="J7352">
        <v>20190210</v>
      </c>
      <c r="K7352" t="s">
        <v>2881</v>
      </c>
      <c r="L7352" t="s">
        <v>2880</v>
      </c>
      <c r="M7352" t="s">
        <v>2348</v>
      </c>
      <c r="N7352">
        <v>666</v>
      </c>
    </row>
    <row r="7353" spans="1:14" x14ac:dyDescent="0.25">
      <c r="A7353" t="s">
        <v>2879</v>
      </c>
      <c r="B7353" t="s">
        <v>2355</v>
      </c>
      <c r="C7353" t="s">
        <v>178</v>
      </c>
      <c r="E7353" t="s">
        <v>2878</v>
      </c>
      <c r="F7353" t="s">
        <v>2078</v>
      </c>
      <c r="G7353" t="s">
        <v>2020</v>
      </c>
      <c r="H7353" t="s">
        <v>2300</v>
      </c>
      <c r="I7353" t="s">
        <v>2108</v>
      </c>
      <c r="J7353">
        <v>20240218</v>
      </c>
      <c r="K7353" t="s">
        <v>2877</v>
      </c>
      <c r="L7353" t="s">
        <v>2876</v>
      </c>
      <c r="M7353" t="s">
        <v>2348</v>
      </c>
      <c r="N7353">
        <v>588</v>
      </c>
    </row>
    <row r="7354" spans="1:14" x14ac:dyDescent="0.25">
      <c r="A7354" t="s">
        <v>2875</v>
      </c>
      <c r="B7354" t="s">
        <v>2355</v>
      </c>
      <c r="C7354" t="s">
        <v>178</v>
      </c>
      <c r="E7354" t="s">
        <v>2874</v>
      </c>
      <c r="F7354" t="s">
        <v>2021</v>
      </c>
      <c r="G7354" t="s">
        <v>2020</v>
      </c>
      <c r="H7354" t="s">
        <v>2052</v>
      </c>
      <c r="I7354" t="s">
        <v>2088</v>
      </c>
      <c r="J7354">
        <v>20240303</v>
      </c>
      <c r="K7354" t="s">
        <v>2873</v>
      </c>
      <c r="L7354" t="s">
        <v>2872</v>
      </c>
      <c r="M7354" t="s">
        <v>2348</v>
      </c>
      <c r="N7354">
        <v>2215</v>
      </c>
    </row>
    <row r="7355" spans="1:14" x14ac:dyDescent="0.25">
      <c r="A7355" t="s">
        <v>2871</v>
      </c>
      <c r="B7355" t="s">
        <v>2355</v>
      </c>
      <c r="C7355" t="s">
        <v>178</v>
      </c>
      <c r="E7355" t="s">
        <v>2870</v>
      </c>
      <c r="F7355" t="s">
        <v>2078</v>
      </c>
      <c r="G7355" t="s">
        <v>2020</v>
      </c>
      <c r="H7355" t="s">
        <v>2779</v>
      </c>
      <c r="I7355" t="s">
        <v>2108</v>
      </c>
      <c r="J7355">
        <v>20220417</v>
      </c>
      <c r="K7355" t="s">
        <v>2869</v>
      </c>
      <c r="L7355" t="s">
        <v>2868</v>
      </c>
      <c r="M7355" t="s">
        <v>2348</v>
      </c>
      <c r="N7355">
        <v>347</v>
      </c>
    </row>
    <row r="7356" spans="1:14" x14ac:dyDescent="0.25">
      <c r="A7356" t="s">
        <v>2867</v>
      </c>
      <c r="B7356" t="s">
        <v>2355</v>
      </c>
      <c r="C7356" t="s">
        <v>178</v>
      </c>
      <c r="E7356" t="s">
        <v>2866</v>
      </c>
      <c r="F7356" t="s">
        <v>2078</v>
      </c>
      <c r="G7356" t="s">
        <v>2020</v>
      </c>
      <c r="H7356" t="s">
        <v>2690</v>
      </c>
      <c r="I7356" t="s">
        <v>2108</v>
      </c>
      <c r="J7356">
        <v>20190421</v>
      </c>
      <c r="K7356" t="s">
        <v>2865</v>
      </c>
      <c r="L7356" t="s">
        <v>2864</v>
      </c>
      <c r="M7356" t="s">
        <v>2348</v>
      </c>
      <c r="N7356">
        <v>7864</v>
      </c>
    </row>
    <row r="7357" spans="1:14" x14ac:dyDescent="0.25">
      <c r="A7357">
        <v>6162</v>
      </c>
      <c r="B7357" t="s">
        <v>2355</v>
      </c>
      <c r="C7357" t="s">
        <v>178</v>
      </c>
      <c r="E7357" t="s">
        <v>2863</v>
      </c>
      <c r="F7357" t="s">
        <v>2021</v>
      </c>
      <c r="G7357" t="s">
        <v>2020</v>
      </c>
      <c r="H7357" t="s">
        <v>2019</v>
      </c>
      <c r="I7357" t="e">
        <f>-----F-Weekly</f>
        <v>#NAME?</v>
      </c>
      <c r="J7357">
        <v>20240315</v>
      </c>
      <c r="K7357" t="s">
        <v>2862</v>
      </c>
      <c r="L7357" t="s">
        <v>2861</v>
      </c>
      <c r="M7357" t="s">
        <v>2348</v>
      </c>
      <c r="N7357">
        <v>4082</v>
      </c>
    </row>
    <row r="7358" spans="1:14" x14ac:dyDescent="0.25">
      <c r="A7358" t="s">
        <v>2860</v>
      </c>
      <c r="B7358" t="s">
        <v>2355</v>
      </c>
      <c r="C7358" t="s">
        <v>178</v>
      </c>
      <c r="E7358" t="s">
        <v>2859</v>
      </c>
      <c r="F7358" t="s">
        <v>2078</v>
      </c>
      <c r="G7358" t="s">
        <v>2020</v>
      </c>
      <c r="H7358" t="s">
        <v>2858</v>
      </c>
      <c r="I7358" t="s">
        <v>2108</v>
      </c>
      <c r="J7358">
        <v>20230514</v>
      </c>
      <c r="K7358" t="s">
        <v>2857</v>
      </c>
      <c r="L7358" t="s">
        <v>2856</v>
      </c>
      <c r="M7358" t="s">
        <v>2348</v>
      </c>
      <c r="N7358">
        <v>191</v>
      </c>
    </row>
    <row r="7359" spans="1:14" x14ac:dyDescent="0.25">
      <c r="A7359" t="s">
        <v>2855</v>
      </c>
      <c r="B7359" t="s">
        <v>2355</v>
      </c>
      <c r="C7359" t="s">
        <v>178</v>
      </c>
      <c r="E7359" t="s">
        <v>178</v>
      </c>
      <c r="F7359" t="s">
        <v>2021</v>
      </c>
      <c r="G7359" t="s">
        <v>2020</v>
      </c>
      <c r="H7359" t="s">
        <v>2019</v>
      </c>
      <c r="I7359" t="s">
        <v>2096</v>
      </c>
      <c r="J7359">
        <v>20240314</v>
      </c>
      <c r="K7359" t="s">
        <v>2854</v>
      </c>
      <c r="L7359" t="s">
        <v>2853</v>
      </c>
      <c r="M7359" t="s">
        <v>2348</v>
      </c>
      <c r="N7359">
        <v>5969</v>
      </c>
    </row>
    <row r="7360" spans="1:14" x14ac:dyDescent="0.25">
      <c r="A7360" t="s">
        <v>2852</v>
      </c>
      <c r="B7360" t="s">
        <v>2355</v>
      </c>
      <c r="C7360" t="s">
        <v>178</v>
      </c>
      <c r="E7360" t="s">
        <v>2851</v>
      </c>
      <c r="F7360" t="s">
        <v>2021</v>
      </c>
      <c r="G7360" t="s">
        <v>2020</v>
      </c>
      <c r="H7360" t="s">
        <v>2543</v>
      </c>
      <c r="I7360" t="s">
        <v>2108</v>
      </c>
      <c r="J7360">
        <v>20230416</v>
      </c>
      <c r="K7360" t="s">
        <v>2850</v>
      </c>
      <c r="L7360" t="s">
        <v>2849</v>
      </c>
      <c r="M7360" t="s">
        <v>2348</v>
      </c>
      <c r="N7360">
        <v>336</v>
      </c>
    </row>
    <row r="7361" spans="1:14" x14ac:dyDescent="0.25">
      <c r="A7361" t="s">
        <v>2848</v>
      </c>
      <c r="B7361" t="s">
        <v>2355</v>
      </c>
      <c r="C7361" t="s">
        <v>178</v>
      </c>
      <c r="E7361" t="s">
        <v>2847</v>
      </c>
      <c r="F7361" t="s">
        <v>2078</v>
      </c>
      <c r="G7361" t="s">
        <v>2020</v>
      </c>
      <c r="H7361" t="s">
        <v>2300</v>
      </c>
      <c r="I7361" t="s">
        <v>2700</v>
      </c>
      <c r="J7361">
        <v>20220220</v>
      </c>
      <c r="K7361" t="s">
        <v>2846</v>
      </c>
      <c r="L7361" t="s">
        <v>2845</v>
      </c>
      <c r="M7361" t="s">
        <v>2348</v>
      </c>
      <c r="N7361">
        <v>1302</v>
      </c>
    </row>
    <row r="7362" spans="1:14" x14ac:dyDescent="0.25">
      <c r="A7362" t="s">
        <v>2844</v>
      </c>
      <c r="B7362" t="s">
        <v>2355</v>
      </c>
      <c r="C7362" t="s">
        <v>178</v>
      </c>
      <c r="E7362" t="s">
        <v>2843</v>
      </c>
      <c r="F7362" t="s">
        <v>2078</v>
      </c>
      <c r="G7362" t="s">
        <v>2020</v>
      </c>
      <c r="H7362" t="s">
        <v>2543</v>
      </c>
      <c r="I7362" t="s">
        <v>2145</v>
      </c>
      <c r="J7362">
        <v>20230723</v>
      </c>
      <c r="K7362" t="s">
        <v>2842</v>
      </c>
      <c r="L7362" t="s">
        <v>2841</v>
      </c>
      <c r="M7362" t="s">
        <v>2348</v>
      </c>
      <c r="N7362">
        <v>172</v>
      </c>
    </row>
    <row r="7363" spans="1:14" x14ac:dyDescent="0.25">
      <c r="A7363" t="s">
        <v>2840</v>
      </c>
      <c r="B7363" t="s">
        <v>2355</v>
      </c>
      <c r="C7363" t="s">
        <v>178</v>
      </c>
      <c r="E7363" t="s">
        <v>177</v>
      </c>
      <c r="F7363" t="s">
        <v>2021</v>
      </c>
      <c r="G7363" t="s">
        <v>2020</v>
      </c>
      <c r="H7363" t="s">
        <v>2019</v>
      </c>
      <c r="I7363" t="e">
        <f>----T--Weekly</f>
        <v>#NAME?</v>
      </c>
      <c r="J7363">
        <v>20240314</v>
      </c>
      <c r="K7363" t="s">
        <v>2839</v>
      </c>
      <c r="L7363" t="s">
        <v>2838</v>
      </c>
      <c r="M7363" t="s">
        <v>2348</v>
      </c>
      <c r="N7363">
        <v>1685</v>
      </c>
    </row>
    <row r="7364" spans="1:14" x14ac:dyDescent="0.25">
      <c r="A7364" t="s">
        <v>2837</v>
      </c>
      <c r="B7364" t="s">
        <v>2355</v>
      </c>
      <c r="C7364" t="s">
        <v>178</v>
      </c>
      <c r="E7364" t="s">
        <v>2836</v>
      </c>
      <c r="F7364" t="s">
        <v>2078</v>
      </c>
      <c r="G7364" t="s">
        <v>2020</v>
      </c>
      <c r="H7364" t="s">
        <v>2543</v>
      </c>
      <c r="I7364" t="s">
        <v>2700</v>
      </c>
      <c r="J7364">
        <v>20190228</v>
      </c>
      <c r="K7364" t="s">
        <v>2835</v>
      </c>
      <c r="L7364" t="s">
        <v>2834</v>
      </c>
      <c r="M7364" t="s">
        <v>2348</v>
      </c>
      <c r="N7364">
        <v>33</v>
      </c>
    </row>
    <row r="7365" spans="1:14" x14ac:dyDescent="0.25">
      <c r="A7365" t="s">
        <v>2833</v>
      </c>
      <c r="B7365" t="s">
        <v>2355</v>
      </c>
      <c r="C7365" t="s">
        <v>178</v>
      </c>
      <c r="E7365" t="s">
        <v>1569</v>
      </c>
      <c r="F7365" t="s">
        <v>2078</v>
      </c>
      <c r="G7365" t="s">
        <v>2020</v>
      </c>
      <c r="H7365" t="s">
        <v>2624</v>
      </c>
      <c r="I7365" t="s">
        <v>2700</v>
      </c>
      <c r="J7365">
        <v>20230928</v>
      </c>
      <c r="K7365" t="s">
        <v>2832</v>
      </c>
      <c r="L7365" t="s">
        <v>2831</v>
      </c>
      <c r="M7365" t="s">
        <v>2348</v>
      </c>
      <c r="N7365">
        <v>125</v>
      </c>
    </row>
    <row r="7366" spans="1:14" x14ac:dyDescent="0.25">
      <c r="A7366" t="s">
        <v>2830</v>
      </c>
      <c r="B7366" t="s">
        <v>2355</v>
      </c>
      <c r="C7366" t="s">
        <v>178</v>
      </c>
      <c r="E7366" t="s">
        <v>2829</v>
      </c>
      <c r="F7366" t="s">
        <v>2078</v>
      </c>
      <c r="G7366" t="s">
        <v>2020</v>
      </c>
      <c r="H7366" t="s">
        <v>2052</v>
      </c>
      <c r="I7366" t="s">
        <v>2108</v>
      </c>
      <c r="J7366">
        <v>20230622</v>
      </c>
      <c r="K7366" t="s">
        <v>2828</v>
      </c>
      <c r="L7366" t="s">
        <v>2827</v>
      </c>
      <c r="M7366" t="s">
        <v>2348</v>
      </c>
      <c r="N7366">
        <v>37</v>
      </c>
    </row>
    <row r="7367" spans="1:14" x14ac:dyDescent="0.25">
      <c r="A7367" t="s">
        <v>2826</v>
      </c>
      <c r="B7367" t="s">
        <v>2355</v>
      </c>
      <c r="C7367" t="s">
        <v>178</v>
      </c>
      <c r="E7367" t="s">
        <v>2825</v>
      </c>
      <c r="F7367" t="s">
        <v>2078</v>
      </c>
      <c r="G7367" t="s">
        <v>2020</v>
      </c>
      <c r="H7367" t="s">
        <v>2052</v>
      </c>
      <c r="I7367" t="s">
        <v>2700</v>
      </c>
      <c r="J7367">
        <v>20230525</v>
      </c>
      <c r="K7367" t="s">
        <v>2824</v>
      </c>
      <c r="L7367" t="s">
        <v>2823</v>
      </c>
      <c r="M7367" t="s">
        <v>2348</v>
      </c>
      <c r="N7367">
        <v>8</v>
      </c>
    </row>
    <row r="7368" spans="1:14" x14ac:dyDescent="0.25">
      <c r="A7368" t="s">
        <v>2822</v>
      </c>
      <c r="B7368" t="s">
        <v>2355</v>
      </c>
      <c r="C7368" t="s">
        <v>178</v>
      </c>
      <c r="E7368" t="s">
        <v>2821</v>
      </c>
      <c r="F7368" t="s">
        <v>2078</v>
      </c>
      <c r="G7368" t="s">
        <v>2020</v>
      </c>
      <c r="H7368" t="s">
        <v>2456</v>
      </c>
      <c r="I7368" t="s">
        <v>2145</v>
      </c>
      <c r="J7368">
        <v>20231207</v>
      </c>
      <c r="K7368" t="s">
        <v>2820</v>
      </c>
      <c r="L7368" t="s">
        <v>2819</v>
      </c>
      <c r="M7368" t="s">
        <v>2348</v>
      </c>
      <c r="N7368">
        <v>1238</v>
      </c>
    </row>
    <row r="7369" spans="1:14" x14ac:dyDescent="0.25">
      <c r="A7369" t="s">
        <v>2818</v>
      </c>
      <c r="B7369" t="s">
        <v>2355</v>
      </c>
      <c r="C7369" t="s">
        <v>178</v>
      </c>
      <c r="E7369" t="s">
        <v>2817</v>
      </c>
      <c r="F7369" t="s">
        <v>2078</v>
      </c>
      <c r="G7369" t="s">
        <v>2020</v>
      </c>
      <c r="H7369" t="s">
        <v>2077</v>
      </c>
      <c r="I7369" t="s">
        <v>2522</v>
      </c>
      <c r="J7369">
        <v>20231116</v>
      </c>
      <c r="K7369" t="s">
        <v>2816</v>
      </c>
      <c r="L7369" t="s">
        <v>2815</v>
      </c>
      <c r="M7369" t="s">
        <v>2348</v>
      </c>
      <c r="N7369">
        <v>47</v>
      </c>
    </row>
    <row r="7370" spans="1:14" x14ac:dyDescent="0.25">
      <c r="A7370" t="s">
        <v>2814</v>
      </c>
      <c r="B7370" t="s">
        <v>2355</v>
      </c>
      <c r="C7370" t="s">
        <v>178</v>
      </c>
      <c r="E7370" t="s">
        <v>2813</v>
      </c>
      <c r="F7370" t="s">
        <v>2078</v>
      </c>
      <c r="G7370" t="s">
        <v>2020</v>
      </c>
      <c r="H7370" t="s">
        <v>2077</v>
      </c>
      <c r="I7370" t="s">
        <v>2700</v>
      </c>
      <c r="J7370">
        <v>20230824</v>
      </c>
      <c r="K7370" t="s">
        <v>2812</v>
      </c>
      <c r="L7370" t="s">
        <v>2811</v>
      </c>
      <c r="M7370" t="s">
        <v>2348</v>
      </c>
      <c r="N7370">
        <v>63</v>
      </c>
    </row>
    <row r="7371" spans="1:14" x14ac:dyDescent="0.25">
      <c r="A7371" t="s">
        <v>2810</v>
      </c>
      <c r="B7371" t="s">
        <v>2355</v>
      </c>
      <c r="C7371" t="s">
        <v>178</v>
      </c>
      <c r="E7371" t="s">
        <v>2809</v>
      </c>
      <c r="F7371" t="s">
        <v>2078</v>
      </c>
      <c r="G7371" t="s">
        <v>2020</v>
      </c>
      <c r="H7371" t="s">
        <v>2052</v>
      </c>
      <c r="I7371" t="s">
        <v>2700</v>
      </c>
      <c r="J7371">
        <v>20190801</v>
      </c>
      <c r="K7371" t="s">
        <v>2808</v>
      </c>
      <c r="L7371" t="s">
        <v>2807</v>
      </c>
      <c r="M7371" t="s">
        <v>2348</v>
      </c>
      <c r="N7371">
        <v>15</v>
      </c>
    </row>
    <row r="7372" spans="1:14" x14ac:dyDescent="0.25">
      <c r="A7372" t="s">
        <v>2806</v>
      </c>
      <c r="B7372" t="s">
        <v>2355</v>
      </c>
      <c r="C7372" t="s">
        <v>178</v>
      </c>
      <c r="E7372" t="s">
        <v>2805</v>
      </c>
      <c r="F7372" t="s">
        <v>2078</v>
      </c>
      <c r="G7372" t="s">
        <v>2020</v>
      </c>
      <c r="H7372" t="s">
        <v>2077</v>
      </c>
      <c r="I7372" t="s">
        <v>2700</v>
      </c>
      <c r="J7372">
        <v>20230406</v>
      </c>
      <c r="K7372" t="s">
        <v>2804</v>
      </c>
      <c r="L7372" t="s">
        <v>2803</v>
      </c>
      <c r="M7372" t="s">
        <v>2348</v>
      </c>
      <c r="N7372">
        <v>60</v>
      </c>
    </row>
    <row r="7373" spans="1:14" x14ac:dyDescent="0.25">
      <c r="A7373" t="s">
        <v>2802</v>
      </c>
      <c r="B7373" t="s">
        <v>2355</v>
      </c>
      <c r="C7373" t="s">
        <v>178</v>
      </c>
      <c r="E7373" t="s">
        <v>2801</v>
      </c>
      <c r="F7373" t="s">
        <v>2078</v>
      </c>
      <c r="G7373" t="s">
        <v>2020</v>
      </c>
      <c r="H7373" t="s">
        <v>2089</v>
      </c>
      <c r="I7373" t="s">
        <v>2700</v>
      </c>
      <c r="J7373">
        <v>20240307</v>
      </c>
      <c r="K7373" t="s">
        <v>2800</v>
      </c>
      <c r="L7373" t="s">
        <v>2799</v>
      </c>
      <c r="M7373" t="s">
        <v>2348</v>
      </c>
      <c r="N7373">
        <v>64</v>
      </c>
    </row>
    <row r="7374" spans="1:14" x14ac:dyDescent="0.25">
      <c r="A7374" t="s">
        <v>2798</v>
      </c>
      <c r="B7374" t="s">
        <v>2355</v>
      </c>
      <c r="C7374" t="s">
        <v>178</v>
      </c>
      <c r="E7374" t="s">
        <v>2797</v>
      </c>
      <c r="F7374" t="s">
        <v>2078</v>
      </c>
      <c r="G7374" t="s">
        <v>2020</v>
      </c>
      <c r="H7374" t="s">
        <v>2300</v>
      </c>
      <c r="I7374" t="s">
        <v>2108</v>
      </c>
      <c r="J7374">
        <v>20240215</v>
      </c>
      <c r="K7374" t="s">
        <v>2796</v>
      </c>
      <c r="L7374" t="s">
        <v>2795</v>
      </c>
      <c r="M7374" t="s">
        <v>2348</v>
      </c>
      <c r="N7374">
        <v>70</v>
      </c>
    </row>
    <row r="7375" spans="1:14" x14ac:dyDescent="0.25">
      <c r="A7375" t="s">
        <v>2794</v>
      </c>
      <c r="B7375" t="s">
        <v>2355</v>
      </c>
      <c r="C7375" t="s">
        <v>178</v>
      </c>
      <c r="E7375" t="s">
        <v>2793</v>
      </c>
      <c r="F7375" t="s">
        <v>2078</v>
      </c>
      <c r="G7375" t="s">
        <v>2020</v>
      </c>
      <c r="H7375" t="s">
        <v>2543</v>
      </c>
      <c r="I7375" t="s">
        <v>2700</v>
      </c>
      <c r="J7375">
        <v>20231005</v>
      </c>
      <c r="K7375" t="s">
        <v>2792</v>
      </c>
      <c r="L7375" t="s">
        <v>2791</v>
      </c>
      <c r="M7375" t="s">
        <v>2348</v>
      </c>
      <c r="N7375">
        <v>2</v>
      </c>
    </row>
    <row r="7376" spans="1:14" x14ac:dyDescent="0.25">
      <c r="A7376" t="s">
        <v>2790</v>
      </c>
      <c r="B7376" t="s">
        <v>2355</v>
      </c>
      <c r="C7376" t="s">
        <v>178</v>
      </c>
      <c r="E7376" t="s">
        <v>2789</v>
      </c>
      <c r="F7376" t="s">
        <v>2021</v>
      </c>
      <c r="G7376" t="s">
        <v>2020</v>
      </c>
      <c r="H7376" t="s">
        <v>2292</v>
      </c>
      <c r="I7376" t="s">
        <v>2161</v>
      </c>
      <c r="J7376">
        <v>20230914</v>
      </c>
      <c r="K7376" t="s">
        <v>2788</v>
      </c>
      <c r="L7376" t="s">
        <v>2787</v>
      </c>
      <c r="M7376" t="s">
        <v>2348</v>
      </c>
      <c r="N7376">
        <v>106</v>
      </c>
    </row>
    <row r="7377" spans="1:14" x14ac:dyDescent="0.25">
      <c r="A7377" t="s">
        <v>2786</v>
      </c>
      <c r="B7377" t="s">
        <v>2355</v>
      </c>
      <c r="C7377" t="s">
        <v>178</v>
      </c>
      <c r="D7377" t="s">
        <v>177</v>
      </c>
      <c r="E7377" t="s">
        <v>2785</v>
      </c>
      <c r="F7377" t="s">
        <v>2078</v>
      </c>
      <c r="G7377" t="s">
        <v>2020</v>
      </c>
      <c r="H7377" t="s">
        <v>2784</v>
      </c>
      <c r="I7377" t="s">
        <v>2108</v>
      </c>
      <c r="J7377">
        <v>20230727</v>
      </c>
      <c r="K7377" t="s">
        <v>2783</v>
      </c>
      <c r="L7377" t="s">
        <v>2782</v>
      </c>
      <c r="M7377" t="s">
        <v>2348</v>
      </c>
      <c r="N7377">
        <v>26</v>
      </c>
    </row>
    <row r="7378" spans="1:14" x14ac:dyDescent="0.25">
      <c r="A7378" t="s">
        <v>2781</v>
      </c>
      <c r="B7378" t="s">
        <v>2355</v>
      </c>
      <c r="C7378" t="s">
        <v>178</v>
      </c>
      <c r="D7378" t="s">
        <v>177</v>
      </c>
      <c r="E7378" t="s">
        <v>2780</v>
      </c>
      <c r="F7378" t="s">
        <v>2078</v>
      </c>
      <c r="G7378" t="s">
        <v>2020</v>
      </c>
      <c r="H7378" t="s">
        <v>2779</v>
      </c>
      <c r="I7378" t="s">
        <v>2161</v>
      </c>
      <c r="J7378">
        <v>20240118</v>
      </c>
      <c r="K7378" t="s">
        <v>2778</v>
      </c>
      <c r="L7378" t="s">
        <v>2777</v>
      </c>
      <c r="M7378" t="s">
        <v>2348</v>
      </c>
      <c r="N7378">
        <v>62</v>
      </c>
    </row>
    <row r="7379" spans="1:14" x14ac:dyDescent="0.25">
      <c r="A7379" t="s">
        <v>2776</v>
      </c>
      <c r="B7379" t="s">
        <v>2355</v>
      </c>
      <c r="C7379" t="s">
        <v>178</v>
      </c>
      <c r="D7379" t="s">
        <v>177</v>
      </c>
      <c r="E7379" t="s">
        <v>2775</v>
      </c>
      <c r="F7379" t="s">
        <v>2021</v>
      </c>
      <c r="G7379" t="s">
        <v>2020</v>
      </c>
      <c r="H7379" t="s">
        <v>2323</v>
      </c>
      <c r="I7379" t="s">
        <v>2315</v>
      </c>
      <c r="J7379">
        <v>20230831</v>
      </c>
      <c r="K7379" t="s">
        <v>2774</v>
      </c>
      <c r="L7379" t="s">
        <v>2773</v>
      </c>
      <c r="M7379" t="s">
        <v>2348</v>
      </c>
      <c r="N7379">
        <v>1526</v>
      </c>
    </row>
    <row r="7380" spans="1:14" x14ac:dyDescent="0.25">
      <c r="A7380" t="s">
        <v>2772</v>
      </c>
      <c r="B7380" t="s">
        <v>2355</v>
      </c>
      <c r="C7380" t="s">
        <v>178</v>
      </c>
      <c r="D7380" t="s">
        <v>177</v>
      </c>
      <c r="E7380" t="s">
        <v>2771</v>
      </c>
      <c r="F7380" t="s">
        <v>2021</v>
      </c>
      <c r="G7380" t="s">
        <v>2020</v>
      </c>
      <c r="H7380" t="s">
        <v>2333</v>
      </c>
      <c r="I7380" t="s">
        <v>2700</v>
      </c>
      <c r="J7380">
        <v>20190620</v>
      </c>
      <c r="K7380" t="s">
        <v>2770</v>
      </c>
      <c r="L7380" t="s">
        <v>2769</v>
      </c>
      <c r="M7380" t="s">
        <v>2348</v>
      </c>
      <c r="N7380">
        <v>10</v>
      </c>
    </row>
    <row r="7381" spans="1:14" x14ac:dyDescent="0.25">
      <c r="A7381" t="s">
        <v>2768</v>
      </c>
      <c r="B7381" t="s">
        <v>2355</v>
      </c>
      <c r="C7381" t="s">
        <v>2759</v>
      </c>
      <c r="E7381" t="s">
        <v>2767</v>
      </c>
      <c r="F7381" t="s">
        <v>2078</v>
      </c>
      <c r="G7381" t="s">
        <v>2020</v>
      </c>
      <c r="H7381" t="s">
        <v>2077</v>
      </c>
      <c r="I7381" t="s">
        <v>2522</v>
      </c>
      <c r="J7381">
        <v>20220501</v>
      </c>
      <c r="K7381" t="s">
        <v>2766</v>
      </c>
      <c r="L7381" t="s">
        <v>2765</v>
      </c>
      <c r="M7381" t="s">
        <v>2348</v>
      </c>
      <c r="N7381">
        <v>22</v>
      </c>
    </row>
    <row r="7382" spans="1:14" x14ac:dyDescent="0.25">
      <c r="A7382" t="s">
        <v>2764</v>
      </c>
      <c r="B7382" t="s">
        <v>2355</v>
      </c>
      <c r="C7382" t="s">
        <v>2759</v>
      </c>
      <c r="E7382" t="s">
        <v>2763</v>
      </c>
      <c r="F7382" t="s">
        <v>2078</v>
      </c>
      <c r="G7382" t="s">
        <v>2020</v>
      </c>
      <c r="H7382" t="s">
        <v>2077</v>
      </c>
      <c r="I7382" t="s">
        <v>2522</v>
      </c>
      <c r="J7382">
        <v>20220701</v>
      </c>
      <c r="K7382" t="s">
        <v>2762</v>
      </c>
      <c r="L7382" t="s">
        <v>2761</v>
      </c>
      <c r="M7382" t="s">
        <v>2348</v>
      </c>
      <c r="N7382">
        <v>32</v>
      </c>
    </row>
    <row r="7383" spans="1:14" x14ac:dyDescent="0.25">
      <c r="A7383" t="s">
        <v>2760</v>
      </c>
      <c r="B7383" t="s">
        <v>2355</v>
      </c>
      <c r="C7383" t="s">
        <v>2759</v>
      </c>
      <c r="E7383" t="s">
        <v>2758</v>
      </c>
      <c r="F7383" t="s">
        <v>2078</v>
      </c>
      <c r="G7383" t="s">
        <v>2020</v>
      </c>
      <c r="H7383" t="s">
        <v>2077</v>
      </c>
      <c r="I7383" t="s">
        <v>2522</v>
      </c>
      <c r="J7383">
        <v>20220901</v>
      </c>
      <c r="K7383" t="s">
        <v>2757</v>
      </c>
      <c r="L7383" t="s">
        <v>2756</v>
      </c>
      <c r="M7383" t="s">
        <v>2348</v>
      </c>
      <c r="N7383">
        <v>19</v>
      </c>
    </row>
    <row r="7384" spans="1:14" x14ac:dyDescent="0.25">
      <c r="A7384" t="s">
        <v>2755</v>
      </c>
      <c r="B7384" t="s">
        <v>2355</v>
      </c>
      <c r="C7384" t="s">
        <v>2754</v>
      </c>
      <c r="E7384" t="s">
        <v>2754</v>
      </c>
      <c r="F7384" t="s">
        <v>2021</v>
      </c>
      <c r="G7384" t="s">
        <v>2020</v>
      </c>
      <c r="H7384" t="s">
        <v>2019</v>
      </c>
      <c r="I7384" t="s">
        <v>2088</v>
      </c>
      <c r="J7384">
        <v>20230101</v>
      </c>
      <c r="K7384" t="s">
        <v>2753</v>
      </c>
      <c r="L7384" t="s">
        <v>2752</v>
      </c>
      <c r="M7384" t="s">
        <v>2348</v>
      </c>
      <c r="N7384">
        <v>1948</v>
      </c>
    </row>
    <row r="7385" spans="1:14" x14ac:dyDescent="0.25">
      <c r="A7385" t="s">
        <v>2751</v>
      </c>
      <c r="B7385" t="s">
        <v>2355</v>
      </c>
      <c r="C7385" t="s">
        <v>2750</v>
      </c>
      <c r="E7385" t="s">
        <v>351</v>
      </c>
      <c r="F7385" t="s">
        <v>2078</v>
      </c>
      <c r="G7385" t="s">
        <v>2020</v>
      </c>
      <c r="H7385" t="s">
        <v>2292</v>
      </c>
      <c r="I7385" t="s">
        <v>2088</v>
      </c>
      <c r="J7385">
        <v>20240301</v>
      </c>
      <c r="K7385" t="s">
        <v>2749</v>
      </c>
      <c r="L7385" t="s">
        <v>2748</v>
      </c>
      <c r="M7385" t="s">
        <v>2348</v>
      </c>
      <c r="N7385">
        <v>28310</v>
      </c>
    </row>
    <row r="7386" spans="1:14" x14ac:dyDescent="0.25">
      <c r="A7386">
        <v>6049</v>
      </c>
      <c r="B7386" t="s">
        <v>2355</v>
      </c>
      <c r="C7386" t="s">
        <v>2747</v>
      </c>
      <c r="D7386" t="s">
        <v>310</v>
      </c>
      <c r="E7386" t="s">
        <v>2746</v>
      </c>
      <c r="F7386" t="s">
        <v>2021</v>
      </c>
      <c r="G7386" t="s">
        <v>2020</v>
      </c>
      <c r="H7386" t="s">
        <v>2019</v>
      </c>
      <c r="I7386" t="s">
        <v>2745</v>
      </c>
      <c r="J7386">
        <v>20200405</v>
      </c>
      <c r="K7386" t="s">
        <v>2744</v>
      </c>
      <c r="L7386" t="s">
        <v>2743</v>
      </c>
      <c r="M7386" t="s">
        <v>2348</v>
      </c>
      <c r="N7386">
        <v>4520</v>
      </c>
    </row>
    <row r="7387" spans="1:14" x14ac:dyDescent="0.25">
      <c r="A7387" t="s">
        <v>2742</v>
      </c>
      <c r="B7387" t="s">
        <v>2355</v>
      </c>
      <c r="C7387" t="s">
        <v>2741</v>
      </c>
      <c r="E7387" t="s">
        <v>2741</v>
      </c>
      <c r="F7387" t="s">
        <v>2078</v>
      </c>
      <c r="G7387" t="s">
        <v>2020</v>
      </c>
      <c r="H7387" t="s">
        <v>2333</v>
      </c>
      <c r="I7387" t="e">
        <f>-M-----Weekly</f>
        <v>#NAME?</v>
      </c>
      <c r="J7387">
        <v>20240311</v>
      </c>
      <c r="K7387" t="s">
        <v>2740</v>
      </c>
      <c r="L7387" t="s">
        <v>2739</v>
      </c>
      <c r="M7387" t="s">
        <v>2348</v>
      </c>
      <c r="N7387">
        <v>63</v>
      </c>
    </row>
    <row r="7388" spans="1:14" x14ac:dyDescent="0.25">
      <c r="A7388" t="s">
        <v>2738</v>
      </c>
      <c r="B7388" t="s">
        <v>2355</v>
      </c>
      <c r="C7388" t="s">
        <v>2737</v>
      </c>
      <c r="E7388" t="s">
        <v>2737</v>
      </c>
      <c r="F7388" t="s">
        <v>2021</v>
      </c>
      <c r="G7388" t="s">
        <v>2020</v>
      </c>
      <c r="H7388" t="s">
        <v>2019</v>
      </c>
      <c r="I7388" t="e">
        <f>-M-----Weekly</f>
        <v>#NAME?</v>
      </c>
      <c r="J7388">
        <v>20240311</v>
      </c>
      <c r="K7388" t="s">
        <v>2736</v>
      </c>
      <c r="L7388" t="s">
        <v>2735</v>
      </c>
      <c r="M7388" t="s">
        <v>2348</v>
      </c>
      <c r="N7388">
        <v>10</v>
      </c>
    </row>
    <row r="7389" spans="1:14" x14ac:dyDescent="0.25">
      <c r="A7389" t="s">
        <v>2734</v>
      </c>
      <c r="B7389" t="s">
        <v>2355</v>
      </c>
      <c r="C7389" t="s">
        <v>2733</v>
      </c>
      <c r="E7389" t="s">
        <v>2732</v>
      </c>
      <c r="F7389" t="s">
        <v>2078</v>
      </c>
      <c r="G7389" t="s">
        <v>2020</v>
      </c>
      <c r="H7389" t="s">
        <v>2323</v>
      </c>
      <c r="I7389" t="s">
        <v>2076</v>
      </c>
      <c r="J7389">
        <v>20240105</v>
      </c>
      <c r="K7389" t="s">
        <v>2731</v>
      </c>
      <c r="L7389" t="s">
        <v>2730</v>
      </c>
      <c r="M7389" t="s">
        <v>2348</v>
      </c>
      <c r="N7389">
        <v>46</v>
      </c>
    </row>
    <row r="7390" spans="1:14" x14ac:dyDescent="0.25">
      <c r="A7390" t="s">
        <v>2729</v>
      </c>
      <c r="B7390" t="s">
        <v>2355</v>
      </c>
      <c r="C7390" t="s">
        <v>2692</v>
      </c>
      <c r="E7390" t="s">
        <v>2728</v>
      </c>
      <c r="F7390" t="s">
        <v>2078</v>
      </c>
      <c r="G7390" t="s">
        <v>2020</v>
      </c>
      <c r="H7390" t="s">
        <v>2690</v>
      </c>
      <c r="I7390" t="s">
        <v>2108</v>
      </c>
      <c r="J7390">
        <v>20230324</v>
      </c>
      <c r="K7390" t="s">
        <v>2727</v>
      </c>
      <c r="L7390" t="s">
        <v>2726</v>
      </c>
      <c r="M7390" t="s">
        <v>2348</v>
      </c>
      <c r="N7390">
        <v>32</v>
      </c>
    </row>
    <row r="7391" spans="1:14" x14ac:dyDescent="0.25">
      <c r="A7391" t="s">
        <v>2725</v>
      </c>
      <c r="B7391" t="s">
        <v>2355</v>
      </c>
      <c r="C7391" t="s">
        <v>2692</v>
      </c>
      <c r="E7391" t="s">
        <v>2724</v>
      </c>
      <c r="F7391" t="s">
        <v>2078</v>
      </c>
      <c r="G7391" t="s">
        <v>2020</v>
      </c>
      <c r="H7391" t="s">
        <v>2690</v>
      </c>
      <c r="I7391" t="s">
        <v>2108</v>
      </c>
      <c r="J7391">
        <v>20230323</v>
      </c>
      <c r="K7391" t="s">
        <v>2723</v>
      </c>
      <c r="L7391" t="s">
        <v>2722</v>
      </c>
      <c r="M7391" t="s">
        <v>2348</v>
      </c>
      <c r="N7391">
        <v>69</v>
      </c>
    </row>
    <row r="7392" spans="1:14" x14ac:dyDescent="0.25">
      <c r="A7392" t="s">
        <v>2721</v>
      </c>
      <c r="B7392" t="s">
        <v>2355</v>
      </c>
      <c r="C7392" t="s">
        <v>2692</v>
      </c>
      <c r="E7392" t="s">
        <v>2720</v>
      </c>
      <c r="F7392" t="s">
        <v>2078</v>
      </c>
      <c r="G7392" t="s">
        <v>2020</v>
      </c>
      <c r="H7392" t="s">
        <v>2690</v>
      </c>
      <c r="I7392" t="s">
        <v>2108</v>
      </c>
      <c r="J7392">
        <v>20230323</v>
      </c>
      <c r="K7392" t="s">
        <v>2719</v>
      </c>
      <c r="L7392" t="s">
        <v>2718</v>
      </c>
      <c r="M7392" t="s">
        <v>2348</v>
      </c>
      <c r="N7392">
        <v>25</v>
      </c>
    </row>
    <row r="7393" spans="1:14" x14ac:dyDescent="0.25">
      <c r="A7393" t="s">
        <v>2717</v>
      </c>
      <c r="B7393" t="s">
        <v>2355</v>
      </c>
      <c r="C7393" t="s">
        <v>2692</v>
      </c>
      <c r="E7393" t="s">
        <v>2716</v>
      </c>
      <c r="F7393" t="s">
        <v>2078</v>
      </c>
      <c r="G7393" t="s">
        <v>2020</v>
      </c>
      <c r="H7393" t="s">
        <v>2690</v>
      </c>
      <c r="I7393" t="s">
        <v>2700</v>
      </c>
      <c r="J7393">
        <v>20230323</v>
      </c>
      <c r="K7393" t="s">
        <v>2715</v>
      </c>
      <c r="L7393" t="s">
        <v>2714</v>
      </c>
      <c r="M7393" t="s">
        <v>2348</v>
      </c>
      <c r="N7393">
        <v>24</v>
      </c>
    </row>
    <row r="7394" spans="1:14" x14ac:dyDescent="0.25">
      <c r="A7394" t="s">
        <v>2713</v>
      </c>
      <c r="B7394" t="s">
        <v>2355</v>
      </c>
      <c r="C7394" t="s">
        <v>2692</v>
      </c>
      <c r="E7394" t="s">
        <v>2712</v>
      </c>
      <c r="F7394" t="s">
        <v>2078</v>
      </c>
      <c r="G7394" t="s">
        <v>2020</v>
      </c>
      <c r="H7394" t="s">
        <v>2690</v>
      </c>
      <c r="I7394" t="s">
        <v>2108</v>
      </c>
      <c r="J7394">
        <v>20231208</v>
      </c>
      <c r="K7394" t="s">
        <v>2711</v>
      </c>
      <c r="L7394" t="s">
        <v>2710</v>
      </c>
      <c r="M7394" t="s">
        <v>2348</v>
      </c>
      <c r="N7394">
        <v>13</v>
      </c>
    </row>
    <row r="7395" spans="1:14" x14ac:dyDescent="0.25">
      <c r="A7395" t="s">
        <v>2709</v>
      </c>
      <c r="B7395" t="s">
        <v>2355</v>
      </c>
      <c r="C7395" t="s">
        <v>2692</v>
      </c>
      <c r="E7395" t="s">
        <v>2708</v>
      </c>
      <c r="F7395" t="s">
        <v>2078</v>
      </c>
      <c r="G7395" t="s">
        <v>2020</v>
      </c>
      <c r="H7395" t="s">
        <v>2690</v>
      </c>
      <c r="I7395" t="s">
        <v>2108</v>
      </c>
      <c r="J7395">
        <v>20230223</v>
      </c>
      <c r="K7395" t="s">
        <v>2707</v>
      </c>
      <c r="L7395" t="s">
        <v>2706</v>
      </c>
      <c r="M7395" t="s">
        <v>2348</v>
      </c>
      <c r="N7395">
        <v>18</v>
      </c>
    </row>
    <row r="7396" spans="1:14" x14ac:dyDescent="0.25">
      <c r="A7396" t="s">
        <v>2705</v>
      </c>
      <c r="B7396" t="s">
        <v>2355</v>
      </c>
      <c r="C7396" t="s">
        <v>2692</v>
      </c>
      <c r="E7396" t="s">
        <v>2704</v>
      </c>
      <c r="F7396" t="s">
        <v>2078</v>
      </c>
      <c r="G7396" t="s">
        <v>2020</v>
      </c>
      <c r="H7396" t="s">
        <v>2690</v>
      </c>
      <c r="I7396" t="s">
        <v>2108</v>
      </c>
      <c r="J7396">
        <v>20230323</v>
      </c>
      <c r="K7396" t="s">
        <v>2703</v>
      </c>
      <c r="L7396" t="s">
        <v>2702</v>
      </c>
      <c r="M7396" t="s">
        <v>2348</v>
      </c>
      <c r="N7396">
        <v>24</v>
      </c>
    </row>
    <row r="7397" spans="1:14" x14ac:dyDescent="0.25">
      <c r="A7397" t="s">
        <v>2701</v>
      </c>
      <c r="B7397" t="s">
        <v>2355</v>
      </c>
      <c r="C7397" t="s">
        <v>2692</v>
      </c>
      <c r="E7397" t="s">
        <v>1965</v>
      </c>
      <c r="F7397" t="s">
        <v>2078</v>
      </c>
      <c r="G7397" t="s">
        <v>2020</v>
      </c>
      <c r="H7397" t="s">
        <v>2690</v>
      </c>
      <c r="I7397" t="s">
        <v>2700</v>
      </c>
      <c r="J7397">
        <v>20230410</v>
      </c>
      <c r="K7397" t="s">
        <v>2699</v>
      </c>
      <c r="L7397" t="s">
        <v>2698</v>
      </c>
      <c r="M7397" t="s">
        <v>2348</v>
      </c>
      <c r="N7397">
        <v>26</v>
      </c>
    </row>
    <row r="7398" spans="1:14" x14ac:dyDescent="0.25">
      <c r="A7398" t="s">
        <v>2697</v>
      </c>
      <c r="B7398" t="s">
        <v>2355</v>
      </c>
      <c r="C7398" t="s">
        <v>2692</v>
      </c>
      <c r="E7398" t="s">
        <v>2696</v>
      </c>
      <c r="F7398" t="s">
        <v>2078</v>
      </c>
      <c r="G7398" t="s">
        <v>2020</v>
      </c>
      <c r="H7398" t="s">
        <v>2690</v>
      </c>
      <c r="I7398" t="s">
        <v>2108</v>
      </c>
      <c r="J7398">
        <v>20230323</v>
      </c>
      <c r="K7398" t="s">
        <v>2695</v>
      </c>
      <c r="L7398" t="s">
        <v>2694</v>
      </c>
      <c r="M7398" t="s">
        <v>2348</v>
      </c>
      <c r="N7398">
        <v>27</v>
      </c>
    </row>
    <row r="7399" spans="1:14" x14ac:dyDescent="0.25">
      <c r="A7399" t="s">
        <v>2693</v>
      </c>
      <c r="B7399" t="s">
        <v>2355</v>
      </c>
      <c r="C7399" t="s">
        <v>2692</v>
      </c>
      <c r="E7399" t="s">
        <v>2691</v>
      </c>
      <c r="F7399" t="s">
        <v>2078</v>
      </c>
      <c r="G7399" t="s">
        <v>2020</v>
      </c>
      <c r="H7399" t="s">
        <v>2690</v>
      </c>
      <c r="I7399" t="s">
        <v>2108</v>
      </c>
      <c r="J7399">
        <v>20231201</v>
      </c>
      <c r="K7399" t="s">
        <v>2689</v>
      </c>
      <c r="L7399" t="s">
        <v>2688</v>
      </c>
      <c r="M7399" t="s">
        <v>2348</v>
      </c>
      <c r="N7399">
        <v>16</v>
      </c>
    </row>
    <row r="7400" spans="1:14" x14ac:dyDescent="0.25">
      <c r="A7400">
        <v>9781</v>
      </c>
      <c r="B7400" t="s">
        <v>2355</v>
      </c>
      <c r="C7400" t="s">
        <v>2687</v>
      </c>
      <c r="E7400" t="s">
        <v>2686</v>
      </c>
      <c r="F7400" t="s">
        <v>2078</v>
      </c>
      <c r="G7400" t="s">
        <v>2020</v>
      </c>
      <c r="H7400" t="s">
        <v>2379</v>
      </c>
      <c r="I7400" t="s">
        <v>2522</v>
      </c>
      <c r="J7400">
        <v>20220520</v>
      </c>
      <c r="K7400" t="s">
        <v>2685</v>
      </c>
      <c r="L7400" t="s">
        <v>2684</v>
      </c>
      <c r="M7400" t="s">
        <v>2348</v>
      </c>
      <c r="N7400">
        <v>54</v>
      </c>
    </row>
    <row r="7401" spans="1:14" x14ac:dyDescent="0.25">
      <c r="A7401" t="s">
        <v>2683</v>
      </c>
      <c r="B7401" t="s">
        <v>2355</v>
      </c>
      <c r="C7401" t="s">
        <v>2660</v>
      </c>
      <c r="E7401" t="s">
        <v>2682</v>
      </c>
      <c r="F7401" t="s">
        <v>2078</v>
      </c>
      <c r="G7401" t="s">
        <v>2020</v>
      </c>
      <c r="H7401" t="s">
        <v>2333</v>
      </c>
      <c r="I7401" t="s">
        <v>2108</v>
      </c>
      <c r="J7401">
        <v>20230101</v>
      </c>
      <c r="K7401" t="s">
        <v>2681</v>
      </c>
      <c r="L7401" t="s">
        <v>2680</v>
      </c>
      <c r="M7401" t="s">
        <v>2348</v>
      </c>
      <c r="N7401">
        <v>60</v>
      </c>
    </row>
    <row r="7402" spans="1:14" x14ac:dyDescent="0.25">
      <c r="A7402" t="s">
        <v>2679</v>
      </c>
      <c r="B7402" t="s">
        <v>2355</v>
      </c>
      <c r="C7402" t="s">
        <v>2660</v>
      </c>
      <c r="E7402" t="s">
        <v>2678</v>
      </c>
      <c r="F7402" t="s">
        <v>2078</v>
      </c>
      <c r="G7402" t="s">
        <v>2020</v>
      </c>
      <c r="H7402" t="s">
        <v>2333</v>
      </c>
      <c r="I7402" t="s">
        <v>2108</v>
      </c>
      <c r="J7402">
        <v>20230101</v>
      </c>
      <c r="K7402" t="s">
        <v>2677</v>
      </c>
      <c r="L7402" t="s">
        <v>2676</v>
      </c>
      <c r="M7402" t="s">
        <v>2348</v>
      </c>
      <c r="N7402">
        <v>79</v>
      </c>
    </row>
    <row r="7403" spans="1:14" x14ac:dyDescent="0.25">
      <c r="A7403" t="s">
        <v>2675</v>
      </c>
      <c r="B7403" t="s">
        <v>2355</v>
      </c>
      <c r="C7403" t="s">
        <v>2660</v>
      </c>
      <c r="E7403" t="s">
        <v>2674</v>
      </c>
      <c r="F7403" t="s">
        <v>2078</v>
      </c>
      <c r="G7403" t="s">
        <v>2020</v>
      </c>
      <c r="H7403" t="s">
        <v>2333</v>
      </c>
      <c r="I7403" t="s">
        <v>2108</v>
      </c>
      <c r="J7403">
        <v>20230101</v>
      </c>
      <c r="K7403" t="s">
        <v>2673</v>
      </c>
      <c r="L7403" t="s">
        <v>2672</v>
      </c>
      <c r="M7403" t="s">
        <v>2348</v>
      </c>
      <c r="N7403">
        <v>27</v>
      </c>
    </row>
    <row r="7404" spans="1:14" x14ac:dyDescent="0.25">
      <c r="A7404" t="s">
        <v>2671</v>
      </c>
      <c r="B7404" t="s">
        <v>2355</v>
      </c>
      <c r="C7404" t="s">
        <v>2660</v>
      </c>
      <c r="E7404" t="s">
        <v>1906</v>
      </c>
      <c r="F7404" t="s">
        <v>2078</v>
      </c>
      <c r="G7404" t="s">
        <v>2020</v>
      </c>
      <c r="H7404" t="s">
        <v>2333</v>
      </c>
      <c r="I7404" t="s">
        <v>2108</v>
      </c>
      <c r="J7404">
        <v>20230101</v>
      </c>
      <c r="K7404" t="s">
        <v>2670</v>
      </c>
      <c r="L7404" t="s">
        <v>2669</v>
      </c>
      <c r="M7404" t="s">
        <v>2348</v>
      </c>
      <c r="N7404">
        <v>126</v>
      </c>
    </row>
    <row r="7405" spans="1:14" x14ac:dyDescent="0.25">
      <c r="A7405" t="s">
        <v>2668</v>
      </c>
      <c r="B7405" t="s">
        <v>2355</v>
      </c>
      <c r="C7405" t="s">
        <v>2660</v>
      </c>
      <c r="E7405" t="s">
        <v>2667</v>
      </c>
      <c r="F7405" t="s">
        <v>2078</v>
      </c>
      <c r="G7405" t="s">
        <v>2020</v>
      </c>
      <c r="H7405" t="s">
        <v>2333</v>
      </c>
      <c r="I7405" t="s">
        <v>2076</v>
      </c>
      <c r="J7405">
        <v>20230901</v>
      </c>
      <c r="K7405" t="s">
        <v>2666</v>
      </c>
      <c r="L7405" t="s">
        <v>2665</v>
      </c>
      <c r="M7405" t="s">
        <v>2348</v>
      </c>
      <c r="N7405">
        <v>38</v>
      </c>
    </row>
    <row r="7406" spans="1:14" x14ac:dyDescent="0.25">
      <c r="A7406" t="s">
        <v>2664</v>
      </c>
      <c r="B7406" t="s">
        <v>2355</v>
      </c>
      <c r="C7406" t="s">
        <v>2660</v>
      </c>
      <c r="E7406" t="s">
        <v>496</v>
      </c>
      <c r="F7406" t="s">
        <v>2078</v>
      </c>
      <c r="G7406" t="s">
        <v>2020</v>
      </c>
      <c r="H7406" t="s">
        <v>2323</v>
      </c>
      <c r="I7406" t="s">
        <v>2088</v>
      </c>
      <c r="J7406">
        <v>20230101</v>
      </c>
      <c r="K7406" t="s">
        <v>2663</v>
      </c>
      <c r="L7406" t="s">
        <v>2662</v>
      </c>
      <c r="M7406" t="s">
        <v>2348</v>
      </c>
      <c r="N7406">
        <v>4355</v>
      </c>
    </row>
    <row r="7407" spans="1:14" x14ac:dyDescent="0.25">
      <c r="A7407" t="s">
        <v>2661</v>
      </c>
      <c r="B7407" t="s">
        <v>2355</v>
      </c>
      <c r="C7407" t="s">
        <v>2660</v>
      </c>
      <c r="E7407" t="s">
        <v>2659</v>
      </c>
      <c r="F7407" t="s">
        <v>2078</v>
      </c>
      <c r="G7407" t="s">
        <v>2020</v>
      </c>
      <c r="H7407" t="s">
        <v>2602</v>
      </c>
      <c r="I7407" t="s">
        <v>2088</v>
      </c>
      <c r="J7407">
        <v>20231001</v>
      </c>
      <c r="K7407" t="s">
        <v>2658</v>
      </c>
      <c r="L7407" t="s">
        <v>2657</v>
      </c>
      <c r="M7407" t="s">
        <v>2348</v>
      </c>
      <c r="N7407">
        <v>12</v>
      </c>
    </row>
    <row r="7408" spans="1:14" x14ac:dyDescent="0.25">
      <c r="A7408">
        <v>1026</v>
      </c>
      <c r="B7408" t="s">
        <v>2355</v>
      </c>
      <c r="C7408" t="s">
        <v>972</v>
      </c>
      <c r="E7408" t="s">
        <v>1578</v>
      </c>
      <c r="F7408" t="s">
        <v>2021</v>
      </c>
      <c r="G7408" t="s">
        <v>2020</v>
      </c>
      <c r="H7408" t="s">
        <v>2118</v>
      </c>
      <c r="I7408" t="s">
        <v>2018</v>
      </c>
      <c r="J7408">
        <v>20240310</v>
      </c>
      <c r="K7408" t="s">
        <v>2656</v>
      </c>
      <c r="L7408" t="s">
        <v>2655</v>
      </c>
      <c r="M7408" t="s">
        <v>2348</v>
      </c>
      <c r="N7408">
        <v>2279</v>
      </c>
    </row>
    <row r="7409" spans="1:14" x14ac:dyDescent="0.25">
      <c r="A7409">
        <v>1018</v>
      </c>
      <c r="B7409" t="s">
        <v>2355</v>
      </c>
      <c r="C7409" t="s">
        <v>972</v>
      </c>
      <c r="E7409" t="s">
        <v>972</v>
      </c>
      <c r="F7409" t="s">
        <v>2021</v>
      </c>
      <c r="G7409" t="s">
        <v>2020</v>
      </c>
      <c r="H7409" t="s">
        <v>2118</v>
      </c>
      <c r="I7409" t="e">
        <f>-MTWTFSWeekly</f>
        <v>#NAME?</v>
      </c>
      <c r="J7409">
        <v>20240314</v>
      </c>
      <c r="K7409" t="s">
        <v>2654</v>
      </c>
      <c r="L7409" t="s">
        <v>2653</v>
      </c>
      <c r="M7409" t="s">
        <v>2348</v>
      </c>
      <c r="N7409">
        <v>179301</v>
      </c>
    </row>
    <row r="7410" spans="1:14" x14ac:dyDescent="0.25">
      <c r="A7410">
        <v>1779</v>
      </c>
      <c r="B7410" t="s">
        <v>2355</v>
      </c>
      <c r="C7410" t="s">
        <v>2652</v>
      </c>
      <c r="E7410" t="s">
        <v>2651</v>
      </c>
      <c r="F7410" t="s">
        <v>2021</v>
      </c>
      <c r="G7410" t="s">
        <v>2020</v>
      </c>
      <c r="H7410" t="s">
        <v>2019</v>
      </c>
      <c r="I7410" t="e">
        <f>-----F-Weekly</f>
        <v>#NAME?</v>
      </c>
      <c r="J7410">
        <v>20240223</v>
      </c>
      <c r="K7410" t="s">
        <v>2650</v>
      </c>
      <c r="L7410" t="s">
        <v>2649</v>
      </c>
      <c r="M7410" t="s">
        <v>2348</v>
      </c>
      <c r="N7410">
        <v>4946</v>
      </c>
    </row>
    <row r="7411" spans="1:14" x14ac:dyDescent="0.25">
      <c r="A7411" t="s">
        <v>2648</v>
      </c>
      <c r="B7411" t="s">
        <v>2355</v>
      </c>
      <c r="C7411" t="s">
        <v>2647</v>
      </c>
      <c r="E7411" t="s">
        <v>2646</v>
      </c>
      <c r="F7411" t="s">
        <v>2078</v>
      </c>
      <c r="G7411" t="s">
        <v>2020</v>
      </c>
      <c r="H7411" t="s">
        <v>2019</v>
      </c>
      <c r="I7411" t="s">
        <v>2161</v>
      </c>
      <c r="J7411">
        <v>20230906</v>
      </c>
      <c r="K7411" t="s">
        <v>2645</v>
      </c>
      <c r="L7411" t="s">
        <v>2644</v>
      </c>
      <c r="M7411" t="s">
        <v>2348</v>
      </c>
      <c r="N7411">
        <v>124</v>
      </c>
    </row>
    <row r="7412" spans="1:14" x14ac:dyDescent="0.25">
      <c r="A7412">
        <v>1995</v>
      </c>
      <c r="B7412" t="s">
        <v>2355</v>
      </c>
      <c r="C7412" t="s">
        <v>127</v>
      </c>
      <c r="E7412" t="s">
        <v>127</v>
      </c>
      <c r="F7412" t="s">
        <v>2021</v>
      </c>
      <c r="G7412" t="s">
        <v>2020</v>
      </c>
      <c r="H7412" t="s">
        <v>2019</v>
      </c>
      <c r="I7412" t="s">
        <v>2096</v>
      </c>
      <c r="J7412">
        <v>20240315</v>
      </c>
      <c r="K7412" t="s">
        <v>2643</v>
      </c>
      <c r="L7412" t="s">
        <v>2642</v>
      </c>
      <c r="M7412" t="s">
        <v>2348</v>
      </c>
      <c r="N7412">
        <v>7410</v>
      </c>
    </row>
    <row r="7413" spans="1:14" x14ac:dyDescent="0.25">
      <c r="A7413">
        <v>6293</v>
      </c>
      <c r="B7413" t="s">
        <v>2355</v>
      </c>
      <c r="C7413" t="s">
        <v>127</v>
      </c>
      <c r="D7413" t="s">
        <v>127</v>
      </c>
      <c r="E7413" t="s">
        <v>2641</v>
      </c>
      <c r="F7413" t="s">
        <v>2078</v>
      </c>
      <c r="G7413" t="s">
        <v>2020</v>
      </c>
      <c r="H7413" t="s">
        <v>2019</v>
      </c>
      <c r="I7413" t="s">
        <v>2076</v>
      </c>
      <c r="J7413">
        <v>20210801</v>
      </c>
      <c r="K7413" t="s">
        <v>2640</v>
      </c>
      <c r="L7413" t="s">
        <v>2639</v>
      </c>
      <c r="M7413" t="s">
        <v>2348</v>
      </c>
      <c r="N7413">
        <v>4307</v>
      </c>
    </row>
    <row r="7414" spans="1:14" x14ac:dyDescent="0.25">
      <c r="A7414">
        <v>6265</v>
      </c>
      <c r="B7414" t="s">
        <v>2355</v>
      </c>
      <c r="C7414" t="s">
        <v>127</v>
      </c>
      <c r="D7414" t="s">
        <v>127</v>
      </c>
      <c r="E7414" t="s">
        <v>2638</v>
      </c>
      <c r="F7414" t="s">
        <v>2021</v>
      </c>
      <c r="G7414" t="s">
        <v>2020</v>
      </c>
      <c r="H7414" t="s">
        <v>2019</v>
      </c>
      <c r="I7414" t="e">
        <f>-----F-Weekly</f>
        <v>#NAME?</v>
      </c>
      <c r="J7414">
        <v>20240308</v>
      </c>
      <c r="K7414" t="s">
        <v>2637</v>
      </c>
      <c r="L7414" t="s">
        <v>2636</v>
      </c>
      <c r="M7414" t="s">
        <v>2348</v>
      </c>
      <c r="N7414">
        <v>4313</v>
      </c>
    </row>
    <row r="7415" spans="1:14" x14ac:dyDescent="0.25">
      <c r="A7415">
        <v>9229</v>
      </c>
      <c r="B7415" t="s">
        <v>2355</v>
      </c>
      <c r="C7415" t="s">
        <v>2635</v>
      </c>
      <c r="E7415" t="s">
        <v>2634</v>
      </c>
      <c r="F7415" t="s">
        <v>2021</v>
      </c>
      <c r="G7415" t="s">
        <v>2020</v>
      </c>
      <c r="H7415" t="s">
        <v>2633</v>
      </c>
      <c r="I7415" t="e">
        <f>-----F-Biweekly</f>
        <v>#NAME?</v>
      </c>
      <c r="J7415">
        <v>20240308</v>
      </c>
      <c r="K7415" t="s">
        <v>2632</v>
      </c>
      <c r="L7415" t="s">
        <v>2631</v>
      </c>
      <c r="M7415" t="s">
        <v>2348</v>
      </c>
      <c r="N7415">
        <v>2851</v>
      </c>
    </row>
    <row r="7416" spans="1:14" x14ac:dyDescent="0.25">
      <c r="A7416" t="s">
        <v>2630</v>
      </c>
      <c r="B7416" t="s">
        <v>2355</v>
      </c>
      <c r="C7416" t="s">
        <v>2629</v>
      </c>
      <c r="E7416" t="s">
        <v>2629</v>
      </c>
      <c r="F7416" t="s">
        <v>2021</v>
      </c>
      <c r="G7416" t="s">
        <v>2020</v>
      </c>
      <c r="H7416" t="s">
        <v>2019</v>
      </c>
      <c r="I7416" t="e">
        <f>-----F-Weekly</f>
        <v>#NAME?</v>
      </c>
      <c r="J7416">
        <v>20221007</v>
      </c>
      <c r="K7416" t="s">
        <v>2628</v>
      </c>
      <c r="L7416" t="s">
        <v>2627</v>
      </c>
      <c r="M7416" t="s">
        <v>2348</v>
      </c>
      <c r="N7416">
        <v>197</v>
      </c>
    </row>
    <row r="7417" spans="1:14" x14ac:dyDescent="0.25">
      <c r="A7417" t="s">
        <v>2626</v>
      </c>
      <c r="B7417" t="s">
        <v>2355</v>
      </c>
      <c r="C7417" t="s">
        <v>2625</v>
      </c>
      <c r="E7417" t="s">
        <v>2625</v>
      </c>
      <c r="F7417" t="s">
        <v>2078</v>
      </c>
      <c r="G7417" t="s">
        <v>2020</v>
      </c>
      <c r="H7417" t="s">
        <v>2624</v>
      </c>
      <c r="I7417" t="s">
        <v>2449</v>
      </c>
      <c r="J7417">
        <v>20240229</v>
      </c>
      <c r="K7417" t="s">
        <v>2623</v>
      </c>
      <c r="L7417" t="s">
        <v>2622</v>
      </c>
      <c r="M7417" t="s">
        <v>2348</v>
      </c>
      <c r="N7417">
        <v>1037</v>
      </c>
    </row>
    <row r="7418" spans="1:14" x14ac:dyDescent="0.25">
      <c r="A7418" t="s">
        <v>2621</v>
      </c>
      <c r="B7418" t="s">
        <v>2355</v>
      </c>
      <c r="C7418" t="s">
        <v>2620</v>
      </c>
      <c r="E7418" t="s">
        <v>2619</v>
      </c>
      <c r="F7418" t="s">
        <v>2078</v>
      </c>
      <c r="G7418" t="s">
        <v>2020</v>
      </c>
      <c r="H7418" t="s">
        <v>2077</v>
      </c>
      <c r="I7418" t="s">
        <v>2522</v>
      </c>
      <c r="J7418">
        <v>20190501</v>
      </c>
      <c r="K7418" t="s">
        <v>2618</v>
      </c>
      <c r="L7418" t="s">
        <v>2617</v>
      </c>
      <c r="M7418" t="s">
        <v>2348</v>
      </c>
      <c r="N7418">
        <v>36</v>
      </c>
    </row>
    <row r="7419" spans="1:14" x14ac:dyDescent="0.25">
      <c r="A7419" t="s">
        <v>2616</v>
      </c>
      <c r="B7419" t="s">
        <v>2355</v>
      </c>
      <c r="C7419" t="s">
        <v>196</v>
      </c>
      <c r="E7419" t="s">
        <v>196</v>
      </c>
      <c r="F7419" t="s">
        <v>2078</v>
      </c>
      <c r="G7419" t="s">
        <v>2020</v>
      </c>
      <c r="H7419" t="s">
        <v>2323</v>
      </c>
      <c r="I7419" t="s">
        <v>2088</v>
      </c>
      <c r="J7419">
        <v>20240321</v>
      </c>
      <c r="K7419" t="s">
        <v>2615</v>
      </c>
      <c r="L7419" t="s">
        <v>2614</v>
      </c>
      <c r="M7419" t="s">
        <v>2348</v>
      </c>
      <c r="N7419">
        <v>17372</v>
      </c>
    </row>
    <row r="7420" spans="1:14" x14ac:dyDescent="0.25">
      <c r="A7420" t="s">
        <v>2613</v>
      </c>
      <c r="B7420" t="s">
        <v>2355</v>
      </c>
      <c r="C7420" t="s">
        <v>2612</v>
      </c>
      <c r="E7420" t="s">
        <v>2612</v>
      </c>
      <c r="F7420" t="s">
        <v>2021</v>
      </c>
      <c r="G7420" t="s">
        <v>2020</v>
      </c>
      <c r="H7420" t="s">
        <v>2019</v>
      </c>
      <c r="I7420" t="e">
        <f>----T--Weekly</f>
        <v>#NAME?</v>
      </c>
      <c r="J7420">
        <v>20240307</v>
      </c>
      <c r="K7420" t="s">
        <v>2611</v>
      </c>
      <c r="L7420" t="s">
        <v>2610</v>
      </c>
      <c r="M7420" t="s">
        <v>2348</v>
      </c>
      <c r="N7420">
        <v>1636</v>
      </c>
    </row>
    <row r="7421" spans="1:14" x14ac:dyDescent="0.25">
      <c r="A7421" t="s">
        <v>2609</v>
      </c>
      <c r="B7421" t="s">
        <v>2355</v>
      </c>
      <c r="C7421" t="s">
        <v>2604</v>
      </c>
      <c r="E7421" t="s">
        <v>2608</v>
      </c>
      <c r="F7421" t="s">
        <v>2078</v>
      </c>
      <c r="G7421" t="s">
        <v>2020</v>
      </c>
      <c r="H7421" t="s">
        <v>2602</v>
      </c>
      <c r="I7421" t="s">
        <v>2108</v>
      </c>
      <c r="J7421">
        <v>20220101</v>
      </c>
      <c r="K7421" t="s">
        <v>2607</v>
      </c>
      <c r="L7421" t="s">
        <v>2606</v>
      </c>
      <c r="M7421" t="s">
        <v>2348</v>
      </c>
      <c r="N7421">
        <v>71</v>
      </c>
    </row>
    <row r="7422" spans="1:14" x14ac:dyDescent="0.25">
      <c r="A7422" t="s">
        <v>2605</v>
      </c>
      <c r="B7422" t="s">
        <v>2355</v>
      </c>
      <c r="C7422" t="s">
        <v>2604</v>
      </c>
      <c r="E7422" t="s">
        <v>2603</v>
      </c>
      <c r="F7422" t="s">
        <v>2078</v>
      </c>
      <c r="G7422" t="s">
        <v>2020</v>
      </c>
      <c r="H7422" t="s">
        <v>2602</v>
      </c>
      <c r="I7422" t="s">
        <v>2108</v>
      </c>
      <c r="J7422">
        <v>20220101</v>
      </c>
      <c r="K7422" t="s">
        <v>2601</v>
      </c>
      <c r="L7422" t="s">
        <v>2600</v>
      </c>
      <c r="M7422" t="s">
        <v>2348</v>
      </c>
      <c r="N7422">
        <v>62</v>
      </c>
    </row>
    <row r="7423" spans="1:14" x14ac:dyDescent="0.25">
      <c r="A7423">
        <v>6703</v>
      </c>
      <c r="B7423" t="s">
        <v>2355</v>
      </c>
      <c r="C7423" t="s">
        <v>314</v>
      </c>
      <c r="E7423" t="s">
        <v>314</v>
      </c>
      <c r="F7423" t="s">
        <v>2021</v>
      </c>
      <c r="G7423" t="s">
        <v>2020</v>
      </c>
      <c r="H7423" t="s">
        <v>2019</v>
      </c>
      <c r="I7423" t="e">
        <f>--TWTFS</f>
        <v>#NAME?</v>
      </c>
      <c r="J7423">
        <v>20240314</v>
      </c>
      <c r="K7423" t="s">
        <v>2599</v>
      </c>
      <c r="L7423" t="s">
        <v>2598</v>
      </c>
      <c r="M7423" t="s">
        <v>2348</v>
      </c>
      <c r="N7423">
        <v>4212</v>
      </c>
    </row>
    <row r="7424" spans="1:14" x14ac:dyDescent="0.25">
      <c r="A7424">
        <v>1579</v>
      </c>
      <c r="B7424" t="s">
        <v>2355</v>
      </c>
      <c r="C7424" t="s">
        <v>2597</v>
      </c>
      <c r="E7424" t="s">
        <v>2596</v>
      </c>
      <c r="F7424" t="s">
        <v>2021</v>
      </c>
      <c r="G7424" t="s">
        <v>2020</v>
      </c>
      <c r="H7424" t="s">
        <v>2019</v>
      </c>
      <c r="I7424" t="s">
        <v>2096</v>
      </c>
      <c r="J7424">
        <v>20240314</v>
      </c>
      <c r="K7424" t="s">
        <v>2595</v>
      </c>
      <c r="L7424" t="s">
        <v>2594</v>
      </c>
      <c r="M7424" t="s">
        <v>2348</v>
      </c>
      <c r="N7424">
        <v>6503</v>
      </c>
    </row>
    <row r="7425" spans="1:14" x14ac:dyDescent="0.25">
      <c r="A7425" t="s">
        <v>2593</v>
      </c>
      <c r="B7425" t="s">
        <v>2355</v>
      </c>
      <c r="C7425" t="s">
        <v>308</v>
      </c>
      <c r="E7425" t="s">
        <v>307</v>
      </c>
      <c r="F7425" t="s">
        <v>2021</v>
      </c>
      <c r="G7425" t="s">
        <v>2020</v>
      </c>
      <c r="H7425" t="s">
        <v>2052</v>
      </c>
      <c r="I7425" t="e">
        <f>-----F-Weekly</f>
        <v>#NAME?</v>
      </c>
      <c r="J7425">
        <v>20240322</v>
      </c>
      <c r="K7425" t="s">
        <v>2592</v>
      </c>
      <c r="L7425" t="s">
        <v>2591</v>
      </c>
      <c r="M7425" t="s">
        <v>2348</v>
      </c>
      <c r="N7425">
        <v>10539</v>
      </c>
    </row>
    <row r="7426" spans="1:14" x14ac:dyDescent="0.25">
      <c r="A7426" t="s">
        <v>2590</v>
      </c>
      <c r="B7426" t="s">
        <v>2355</v>
      </c>
      <c r="C7426" t="s">
        <v>2585</v>
      </c>
      <c r="E7426" t="s">
        <v>2589</v>
      </c>
      <c r="F7426" t="s">
        <v>2021</v>
      </c>
      <c r="G7426" t="s">
        <v>2260</v>
      </c>
      <c r="H7426" t="s">
        <v>2019</v>
      </c>
      <c r="I7426" t="e">
        <f>-----F-Weekly</f>
        <v>#NAME?</v>
      </c>
      <c r="J7426">
        <v>20240315</v>
      </c>
      <c r="K7426" t="s">
        <v>2588</v>
      </c>
      <c r="L7426" t="s">
        <v>2587</v>
      </c>
      <c r="M7426" t="s">
        <v>2348</v>
      </c>
      <c r="N7426">
        <v>1540</v>
      </c>
    </row>
    <row r="7427" spans="1:14" x14ac:dyDescent="0.25">
      <c r="A7427" t="s">
        <v>2586</v>
      </c>
      <c r="B7427" t="s">
        <v>2355</v>
      </c>
      <c r="C7427" t="s">
        <v>2585</v>
      </c>
      <c r="E7427" t="s">
        <v>2584</v>
      </c>
      <c r="F7427" t="s">
        <v>2021</v>
      </c>
      <c r="G7427" t="s">
        <v>2260</v>
      </c>
      <c r="H7427" t="s">
        <v>2019</v>
      </c>
      <c r="I7427" t="e">
        <f>-MTWTFSWeekly</f>
        <v>#NAME?</v>
      </c>
      <c r="J7427">
        <v>20240314</v>
      </c>
      <c r="K7427" t="s">
        <v>2583</v>
      </c>
      <c r="L7427" t="s">
        <v>2582</v>
      </c>
      <c r="M7427" t="s">
        <v>2348</v>
      </c>
      <c r="N7427">
        <v>1538</v>
      </c>
    </row>
    <row r="7428" spans="1:14" x14ac:dyDescent="0.25">
      <c r="A7428">
        <v>8108</v>
      </c>
      <c r="B7428" t="s">
        <v>2355</v>
      </c>
      <c r="C7428" t="s">
        <v>54</v>
      </c>
      <c r="E7428" t="s">
        <v>108</v>
      </c>
      <c r="F7428" t="s">
        <v>2021</v>
      </c>
      <c r="G7428" t="s">
        <v>2020</v>
      </c>
      <c r="H7428" t="s">
        <v>2019</v>
      </c>
      <c r="I7428" t="s">
        <v>2096</v>
      </c>
      <c r="J7428">
        <v>20240315</v>
      </c>
      <c r="K7428" t="s">
        <v>2581</v>
      </c>
      <c r="L7428" t="s">
        <v>2580</v>
      </c>
      <c r="M7428" t="s">
        <v>2348</v>
      </c>
      <c r="N7428">
        <v>3175</v>
      </c>
    </row>
    <row r="7429" spans="1:14" x14ac:dyDescent="0.25">
      <c r="A7429">
        <v>8099</v>
      </c>
      <c r="B7429" t="s">
        <v>2355</v>
      </c>
      <c r="C7429" t="s">
        <v>54</v>
      </c>
      <c r="E7429" t="s">
        <v>60</v>
      </c>
      <c r="F7429" t="s">
        <v>2021</v>
      </c>
      <c r="G7429" t="s">
        <v>2020</v>
      </c>
      <c r="H7429" t="s">
        <v>2019</v>
      </c>
      <c r="I7429" t="s">
        <v>2579</v>
      </c>
      <c r="J7429">
        <v>20240315</v>
      </c>
      <c r="K7429" t="s">
        <v>2578</v>
      </c>
      <c r="L7429" t="s">
        <v>2577</v>
      </c>
      <c r="M7429" t="s">
        <v>2348</v>
      </c>
      <c r="N7429">
        <v>2710</v>
      </c>
    </row>
    <row r="7430" spans="1:14" x14ac:dyDescent="0.25">
      <c r="A7430">
        <v>8539</v>
      </c>
      <c r="B7430" t="s">
        <v>2355</v>
      </c>
      <c r="C7430" t="s">
        <v>54</v>
      </c>
      <c r="E7430" t="s">
        <v>68</v>
      </c>
      <c r="F7430" t="s">
        <v>2021</v>
      </c>
      <c r="G7430" t="s">
        <v>2020</v>
      </c>
      <c r="H7430" t="s">
        <v>2019</v>
      </c>
      <c r="I7430" t="s">
        <v>2096</v>
      </c>
      <c r="J7430">
        <v>20240315</v>
      </c>
      <c r="K7430" t="s">
        <v>2576</v>
      </c>
      <c r="L7430" t="s">
        <v>2575</v>
      </c>
      <c r="M7430" t="s">
        <v>2348</v>
      </c>
      <c r="N7430">
        <v>2933</v>
      </c>
    </row>
    <row r="7431" spans="1:14" x14ac:dyDescent="0.25">
      <c r="A7431">
        <v>7523</v>
      </c>
      <c r="B7431" t="s">
        <v>2355</v>
      </c>
      <c r="C7431" t="s">
        <v>54</v>
      </c>
      <c r="E7431" t="s">
        <v>53</v>
      </c>
      <c r="F7431" t="s">
        <v>2021</v>
      </c>
      <c r="G7431" t="s">
        <v>2020</v>
      </c>
      <c r="H7431" t="s">
        <v>2019</v>
      </c>
      <c r="I7431" t="s">
        <v>2096</v>
      </c>
      <c r="J7431">
        <v>20240314</v>
      </c>
      <c r="K7431" t="s">
        <v>2574</v>
      </c>
      <c r="L7431" t="s">
        <v>2573</v>
      </c>
      <c r="M7431" t="s">
        <v>2348</v>
      </c>
      <c r="N7431">
        <v>4206</v>
      </c>
    </row>
    <row r="7432" spans="1:14" x14ac:dyDescent="0.25">
      <c r="A7432" t="s">
        <v>2572</v>
      </c>
      <c r="B7432" t="s">
        <v>2355</v>
      </c>
      <c r="C7432" t="s">
        <v>54</v>
      </c>
      <c r="D7432" t="s">
        <v>108</v>
      </c>
      <c r="E7432" t="s">
        <v>2566</v>
      </c>
      <c r="F7432" t="s">
        <v>2021</v>
      </c>
      <c r="G7432" t="s">
        <v>2020</v>
      </c>
      <c r="H7432" t="s">
        <v>2019</v>
      </c>
      <c r="I7432" t="s">
        <v>2018</v>
      </c>
      <c r="J7432">
        <v>20240310</v>
      </c>
      <c r="K7432" t="s">
        <v>2571</v>
      </c>
      <c r="L7432" t="s">
        <v>2570</v>
      </c>
      <c r="M7432" t="s">
        <v>2348</v>
      </c>
      <c r="N7432">
        <v>78</v>
      </c>
    </row>
    <row r="7433" spans="1:14" x14ac:dyDescent="0.25">
      <c r="A7433" t="s">
        <v>2569</v>
      </c>
      <c r="B7433" t="s">
        <v>2355</v>
      </c>
      <c r="C7433" t="s">
        <v>54</v>
      </c>
      <c r="D7433" t="s">
        <v>60</v>
      </c>
      <c r="E7433" t="s">
        <v>2566</v>
      </c>
      <c r="F7433" t="s">
        <v>2021</v>
      </c>
      <c r="G7433" t="s">
        <v>2020</v>
      </c>
      <c r="H7433" t="s">
        <v>2019</v>
      </c>
      <c r="I7433" t="s">
        <v>2351</v>
      </c>
      <c r="J7433">
        <v>20240310</v>
      </c>
      <c r="K7433" t="s">
        <v>2568</v>
      </c>
      <c r="L7433" t="s">
        <v>2567</v>
      </c>
      <c r="M7433" t="s">
        <v>2348</v>
      </c>
      <c r="N7433">
        <v>106</v>
      </c>
    </row>
    <row r="7434" spans="1:14" x14ac:dyDescent="0.25">
      <c r="A7434">
        <v>8114</v>
      </c>
      <c r="B7434" t="s">
        <v>2355</v>
      </c>
      <c r="C7434" t="s">
        <v>54</v>
      </c>
      <c r="D7434" t="s">
        <v>53</v>
      </c>
      <c r="E7434" t="s">
        <v>2566</v>
      </c>
      <c r="F7434" t="s">
        <v>2021</v>
      </c>
      <c r="G7434" t="s">
        <v>2020</v>
      </c>
      <c r="H7434" t="s">
        <v>2019</v>
      </c>
      <c r="I7434" t="s">
        <v>2565</v>
      </c>
      <c r="J7434">
        <v>20240310</v>
      </c>
      <c r="K7434" t="s">
        <v>2564</v>
      </c>
      <c r="L7434" t="s">
        <v>2563</v>
      </c>
      <c r="M7434" t="s">
        <v>2348</v>
      </c>
      <c r="N7434">
        <v>2351</v>
      </c>
    </row>
    <row r="7435" spans="1:14" x14ac:dyDescent="0.25">
      <c r="A7435">
        <v>9514</v>
      </c>
      <c r="B7435" t="s">
        <v>2355</v>
      </c>
      <c r="C7435" t="s">
        <v>2528</v>
      </c>
      <c r="E7435" t="s">
        <v>2562</v>
      </c>
      <c r="F7435" t="s">
        <v>2078</v>
      </c>
      <c r="G7435" t="s">
        <v>2020</v>
      </c>
      <c r="H7435" t="s">
        <v>2543</v>
      </c>
      <c r="I7435" t="s">
        <v>2070</v>
      </c>
      <c r="J7435">
        <v>20240222</v>
      </c>
      <c r="K7435" t="s">
        <v>2561</v>
      </c>
      <c r="L7435" t="s">
        <v>2560</v>
      </c>
      <c r="M7435" t="s">
        <v>2348</v>
      </c>
      <c r="N7435">
        <v>801</v>
      </c>
    </row>
    <row r="7436" spans="1:14" x14ac:dyDescent="0.25">
      <c r="A7436" t="s">
        <v>2559</v>
      </c>
      <c r="B7436" t="s">
        <v>2355</v>
      </c>
      <c r="C7436" t="s">
        <v>2528</v>
      </c>
      <c r="E7436" t="s">
        <v>2558</v>
      </c>
      <c r="F7436" t="s">
        <v>2078</v>
      </c>
      <c r="G7436" t="s">
        <v>2020</v>
      </c>
      <c r="H7436" t="s">
        <v>2323</v>
      </c>
      <c r="I7436" t="s">
        <v>2070</v>
      </c>
      <c r="J7436">
        <v>20240222</v>
      </c>
      <c r="K7436" t="s">
        <v>2557</v>
      </c>
      <c r="L7436" t="s">
        <v>2556</v>
      </c>
      <c r="M7436" t="s">
        <v>2348</v>
      </c>
      <c r="N7436">
        <v>445</v>
      </c>
    </row>
    <row r="7437" spans="1:14" x14ac:dyDescent="0.25">
      <c r="A7437" t="s">
        <v>2555</v>
      </c>
      <c r="B7437" t="s">
        <v>2355</v>
      </c>
      <c r="C7437" t="s">
        <v>2528</v>
      </c>
      <c r="E7437" t="s">
        <v>2554</v>
      </c>
      <c r="F7437" t="s">
        <v>2078</v>
      </c>
      <c r="G7437" t="s">
        <v>2020</v>
      </c>
      <c r="H7437" t="s">
        <v>2077</v>
      </c>
      <c r="I7437" t="s">
        <v>2108</v>
      </c>
      <c r="J7437">
        <v>20200429</v>
      </c>
      <c r="K7437" t="s">
        <v>2553</v>
      </c>
      <c r="L7437" t="s">
        <v>2552</v>
      </c>
      <c r="M7437" t="s">
        <v>2348</v>
      </c>
      <c r="N7437">
        <v>256</v>
      </c>
    </row>
    <row r="7438" spans="1:14" x14ac:dyDescent="0.25">
      <c r="A7438">
        <v>9515</v>
      </c>
      <c r="B7438" t="s">
        <v>2355</v>
      </c>
      <c r="C7438" t="s">
        <v>2528</v>
      </c>
      <c r="E7438" t="s">
        <v>2551</v>
      </c>
      <c r="F7438" t="s">
        <v>2078</v>
      </c>
      <c r="G7438" t="s">
        <v>2020</v>
      </c>
      <c r="H7438" t="s">
        <v>2543</v>
      </c>
      <c r="I7438" t="s">
        <v>2070</v>
      </c>
      <c r="J7438">
        <v>20240222</v>
      </c>
      <c r="K7438" t="s">
        <v>2550</v>
      </c>
      <c r="L7438" t="s">
        <v>2549</v>
      </c>
      <c r="M7438" t="s">
        <v>2348</v>
      </c>
      <c r="N7438">
        <v>628</v>
      </c>
    </row>
    <row r="7439" spans="1:14" x14ac:dyDescent="0.25">
      <c r="A7439" t="s">
        <v>2548</v>
      </c>
      <c r="B7439" t="s">
        <v>2355</v>
      </c>
      <c r="C7439" t="s">
        <v>2528</v>
      </c>
      <c r="E7439" t="s">
        <v>2547</v>
      </c>
      <c r="F7439" t="s">
        <v>2078</v>
      </c>
      <c r="G7439" t="s">
        <v>2020</v>
      </c>
      <c r="H7439" t="s">
        <v>2077</v>
      </c>
      <c r="I7439" t="s">
        <v>2522</v>
      </c>
      <c r="J7439">
        <v>20220906</v>
      </c>
      <c r="K7439" t="s">
        <v>2546</v>
      </c>
      <c r="L7439" t="s">
        <v>2545</v>
      </c>
      <c r="M7439" t="s">
        <v>2348</v>
      </c>
      <c r="N7439">
        <v>715</v>
      </c>
    </row>
    <row r="7440" spans="1:14" x14ac:dyDescent="0.25">
      <c r="A7440">
        <v>9516</v>
      </c>
      <c r="B7440" t="s">
        <v>2355</v>
      </c>
      <c r="C7440" t="s">
        <v>2528</v>
      </c>
      <c r="E7440" t="s">
        <v>2544</v>
      </c>
      <c r="F7440" t="s">
        <v>2078</v>
      </c>
      <c r="G7440" t="s">
        <v>2020</v>
      </c>
      <c r="H7440" t="s">
        <v>2543</v>
      </c>
      <c r="I7440" t="s">
        <v>2070</v>
      </c>
      <c r="J7440">
        <v>20240222</v>
      </c>
      <c r="K7440" t="s">
        <v>2542</v>
      </c>
      <c r="L7440" t="s">
        <v>2541</v>
      </c>
      <c r="M7440" t="s">
        <v>2348</v>
      </c>
      <c r="N7440">
        <v>1235</v>
      </c>
    </row>
    <row r="7441" spans="1:14" x14ac:dyDescent="0.25">
      <c r="A7441" t="s">
        <v>2540</v>
      </c>
      <c r="B7441" t="s">
        <v>2355</v>
      </c>
      <c r="C7441" t="s">
        <v>2528</v>
      </c>
      <c r="E7441" t="s">
        <v>2539</v>
      </c>
      <c r="F7441" t="s">
        <v>2078</v>
      </c>
      <c r="G7441" t="s">
        <v>2020</v>
      </c>
      <c r="H7441" t="s">
        <v>2077</v>
      </c>
      <c r="I7441" t="s">
        <v>2108</v>
      </c>
      <c r="J7441">
        <v>20200429</v>
      </c>
      <c r="K7441" t="s">
        <v>2538</v>
      </c>
      <c r="L7441" t="s">
        <v>2537</v>
      </c>
      <c r="M7441" t="s">
        <v>2348</v>
      </c>
      <c r="N7441">
        <v>37</v>
      </c>
    </row>
    <row r="7442" spans="1:14" x14ac:dyDescent="0.25">
      <c r="A7442" t="s">
        <v>2536</v>
      </c>
      <c r="B7442" t="s">
        <v>2355</v>
      </c>
      <c r="C7442" t="s">
        <v>2528</v>
      </c>
      <c r="E7442" t="s">
        <v>2535</v>
      </c>
      <c r="F7442" t="s">
        <v>2078</v>
      </c>
      <c r="G7442" t="s">
        <v>2020</v>
      </c>
      <c r="H7442" t="s">
        <v>2077</v>
      </c>
      <c r="I7442" t="s">
        <v>2108</v>
      </c>
      <c r="J7442">
        <v>20200429</v>
      </c>
      <c r="K7442" t="s">
        <v>2534</v>
      </c>
      <c r="L7442" t="s">
        <v>2533</v>
      </c>
      <c r="M7442" t="s">
        <v>2348</v>
      </c>
      <c r="N7442">
        <v>218</v>
      </c>
    </row>
    <row r="7443" spans="1:14" x14ac:dyDescent="0.25">
      <c r="A7443">
        <v>9517</v>
      </c>
      <c r="B7443" t="s">
        <v>2355</v>
      </c>
      <c r="C7443" t="s">
        <v>2528</v>
      </c>
      <c r="E7443" t="s">
        <v>2532</v>
      </c>
      <c r="F7443" t="s">
        <v>2078</v>
      </c>
      <c r="G7443" t="s">
        <v>2020</v>
      </c>
      <c r="H7443" t="s">
        <v>2323</v>
      </c>
      <c r="I7443" t="s">
        <v>2070</v>
      </c>
      <c r="J7443">
        <v>20240222</v>
      </c>
      <c r="K7443" t="s">
        <v>2531</v>
      </c>
      <c r="L7443" t="s">
        <v>2530</v>
      </c>
      <c r="M7443" t="s">
        <v>2348</v>
      </c>
      <c r="N7443">
        <v>1255</v>
      </c>
    </row>
    <row r="7444" spans="1:14" x14ac:dyDescent="0.25">
      <c r="A7444" t="s">
        <v>2529</v>
      </c>
      <c r="B7444" t="s">
        <v>2355</v>
      </c>
      <c r="C7444" t="s">
        <v>2528</v>
      </c>
      <c r="E7444" t="s">
        <v>2527</v>
      </c>
      <c r="F7444" t="s">
        <v>2078</v>
      </c>
      <c r="G7444" t="s">
        <v>2020</v>
      </c>
      <c r="H7444" t="s">
        <v>2300</v>
      </c>
      <c r="I7444" t="s">
        <v>2108</v>
      </c>
      <c r="J7444">
        <v>20200515</v>
      </c>
      <c r="K7444" t="s">
        <v>2526</v>
      </c>
      <c r="L7444" t="s">
        <v>2525</v>
      </c>
      <c r="M7444" t="s">
        <v>2348</v>
      </c>
      <c r="N7444">
        <v>65</v>
      </c>
    </row>
    <row r="7445" spans="1:14" x14ac:dyDescent="0.25">
      <c r="A7445" t="s">
        <v>2524</v>
      </c>
      <c r="B7445" t="s">
        <v>2355</v>
      </c>
      <c r="C7445" t="s">
        <v>2523</v>
      </c>
      <c r="E7445" t="s">
        <v>2523</v>
      </c>
      <c r="F7445" t="s">
        <v>2078</v>
      </c>
      <c r="G7445" t="s">
        <v>2020</v>
      </c>
      <c r="H7445" t="s">
        <v>2300</v>
      </c>
      <c r="I7445" t="s">
        <v>2522</v>
      </c>
      <c r="J7445">
        <v>20231201</v>
      </c>
      <c r="K7445" t="s">
        <v>2521</v>
      </c>
      <c r="L7445" t="s">
        <v>2520</v>
      </c>
      <c r="M7445" t="s">
        <v>2348</v>
      </c>
      <c r="N7445">
        <v>61</v>
      </c>
    </row>
    <row r="7446" spans="1:14" x14ac:dyDescent="0.25">
      <c r="A7446">
        <v>1116</v>
      </c>
      <c r="B7446" t="s">
        <v>2355</v>
      </c>
      <c r="C7446" t="s">
        <v>2462</v>
      </c>
      <c r="E7446" t="s">
        <v>477</v>
      </c>
      <c r="F7446" t="s">
        <v>2021</v>
      </c>
      <c r="G7446" t="s">
        <v>2020</v>
      </c>
      <c r="H7446" t="s">
        <v>2019</v>
      </c>
      <c r="I7446" t="e">
        <f>-MTWTFSWeekly</f>
        <v>#NAME?</v>
      </c>
      <c r="J7446">
        <v>20240314</v>
      </c>
      <c r="K7446" t="s">
        <v>2519</v>
      </c>
      <c r="L7446" t="s">
        <v>2518</v>
      </c>
      <c r="M7446" t="s">
        <v>2348</v>
      </c>
      <c r="N7446">
        <v>12167</v>
      </c>
    </row>
    <row r="7447" spans="1:14" x14ac:dyDescent="0.25">
      <c r="A7447">
        <v>1209</v>
      </c>
      <c r="B7447" t="s">
        <v>2355</v>
      </c>
      <c r="C7447" t="s">
        <v>2462</v>
      </c>
      <c r="E7447" t="s">
        <v>353</v>
      </c>
      <c r="F7447" t="s">
        <v>2021</v>
      </c>
      <c r="G7447" t="s">
        <v>2020</v>
      </c>
      <c r="H7447" t="s">
        <v>2019</v>
      </c>
      <c r="I7447" t="s">
        <v>2018</v>
      </c>
      <c r="J7447">
        <v>20240310</v>
      </c>
      <c r="K7447" t="s">
        <v>2517</v>
      </c>
      <c r="L7447" t="s">
        <v>2516</v>
      </c>
      <c r="M7447" t="s">
        <v>2348</v>
      </c>
      <c r="N7447">
        <v>7968</v>
      </c>
    </row>
    <row r="7448" spans="1:14" x14ac:dyDescent="0.25">
      <c r="A7448">
        <v>1055</v>
      </c>
      <c r="B7448" t="s">
        <v>2355</v>
      </c>
      <c r="C7448" t="s">
        <v>2462</v>
      </c>
      <c r="E7448" t="s">
        <v>43</v>
      </c>
      <c r="F7448" t="s">
        <v>2021</v>
      </c>
      <c r="G7448" t="s">
        <v>2020</v>
      </c>
      <c r="H7448" t="s">
        <v>2019</v>
      </c>
      <c r="I7448" t="s">
        <v>2096</v>
      </c>
      <c r="J7448">
        <v>20240314</v>
      </c>
      <c r="K7448" t="s">
        <v>2515</v>
      </c>
      <c r="L7448" t="s">
        <v>2514</v>
      </c>
      <c r="M7448" t="s">
        <v>2348</v>
      </c>
      <c r="N7448">
        <v>31823</v>
      </c>
    </row>
    <row r="7449" spans="1:14" x14ac:dyDescent="0.25">
      <c r="A7449" t="s">
        <v>2513</v>
      </c>
      <c r="B7449" t="s">
        <v>2355</v>
      </c>
      <c r="C7449" t="s">
        <v>2462</v>
      </c>
      <c r="E7449" t="s">
        <v>75</v>
      </c>
      <c r="F7449" t="s">
        <v>2021</v>
      </c>
      <c r="G7449" t="s">
        <v>2020</v>
      </c>
      <c r="H7449" t="s">
        <v>2019</v>
      </c>
      <c r="I7449" t="s">
        <v>2018</v>
      </c>
      <c r="J7449">
        <v>20240310</v>
      </c>
      <c r="K7449" t="s">
        <v>2512</v>
      </c>
      <c r="L7449" t="s">
        <v>2511</v>
      </c>
      <c r="M7449" t="s">
        <v>2348</v>
      </c>
      <c r="N7449">
        <v>8488</v>
      </c>
    </row>
    <row r="7450" spans="1:14" x14ac:dyDescent="0.25">
      <c r="A7450" t="s">
        <v>2510</v>
      </c>
      <c r="B7450" t="s">
        <v>2355</v>
      </c>
      <c r="C7450" t="s">
        <v>2462</v>
      </c>
      <c r="E7450" t="s">
        <v>161</v>
      </c>
      <c r="F7450" t="s">
        <v>2021</v>
      </c>
      <c r="G7450" t="s">
        <v>2020</v>
      </c>
      <c r="H7450" t="s">
        <v>2019</v>
      </c>
      <c r="I7450" t="e">
        <f>-MTWTFSWeekly</f>
        <v>#NAME?</v>
      </c>
      <c r="J7450">
        <v>20240314</v>
      </c>
      <c r="K7450" t="s">
        <v>2509</v>
      </c>
      <c r="L7450" t="s">
        <v>2508</v>
      </c>
      <c r="M7450" t="s">
        <v>2348</v>
      </c>
      <c r="N7450">
        <v>1887</v>
      </c>
    </row>
    <row r="7451" spans="1:14" x14ac:dyDescent="0.25">
      <c r="A7451" t="s">
        <v>2507</v>
      </c>
      <c r="B7451" t="s">
        <v>2355</v>
      </c>
      <c r="C7451" t="s">
        <v>2462</v>
      </c>
      <c r="E7451" t="s">
        <v>417</v>
      </c>
      <c r="F7451" t="s">
        <v>2021</v>
      </c>
      <c r="G7451" t="s">
        <v>2020</v>
      </c>
      <c r="H7451" t="s">
        <v>2019</v>
      </c>
      <c r="I7451" t="s">
        <v>2018</v>
      </c>
      <c r="J7451">
        <v>20240310</v>
      </c>
      <c r="K7451" t="s">
        <v>2506</v>
      </c>
      <c r="L7451" t="s">
        <v>2505</v>
      </c>
      <c r="M7451" t="s">
        <v>2348</v>
      </c>
      <c r="N7451">
        <v>1802</v>
      </c>
    </row>
    <row r="7452" spans="1:14" x14ac:dyDescent="0.25">
      <c r="A7452" t="s">
        <v>2504</v>
      </c>
      <c r="B7452" t="s">
        <v>2355</v>
      </c>
      <c r="C7452" t="s">
        <v>2462</v>
      </c>
      <c r="E7452" t="s">
        <v>559</v>
      </c>
      <c r="F7452" t="s">
        <v>2021</v>
      </c>
      <c r="G7452" t="s">
        <v>2020</v>
      </c>
      <c r="H7452" t="s">
        <v>2019</v>
      </c>
      <c r="I7452" t="e">
        <f>-MTWTF-Weekly</f>
        <v>#NAME?</v>
      </c>
      <c r="J7452">
        <v>20240314</v>
      </c>
      <c r="K7452" t="s">
        <v>2503</v>
      </c>
      <c r="L7452" t="s">
        <v>2502</v>
      </c>
      <c r="M7452" t="s">
        <v>2348</v>
      </c>
      <c r="N7452">
        <v>1740</v>
      </c>
    </row>
    <row r="7453" spans="1:14" x14ac:dyDescent="0.25">
      <c r="A7453" t="s">
        <v>2501</v>
      </c>
      <c r="B7453" t="s">
        <v>2355</v>
      </c>
      <c r="C7453" t="s">
        <v>2462</v>
      </c>
      <c r="E7453" t="s">
        <v>2500</v>
      </c>
      <c r="F7453" t="s">
        <v>2021</v>
      </c>
      <c r="G7453" t="s">
        <v>2020</v>
      </c>
      <c r="H7453" t="s">
        <v>2019</v>
      </c>
      <c r="I7453" t="s">
        <v>2018</v>
      </c>
      <c r="J7453">
        <v>20240310</v>
      </c>
      <c r="K7453" t="s">
        <v>2499</v>
      </c>
      <c r="L7453" t="s">
        <v>2498</v>
      </c>
      <c r="M7453" t="s">
        <v>2348</v>
      </c>
      <c r="N7453">
        <v>1742</v>
      </c>
    </row>
    <row r="7454" spans="1:14" x14ac:dyDescent="0.25">
      <c r="A7454" t="s">
        <v>2497</v>
      </c>
      <c r="B7454" t="s">
        <v>2355</v>
      </c>
      <c r="C7454" t="s">
        <v>2462</v>
      </c>
      <c r="E7454" t="s">
        <v>203</v>
      </c>
      <c r="F7454" t="s">
        <v>2021</v>
      </c>
      <c r="G7454" t="s">
        <v>2020</v>
      </c>
      <c r="H7454" t="s">
        <v>2019</v>
      </c>
      <c r="I7454" t="e">
        <f>-MTWTFSWeekly</f>
        <v>#NAME?</v>
      </c>
      <c r="J7454">
        <v>20240314</v>
      </c>
      <c r="K7454" t="s">
        <v>2496</v>
      </c>
      <c r="L7454" t="s">
        <v>2495</v>
      </c>
      <c r="M7454" t="s">
        <v>2348</v>
      </c>
      <c r="N7454">
        <v>2035</v>
      </c>
    </row>
    <row r="7455" spans="1:14" x14ac:dyDescent="0.25">
      <c r="A7455" t="s">
        <v>2494</v>
      </c>
      <c r="B7455" t="s">
        <v>2355</v>
      </c>
      <c r="C7455" t="s">
        <v>2462</v>
      </c>
      <c r="E7455" t="s">
        <v>392</v>
      </c>
      <c r="F7455" t="s">
        <v>2021</v>
      </c>
      <c r="G7455" t="s">
        <v>2020</v>
      </c>
      <c r="H7455" t="s">
        <v>2019</v>
      </c>
      <c r="I7455" t="s">
        <v>2018</v>
      </c>
      <c r="J7455">
        <v>20240310</v>
      </c>
      <c r="K7455" t="s">
        <v>2493</v>
      </c>
      <c r="L7455" t="s">
        <v>2492</v>
      </c>
      <c r="M7455" t="s">
        <v>2348</v>
      </c>
      <c r="N7455">
        <v>1830</v>
      </c>
    </row>
    <row r="7456" spans="1:14" x14ac:dyDescent="0.25">
      <c r="A7456">
        <v>1024</v>
      </c>
      <c r="B7456" t="s">
        <v>2355</v>
      </c>
      <c r="C7456" t="s">
        <v>2462</v>
      </c>
      <c r="E7456" t="s">
        <v>28</v>
      </c>
      <c r="F7456" t="s">
        <v>2021</v>
      </c>
      <c r="G7456" t="s">
        <v>2020</v>
      </c>
      <c r="H7456" t="s">
        <v>2019</v>
      </c>
      <c r="I7456" t="s">
        <v>2096</v>
      </c>
      <c r="J7456">
        <v>20240314</v>
      </c>
      <c r="K7456" t="s">
        <v>2491</v>
      </c>
      <c r="L7456" t="s">
        <v>2490</v>
      </c>
      <c r="M7456" t="s">
        <v>2348</v>
      </c>
      <c r="N7456">
        <v>30173</v>
      </c>
    </row>
    <row r="7457" spans="1:14" x14ac:dyDescent="0.25">
      <c r="A7457">
        <v>7068</v>
      </c>
      <c r="B7457" t="s">
        <v>2355</v>
      </c>
      <c r="C7457" t="s">
        <v>2462</v>
      </c>
      <c r="E7457" t="s">
        <v>217</v>
      </c>
      <c r="F7457" t="s">
        <v>2021</v>
      </c>
      <c r="G7457" t="s">
        <v>2020</v>
      </c>
      <c r="H7457" t="s">
        <v>2019</v>
      </c>
      <c r="I7457" t="e">
        <f>-MTWTFSWeekly</f>
        <v>#NAME?</v>
      </c>
      <c r="J7457">
        <v>20240314</v>
      </c>
      <c r="K7457" t="s">
        <v>2489</v>
      </c>
      <c r="L7457" t="s">
        <v>2488</v>
      </c>
      <c r="M7457" t="s">
        <v>2348</v>
      </c>
      <c r="N7457">
        <v>8149</v>
      </c>
    </row>
    <row r="7458" spans="1:14" x14ac:dyDescent="0.25">
      <c r="A7458" t="s">
        <v>2487</v>
      </c>
      <c r="B7458" t="s">
        <v>2355</v>
      </c>
      <c r="C7458" t="s">
        <v>2462</v>
      </c>
      <c r="E7458" t="s">
        <v>502</v>
      </c>
      <c r="F7458" t="s">
        <v>2021</v>
      </c>
      <c r="G7458" t="s">
        <v>2020</v>
      </c>
      <c r="H7458" t="s">
        <v>2019</v>
      </c>
      <c r="I7458" t="s">
        <v>2018</v>
      </c>
      <c r="J7458">
        <v>20240310</v>
      </c>
      <c r="K7458" t="s">
        <v>2486</v>
      </c>
      <c r="L7458" t="s">
        <v>2485</v>
      </c>
      <c r="M7458" t="s">
        <v>2348</v>
      </c>
      <c r="N7458">
        <v>2080</v>
      </c>
    </row>
    <row r="7459" spans="1:14" x14ac:dyDescent="0.25">
      <c r="A7459" t="s">
        <v>2484</v>
      </c>
      <c r="B7459" t="s">
        <v>2355</v>
      </c>
      <c r="C7459" t="s">
        <v>2462</v>
      </c>
      <c r="E7459" t="s">
        <v>2483</v>
      </c>
      <c r="F7459" t="s">
        <v>2021</v>
      </c>
      <c r="G7459" t="s">
        <v>2020</v>
      </c>
      <c r="H7459" t="s">
        <v>2019</v>
      </c>
      <c r="I7459" t="s">
        <v>2018</v>
      </c>
      <c r="J7459">
        <v>20240310</v>
      </c>
      <c r="K7459" t="s">
        <v>2482</v>
      </c>
      <c r="L7459" t="s">
        <v>2481</v>
      </c>
      <c r="M7459" t="s">
        <v>2348</v>
      </c>
      <c r="N7459">
        <v>1738</v>
      </c>
    </row>
    <row r="7460" spans="1:14" x14ac:dyDescent="0.25">
      <c r="A7460">
        <v>9357</v>
      </c>
      <c r="B7460" t="s">
        <v>2355</v>
      </c>
      <c r="C7460" t="s">
        <v>2462</v>
      </c>
      <c r="E7460" t="s">
        <v>643</v>
      </c>
      <c r="F7460" t="s">
        <v>2021</v>
      </c>
      <c r="G7460" t="s">
        <v>2020</v>
      </c>
      <c r="H7460" t="s">
        <v>2019</v>
      </c>
      <c r="I7460" t="e">
        <f>-MTWTFSWeekly</f>
        <v>#NAME?</v>
      </c>
      <c r="J7460">
        <v>20240314</v>
      </c>
      <c r="K7460" t="s">
        <v>2480</v>
      </c>
      <c r="L7460" t="s">
        <v>2479</v>
      </c>
      <c r="M7460" t="s">
        <v>2348</v>
      </c>
      <c r="N7460">
        <v>1669</v>
      </c>
    </row>
    <row r="7461" spans="1:14" x14ac:dyDescent="0.25">
      <c r="A7461" t="s">
        <v>2478</v>
      </c>
      <c r="B7461" t="s">
        <v>2355</v>
      </c>
      <c r="C7461" t="s">
        <v>2462</v>
      </c>
      <c r="E7461" t="s">
        <v>548</v>
      </c>
      <c r="F7461" t="s">
        <v>2021</v>
      </c>
      <c r="G7461" t="s">
        <v>2020</v>
      </c>
      <c r="H7461" t="s">
        <v>2019</v>
      </c>
      <c r="I7461" t="s">
        <v>2018</v>
      </c>
      <c r="J7461">
        <v>20240310</v>
      </c>
      <c r="K7461" t="s">
        <v>2477</v>
      </c>
      <c r="L7461" t="s">
        <v>2476</v>
      </c>
      <c r="M7461" t="s">
        <v>2348</v>
      </c>
      <c r="N7461">
        <v>1961</v>
      </c>
    </row>
    <row r="7462" spans="1:14" x14ac:dyDescent="0.25">
      <c r="A7462" t="s">
        <v>2475</v>
      </c>
      <c r="B7462" t="s">
        <v>2355</v>
      </c>
      <c r="C7462" t="s">
        <v>2462</v>
      </c>
      <c r="E7462" t="s">
        <v>463</v>
      </c>
      <c r="F7462" t="s">
        <v>2021</v>
      </c>
      <c r="G7462" t="s">
        <v>2020</v>
      </c>
      <c r="H7462" t="s">
        <v>2019</v>
      </c>
      <c r="I7462" t="s">
        <v>2018</v>
      </c>
      <c r="J7462">
        <v>20240310</v>
      </c>
      <c r="K7462" t="s">
        <v>2474</v>
      </c>
      <c r="L7462" t="s">
        <v>2473</v>
      </c>
      <c r="M7462" t="s">
        <v>2348</v>
      </c>
      <c r="N7462">
        <v>1840</v>
      </c>
    </row>
    <row r="7463" spans="1:14" x14ac:dyDescent="0.25">
      <c r="A7463">
        <v>1975</v>
      </c>
      <c r="B7463" t="s">
        <v>2355</v>
      </c>
      <c r="C7463" t="s">
        <v>2462</v>
      </c>
      <c r="E7463" t="s">
        <v>310</v>
      </c>
      <c r="F7463" t="s">
        <v>2021</v>
      </c>
      <c r="G7463" t="s">
        <v>2020</v>
      </c>
      <c r="H7463" t="s">
        <v>2019</v>
      </c>
      <c r="I7463" t="e">
        <f>-MTWTFSWeekly</f>
        <v>#NAME?</v>
      </c>
      <c r="J7463">
        <v>20240314</v>
      </c>
      <c r="K7463" t="s">
        <v>2472</v>
      </c>
      <c r="L7463" t="s">
        <v>2471</v>
      </c>
      <c r="M7463" t="s">
        <v>2348</v>
      </c>
      <c r="N7463">
        <v>6739</v>
      </c>
    </row>
    <row r="7464" spans="1:14" x14ac:dyDescent="0.25">
      <c r="A7464">
        <v>6093</v>
      </c>
      <c r="B7464" t="s">
        <v>2355</v>
      </c>
      <c r="C7464" t="s">
        <v>2462</v>
      </c>
      <c r="E7464" t="s">
        <v>333</v>
      </c>
      <c r="F7464" t="s">
        <v>2021</v>
      </c>
      <c r="G7464" t="s">
        <v>2020</v>
      </c>
      <c r="H7464" t="s">
        <v>2019</v>
      </c>
      <c r="I7464" t="e">
        <f>-MTWTF-Weekly</f>
        <v>#NAME?</v>
      </c>
      <c r="J7464">
        <v>20240314</v>
      </c>
      <c r="K7464" t="s">
        <v>2470</v>
      </c>
      <c r="L7464" t="s">
        <v>2469</v>
      </c>
      <c r="M7464" t="s">
        <v>2348</v>
      </c>
      <c r="N7464">
        <v>7680</v>
      </c>
    </row>
    <row r="7465" spans="1:14" x14ac:dyDescent="0.25">
      <c r="A7465" t="s">
        <v>2468</v>
      </c>
      <c r="B7465" t="s">
        <v>2355</v>
      </c>
      <c r="C7465" t="s">
        <v>2462</v>
      </c>
      <c r="E7465" t="s">
        <v>167</v>
      </c>
      <c r="F7465" t="s">
        <v>2021</v>
      </c>
      <c r="G7465" t="s">
        <v>2020</v>
      </c>
      <c r="H7465" t="s">
        <v>2019</v>
      </c>
      <c r="I7465" t="s">
        <v>2096</v>
      </c>
      <c r="J7465">
        <v>20240314</v>
      </c>
      <c r="K7465" t="s">
        <v>2467</v>
      </c>
      <c r="L7465" t="s">
        <v>2466</v>
      </c>
      <c r="M7465" t="s">
        <v>2348</v>
      </c>
      <c r="N7465">
        <v>1918</v>
      </c>
    </row>
    <row r="7466" spans="1:14" x14ac:dyDescent="0.25">
      <c r="A7466">
        <v>1526</v>
      </c>
      <c r="B7466" t="s">
        <v>2355</v>
      </c>
      <c r="C7466" t="s">
        <v>2462</v>
      </c>
      <c r="E7466" t="s">
        <v>332</v>
      </c>
      <c r="F7466" t="s">
        <v>2021</v>
      </c>
      <c r="G7466" t="s">
        <v>2020</v>
      </c>
      <c r="H7466" t="s">
        <v>2019</v>
      </c>
      <c r="I7466" t="e">
        <f>-MTWTFSWeekly</f>
        <v>#NAME?</v>
      </c>
      <c r="J7466">
        <v>20240314</v>
      </c>
      <c r="K7466" t="s">
        <v>2465</v>
      </c>
      <c r="L7466" t="s">
        <v>2464</v>
      </c>
      <c r="M7466" t="s">
        <v>2348</v>
      </c>
      <c r="N7466">
        <v>1800</v>
      </c>
    </row>
    <row r="7467" spans="1:14" x14ac:dyDescent="0.25">
      <c r="A7467" t="s">
        <v>2463</v>
      </c>
      <c r="B7467" t="s">
        <v>2355</v>
      </c>
      <c r="C7467" t="s">
        <v>2462</v>
      </c>
      <c r="E7467" t="s">
        <v>394</v>
      </c>
      <c r="F7467" t="s">
        <v>2021</v>
      </c>
      <c r="G7467" t="s">
        <v>2020</v>
      </c>
      <c r="H7467" t="s">
        <v>2019</v>
      </c>
      <c r="I7467" t="s">
        <v>2018</v>
      </c>
      <c r="J7467">
        <v>20240310</v>
      </c>
      <c r="K7467" t="s">
        <v>2461</v>
      </c>
      <c r="L7467" t="s">
        <v>2460</v>
      </c>
      <c r="M7467" t="s">
        <v>2348</v>
      </c>
      <c r="N7467">
        <v>1701</v>
      </c>
    </row>
    <row r="7468" spans="1:14" x14ac:dyDescent="0.25">
      <c r="A7468" t="s">
        <v>2459</v>
      </c>
      <c r="B7468" t="s">
        <v>2355</v>
      </c>
      <c r="C7468" t="s">
        <v>2458</v>
      </c>
      <c r="E7468" t="s">
        <v>2457</v>
      </c>
      <c r="F7468" t="s">
        <v>2078</v>
      </c>
      <c r="G7468" t="s">
        <v>2020</v>
      </c>
      <c r="H7468" t="s">
        <v>2456</v>
      </c>
      <c r="I7468" t="s">
        <v>2070</v>
      </c>
      <c r="J7468">
        <v>20240222</v>
      </c>
      <c r="K7468" t="s">
        <v>2455</v>
      </c>
      <c r="L7468" t="s">
        <v>2454</v>
      </c>
      <c r="M7468" t="s">
        <v>2348</v>
      </c>
      <c r="N7468">
        <v>5820</v>
      </c>
    </row>
    <row r="7469" spans="1:14" x14ac:dyDescent="0.25">
      <c r="A7469" t="s">
        <v>2453</v>
      </c>
      <c r="B7469" t="s">
        <v>2355</v>
      </c>
      <c r="C7469" t="s">
        <v>2452</v>
      </c>
      <c r="E7469" t="s">
        <v>2451</v>
      </c>
      <c r="F7469" t="s">
        <v>2078</v>
      </c>
      <c r="G7469" t="s">
        <v>2020</v>
      </c>
      <c r="H7469" t="s">
        <v>2450</v>
      </c>
      <c r="I7469" t="s">
        <v>2449</v>
      </c>
      <c r="J7469">
        <v>20230601</v>
      </c>
      <c r="K7469" t="s">
        <v>2448</v>
      </c>
      <c r="L7469" t="s">
        <v>2447</v>
      </c>
      <c r="M7469" t="s">
        <v>2348</v>
      </c>
      <c r="N7469">
        <v>109</v>
      </c>
    </row>
    <row r="7470" spans="1:14" x14ac:dyDescent="0.25">
      <c r="A7470" t="s">
        <v>2446</v>
      </c>
      <c r="B7470" t="s">
        <v>2355</v>
      </c>
      <c r="C7470" t="s">
        <v>2445</v>
      </c>
      <c r="E7470" t="s">
        <v>2445</v>
      </c>
      <c r="F7470" t="s">
        <v>2078</v>
      </c>
      <c r="G7470" t="s">
        <v>2020</v>
      </c>
      <c r="H7470" t="s">
        <v>2444</v>
      </c>
      <c r="I7470" t="s">
        <v>2076</v>
      </c>
      <c r="J7470">
        <v>20230101</v>
      </c>
      <c r="K7470" t="s">
        <v>2443</v>
      </c>
      <c r="L7470" t="s">
        <v>2442</v>
      </c>
      <c r="M7470" t="s">
        <v>2348</v>
      </c>
      <c r="N7470">
        <v>1181</v>
      </c>
    </row>
    <row r="7471" spans="1:14" x14ac:dyDescent="0.25">
      <c r="A7471">
        <v>6972</v>
      </c>
      <c r="B7471" t="s">
        <v>2355</v>
      </c>
      <c r="C7471" t="s">
        <v>2441</v>
      </c>
      <c r="E7471" t="s">
        <v>2440</v>
      </c>
      <c r="F7471" t="s">
        <v>2021</v>
      </c>
      <c r="G7471" t="s">
        <v>2020</v>
      </c>
      <c r="H7471" t="s">
        <v>2019</v>
      </c>
      <c r="I7471" t="e">
        <f>---W---Weekly</f>
        <v>#NAME?</v>
      </c>
      <c r="J7471">
        <v>20240313</v>
      </c>
      <c r="K7471" t="s">
        <v>2439</v>
      </c>
      <c r="L7471" t="s">
        <v>2438</v>
      </c>
      <c r="M7471" t="s">
        <v>2348</v>
      </c>
      <c r="N7471">
        <v>8473</v>
      </c>
    </row>
    <row r="7472" spans="1:14" x14ac:dyDescent="0.25">
      <c r="A7472" t="s">
        <v>2437</v>
      </c>
      <c r="B7472" t="s">
        <v>2355</v>
      </c>
      <c r="C7472" t="s">
        <v>2436</v>
      </c>
      <c r="E7472" t="s">
        <v>1547</v>
      </c>
      <c r="F7472" t="s">
        <v>2078</v>
      </c>
      <c r="G7472" t="s">
        <v>2020</v>
      </c>
      <c r="H7472" t="s">
        <v>2077</v>
      </c>
      <c r="I7472" t="e">
        <f>-M-----Biweekly</f>
        <v>#NAME?</v>
      </c>
      <c r="J7472">
        <v>20240311</v>
      </c>
      <c r="K7472" t="s">
        <v>2435</v>
      </c>
      <c r="L7472" t="s">
        <v>2434</v>
      </c>
      <c r="M7472" t="s">
        <v>2348</v>
      </c>
      <c r="N7472">
        <v>169864</v>
      </c>
    </row>
    <row r="7473" spans="1:14" x14ac:dyDescent="0.25">
      <c r="A7473">
        <v>8827</v>
      </c>
      <c r="B7473" t="s">
        <v>2355</v>
      </c>
      <c r="C7473" t="s">
        <v>2433</v>
      </c>
      <c r="E7473" t="s">
        <v>2433</v>
      </c>
      <c r="F7473" t="s">
        <v>2078</v>
      </c>
      <c r="G7473" t="s">
        <v>2020</v>
      </c>
      <c r="H7473" t="s">
        <v>2019</v>
      </c>
      <c r="I7473" t="e">
        <f>--T----Weekly</f>
        <v>#NAME?</v>
      </c>
      <c r="J7473">
        <v>20240305</v>
      </c>
      <c r="K7473" t="s">
        <v>2432</v>
      </c>
      <c r="L7473" t="s">
        <v>2431</v>
      </c>
      <c r="M7473" t="s">
        <v>2348</v>
      </c>
      <c r="N7473">
        <v>1328</v>
      </c>
    </row>
    <row r="7474" spans="1:14" x14ac:dyDescent="0.25">
      <c r="A7474">
        <v>1047</v>
      </c>
      <c r="B7474" t="s">
        <v>2355</v>
      </c>
      <c r="C7474" t="s">
        <v>34</v>
      </c>
      <c r="E7474" t="s">
        <v>33</v>
      </c>
      <c r="F7474" t="s">
        <v>2021</v>
      </c>
      <c r="G7474" t="s">
        <v>2020</v>
      </c>
      <c r="H7474" t="s">
        <v>2019</v>
      </c>
      <c r="I7474" t="e">
        <f>-MTWTFSWeekly</f>
        <v>#NAME?</v>
      </c>
      <c r="J7474">
        <v>20240314</v>
      </c>
      <c r="K7474" t="s">
        <v>2430</v>
      </c>
      <c r="L7474" t="s">
        <v>2429</v>
      </c>
      <c r="M7474" t="s">
        <v>2348</v>
      </c>
      <c r="N7474">
        <v>191884</v>
      </c>
    </row>
    <row r="7475" spans="1:14" x14ac:dyDescent="0.25">
      <c r="A7475">
        <v>1058</v>
      </c>
      <c r="B7475" t="s">
        <v>2355</v>
      </c>
      <c r="C7475" t="s">
        <v>34</v>
      </c>
      <c r="E7475" t="s">
        <v>337</v>
      </c>
      <c r="F7475" t="s">
        <v>2021</v>
      </c>
      <c r="G7475" t="s">
        <v>2020</v>
      </c>
      <c r="H7475" t="s">
        <v>2019</v>
      </c>
      <c r="I7475" t="s">
        <v>2018</v>
      </c>
      <c r="J7475">
        <v>20240310</v>
      </c>
      <c r="K7475" t="s">
        <v>2428</v>
      </c>
      <c r="L7475" t="s">
        <v>2427</v>
      </c>
      <c r="M7475" t="s">
        <v>2348</v>
      </c>
      <c r="N7475">
        <v>31235</v>
      </c>
    </row>
    <row r="7476" spans="1:14" x14ac:dyDescent="0.25">
      <c r="A7476" t="s">
        <v>2426</v>
      </c>
      <c r="B7476" t="s">
        <v>2355</v>
      </c>
      <c r="C7476" t="s">
        <v>2425</v>
      </c>
      <c r="E7476" t="s">
        <v>2424</v>
      </c>
      <c r="F7476" t="s">
        <v>2078</v>
      </c>
      <c r="G7476" t="s">
        <v>2020</v>
      </c>
      <c r="H7476" t="s">
        <v>2077</v>
      </c>
      <c r="I7476" t="s">
        <v>2423</v>
      </c>
      <c r="J7476">
        <v>20220415</v>
      </c>
      <c r="K7476" t="s">
        <v>2422</v>
      </c>
      <c r="L7476" t="s">
        <v>2421</v>
      </c>
      <c r="M7476" t="s">
        <v>2348</v>
      </c>
      <c r="N7476">
        <v>76</v>
      </c>
    </row>
    <row r="7477" spans="1:14" x14ac:dyDescent="0.25">
      <c r="A7477">
        <v>1074</v>
      </c>
      <c r="B7477" t="s">
        <v>2355</v>
      </c>
      <c r="C7477" t="s">
        <v>3</v>
      </c>
      <c r="E7477" t="s">
        <v>2</v>
      </c>
      <c r="F7477" t="s">
        <v>2021</v>
      </c>
      <c r="G7477" t="s">
        <v>2020</v>
      </c>
      <c r="H7477" t="s">
        <v>2019</v>
      </c>
      <c r="I7477" t="s">
        <v>2096</v>
      </c>
      <c r="J7477">
        <v>20240314</v>
      </c>
      <c r="K7477" t="s">
        <v>2420</v>
      </c>
      <c r="L7477" t="s">
        <v>2419</v>
      </c>
      <c r="M7477" t="s">
        <v>2348</v>
      </c>
      <c r="N7477">
        <v>9204</v>
      </c>
    </row>
    <row r="7478" spans="1:14" x14ac:dyDescent="0.25">
      <c r="A7478">
        <v>8431</v>
      </c>
      <c r="B7478" t="s">
        <v>2355</v>
      </c>
      <c r="C7478" t="s">
        <v>3</v>
      </c>
      <c r="E7478" t="s">
        <v>171</v>
      </c>
      <c r="F7478" t="s">
        <v>2021</v>
      </c>
      <c r="G7478" t="s">
        <v>2020</v>
      </c>
      <c r="H7478" t="s">
        <v>2019</v>
      </c>
      <c r="I7478" t="s">
        <v>2418</v>
      </c>
      <c r="J7478">
        <v>20240315</v>
      </c>
      <c r="K7478" t="s">
        <v>2417</v>
      </c>
      <c r="L7478" t="s">
        <v>2416</v>
      </c>
      <c r="M7478" t="s">
        <v>2348</v>
      </c>
      <c r="N7478">
        <v>4558</v>
      </c>
    </row>
    <row r="7479" spans="1:14" x14ac:dyDescent="0.25">
      <c r="A7479">
        <v>9166</v>
      </c>
      <c r="B7479" t="s">
        <v>2355</v>
      </c>
      <c r="C7479" t="s">
        <v>3</v>
      </c>
      <c r="E7479" t="s">
        <v>367</v>
      </c>
      <c r="F7479" t="s">
        <v>2021</v>
      </c>
      <c r="G7479" t="s">
        <v>2020</v>
      </c>
      <c r="H7479" t="s">
        <v>2019</v>
      </c>
      <c r="I7479" t="s">
        <v>2397</v>
      </c>
      <c r="J7479">
        <v>20240315</v>
      </c>
      <c r="K7479" t="s">
        <v>2415</v>
      </c>
      <c r="L7479" t="s">
        <v>2414</v>
      </c>
      <c r="M7479" t="s">
        <v>2348</v>
      </c>
      <c r="N7479">
        <v>2377</v>
      </c>
    </row>
    <row r="7480" spans="1:14" x14ac:dyDescent="0.25">
      <c r="A7480" t="s">
        <v>2413</v>
      </c>
      <c r="B7480" t="s">
        <v>2355</v>
      </c>
      <c r="C7480" t="s">
        <v>3</v>
      </c>
      <c r="E7480" t="s">
        <v>367</v>
      </c>
      <c r="F7480" t="s">
        <v>2021</v>
      </c>
      <c r="G7480" t="s">
        <v>2020</v>
      </c>
      <c r="H7480" t="s">
        <v>2019</v>
      </c>
      <c r="I7480" t="s">
        <v>2096</v>
      </c>
      <c r="K7480" t="s">
        <v>2412</v>
      </c>
      <c r="M7480" t="s">
        <v>2348</v>
      </c>
      <c r="N7480">
        <v>0</v>
      </c>
    </row>
    <row r="7481" spans="1:14" x14ac:dyDescent="0.25">
      <c r="A7481" t="s">
        <v>2411</v>
      </c>
      <c r="B7481" t="s">
        <v>2355</v>
      </c>
      <c r="C7481" t="s">
        <v>3</v>
      </c>
      <c r="E7481" t="s">
        <v>367</v>
      </c>
      <c r="F7481" t="s">
        <v>2021</v>
      </c>
      <c r="G7481" t="s">
        <v>2020</v>
      </c>
      <c r="H7481" t="s">
        <v>2019</v>
      </c>
      <c r="I7481" t="s">
        <v>2096</v>
      </c>
      <c r="J7481">
        <v>20240315</v>
      </c>
      <c r="K7481" t="s">
        <v>2410</v>
      </c>
      <c r="L7481" t="s">
        <v>2409</v>
      </c>
      <c r="M7481" t="s">
        <v>2348</v>
      </c>
      <c r="N7481">
        <v>6</v>
      </c>
    </row>
    <row r="7482" spans="1:14" x14ac:dyDescent="0.25">
      <c r="A7482">
        <v>8494</v>
      </c>
      <c r="B7482" t="s">
        <v>2355</v>
      </c>
      <c r="C7482" t="s">
        <v>3</v>
      </c>
      <c r="E7482" t="s">
        <v>2408</v>
      </c>
      <c r="F7482" t="s">
        <v>2021</v>
      </c>
      <c r="G7482" t="s">
        <v>2020</v>
      </c>
      <c r="H7482" t="s">
        <v>2019</v>
      </c>
      <c r="I7482" t="e">
        <f>----T--Weekly</f>
        <v>#NAME?</v>
      </c>
      <c r="J7482">
        <v>20240314</v>
      </c>
      <c r="K7482" t="s">
        <v>2407</v>
      </c>
      <c r="L7482" t="s">
        <v>2406</v>
      </c>
      <c r="M7482" t="s">
        <v>2348</v>
      </c>
      <c r="N7482">
        <v>3160</v>
      </c>
    </row>
    <row r="7483" spans="1:14" x14ac:dyDescent="0.25">
      <c r="A7483">
        <v>8475</v>
      </c>
      <c r="B7483" t="s">
        <v>2355</v>
      </c>
      <c r="C7483" t="s">
        <v>3</v>
      </c>
      <c r="E7483" t="s">
        <v>148</v>
      </c>
      <c r="F7483" t="s">
        <v>2021</v>
      </c>
      <c r="G7483" t="s">
        <v>2020</v>
      </c>
      <c r="H7483" t="s">
        <v>2019</v>
      </c>
      <c r="I7483" t="s">
        <v>2096</v>
      </c>
      <c r="J7483">
        <v>20240314</v>
      </c>
      <c r="K7483" t="s">
        <v>2405</v>
      </c>
      <c r="L7483" t="s">
        <v>2404</v>
      </c>
      <c r="M7483" t="s">
        <v>2348</v>
      </c>
      <c r="N7483">
        <v>2146</v>
      </c>
    </row>
    <row r="7484" spans="1:14" x14ac:dyDescent="0.25">
      <c r="A7484">
        <v>8495</v>
      </c>
      <c r="B7484" t="s">
        <v>2355</v>
      </c>
      <c r="C7484" t="s">
        <v>3</v>
      </c>
      <c r="E7484" t="s">
        <v>2403</v>
      </c>
      <c r="F7484" t="s">
        <v>2021</v>
      </c>
      <c r="G7484" t="s">
        <v>2020</v>
      </c>
      <c r="H7484" t="s">
        <v>2019</v>
      </c>
      <c r="I7484" t="e">
        <f>---W---Weekly</f>
        <v>#NAME?</v>
      </c>
      <c r="J7484">
        <v>20240313</v>
      </c>
      <c r="K7484" t="s">
        <v>2402</v>
      </c>
      <c r="L7484" t="s">
        <v>2401</v>
      </c>
      <c r="M7484" t="s">
        <v>2348</v>
      </c>
      <c r="N7484">
        <v>3205</v>
      </c>
    </row>
    <row r="7485" spans="1:14" x14ac:dyDescent="0.25">
      <c r="A7485">
        <v>8496</v>
      </c>
      <c r="B7485" t="s">
        <v>2355</v>
      </c>
      <c r="C7485" t="s">
        <v>3</v>
      </c>
      <c r="E7485" t="s">
        <v>2400</v>
      </c>
      <c r="F7485" t="s">
        <v>2021</v>
      </c>
      <c r="G7485" t="s">
        <v>2020</v>
      </c>
      <c r="H7485" t="s">
        <v>2019</v>
      </c>
      <c r="I7485" t="e">
        <f>---W---Weekly</f>
        <v>#NAME?</v>
      </c>
      <c r="J7485">
        <v>20240313</v>
      </c>
      <c r="K7485" t="s">
        <v>2399</v>
      </c>
      <c r="L7485" t="s">
        <v>2398</v>
      </c>
      <c r="M7485" t="s">
        <v>2348</v>
      </c>
      <c r="N7485">
        <v>3138</v>
      </c>
    </row>
    <row r="7486" spans="1:14" x14ac:dyDescent="0.25">
      <c r="A7486">
        <v>9050</v>
      </c>
      <c r="B7486" t="s">
        <v>2355</v>
      </c>
      <c r="C7486" t="s">
        <v>3</v>
      </c>
      <c r="E7486" t="s">
        <v>277</v>
      </c>
      <c r="F7486" t="s">
        <v>2021</v>
      </c>
      <c r="G7486" t="s">
        <v>2020</v>
      </c>
      <c r="H7486" t="s">
        <v>2019</v>
      </c>
      <c r="I7486" t="s">
        <v>2397</v>
      </c>
      <c r="J7486">
        <v>20240314</v>
      </c>
      <c r="K7486" t="s">
        <v>2396</v>
      </c>
      <c r="L7486" t="s">
        <v>2395</v>
      </c>
      <c r="M7486" t="s">
        <v>2348</v>
      </c>
      <c r="N7486">
        <v>2989</v>
      </c>
    </row>
    <row r="7487" spans="1:14" x14ac:dyDescent="0.25">
      <c r="A7487">
        <v>8970</v>
      </c>
      <c r="B7487" t="s">
        <v>2355</v>
      </c>
      <c r="C7487" t="s">
        <v>3</v>
      </c>
      <c r="E7487" t="s">
        <v>2376</v>
      </c>
      <c r="F7487" t="s">
        <v>2021</v>
      </c>
      <c r="G7487" t="s">
        <v>2020</v>
      </c>
      <c r="H7487" t="s">
        <v>2019</v>
      </c>
      <c r="I7487" t="s">
        <v>2096</v>
      </c>
      <c r="J7487">
        <v>20240314</v>
      </c>
      <c r="K7487" t="s">
        <v>2394</v>
      </c>
      <c r="L7487" t="s">
        <v>2393</v>
      </c>
      <c r="M7487" t="s">
        <v>2348</v>
      </c>
      <c r="N7487">
        <v>2995</v>
      </c>
    </row>
    <row r="7488" spans="1:14" x14ac:dyDescent="0.25">
      <c r="A7488">
        <v>8493</v>
      </c>
      <c r="B7488" t="s">
        <v>2355</v>
      </c>
      <c r="C7488" t="s">
        <v>3</v>
      </c>
      <c r="E7488" t="s">
        <v>531</v>
      </c>
      <c r="F7488" t="s">
        <v>2021</v>
      </c>
      <c r="G7488" t="s">
        <v>2020</v>
      </c>
      <c r="H7488" t="s">
        <v>2019</v>
      </c>
      <c r="I7488" t="e">
        <f>---W---Weekly</f>
        <v>#NAME?</v>
      </c>
      <c r="J7488">
        <v>20240313</v>
      </c>
      <c r="K7488" t="s">
        <v>2392</v>
      </c>
      <c r="L7488" t="s">
        <v>2391</v>
      </c>
      <c r="M7488" t="s">
        <v>2348</v>
      </c>
      <c r="N7488">
        <v>3151</v>
      </c>
    </row>
    <row r="7489" spans="1:14" x14ac:dyDescent="0.25">
      <c r="A7489">
        <v>8497</v>
      </c>
      <c r="B7489" t="s">
        <v>2355</v>
      </c>
      <c r="C7489" t="s">
        <v>3</v>
      </c>
      <c r="E7489" t="s">
        <v>2390</v>
      </c>
      <c r="F7489" t="s">
        <v>2021</v>
      </c>
      <c r="G7489" t="s">
        <v>2020</v>
      </c>
      <c r="H7489" t="s">
        <v>2019</v>
      </c>
      <c r="I7489" t="e">
        <f>---W---Weekly</f>
        <v>#NAME?</v>
      </c>
      <c r="J7489">
        <v>20240313</v>
      </c>
      <c r="K7489" t="s">
        <v>2389</v>
      </c>
      <c r="L7489" t="s">
        <v>2388</v>
      </c>
      <c r="M7489" t="s">
        <v>2348</v>
      </c>
      <c r="N7489">
        <v>3220</v>
      </c>
    </row>
    <row r="7490" spans="1:14" x14ac:dyDescent="0.25">
      <c r="A7490">
        <v>8498</v>
      </c>
      <c r="B7490" t="s">
        <v>2355</v>
      </c>
      <c r="C7490" t="s">
        <v>3</v>
      </c>
      <c r="E7490" t="s">
        <v>511</v>
      </c>
      <c r="F7490" t="s">
        <v>2021</v>
      </c>
      <c r="G7490" t="s">
        <v>2020</v>
      </c>
      <c r="H7490" t="s">
        <v>2019</v>
      </c>
      <c r="I7490" t="e">
        <f>---W---Weekly</f>
        <v>#NAME?</v>
      </c>
      <c r="J7490">
        <v>20240313</v>
      </c>
      <c r="K7490" t="s">
        <v>2387</v>
      </c>
      <c r="L7490" t="s">
        <v>2386</v>
      </c>
      <c r="M7490" t="s">
        <v>2348</v>
      </c>
      <c r="N7490">
        <v>2948</v>
      </c>
    </row>
    <row r="7491" spans="1:14" x14ac:dyDescent="0.25">
      <c r="A7491">
        <v>9073</v>
      </c>
      <c r="B7491" t="s">
        <v>2355</v>
      </c>
      <c r="C7491" t="s">
        <v>3</v>
      </c>
      <c r="D7491" t="s">
        <v>171</v>
      </c>
      <c r="E7491" t="s">
        <v>2385</v>
      </c>
      <c r="F7491" t="s">
        <v>2021</v>
      </c>
      <c r="G7491" t="s">
        <v>2020</v>
      </c>
      <c r="H7491" t="s">
        <v>2019</v>
      </c>
      <c r="I7491" t="s">
        <v>2384</v>
      </c>
      <c r="J7491">
        <v>20200319</v>
      </c>
      <c r="K7491" t="s">
        <v>2383</v>
      </c>
      <c r="L7491" t="s">
        <v>2382</v>
      </c>
      <c r="M7491" t="s">
        <v>2348</v>
      </c>
      <c r="N7491">
        <v>2075</v>
      </c>
    </row>
    <row r="7492" spans="1:14" x14ac:dyDescent="0.25">
      <c r="A7492" t="s">
        <v>2381</v>
      </c>
      <c r="B7492" t="s">
        <v>2355</v>
      </c>
      <c r="C7492" t="s">
        <v>3</v>
      </c>
      <c r="D7492" t="s">
        <v>148</v>
      </c>
      <c r="E7492" t="s">
        <v>2380</v>
      </c>
      <c r="F7492" t="s">
        <v>2078</v>
      </c>
      <c r="G7492" t="s">
        <v>2020</v>
      </c>
      <c r="H7492" t="s">
        <v>2379</v>
      </c>
      <c r="I7492" t="s">
        <v>2076</v>
      </c>
      <c r="J7492">
        <v>20240215</v>
      </c>
      <c r="K7492" t="s">
        <v>2378</v>
      </c>
      <c r="L7492" t="s">
        <v>2377</v>
      </c>
      <c r="M7492" t="s">
        <v>2348</v>
      </c>
      <c r="N7492">
        <v>24</v>
      </c>
    </row>
    <row r="7493" spans="1:14" x14ac:dyDescent="0.25">
      <c r="A7493">
        <v>8971</v>
      </c>
      <c r="B7493" t="s">
        <v>2355</v>
      </c>
      <c r="C7493" t="s">
        <v>3</v>
      </c>
      <c r="D7493" t="s">
        <v>2376</v>
      </c>
      <c r="E7493" t="s">
        <v>2375</v>
      </c>
      <c r="F7493" t="s">
        <v>2078</v>
      </c>
      <c r="G7493" t="s">
        <v>2020</v>
      </c>
      <c r="H7493" t="s">
        <v>2323</v>
      </c>
      <c r="I7493" t="s">
        <v>2088</v>
      </c>
      <c r="J7493">
        <v>20190415</v>
      </c>
      <c r="K7493" t="s">
        <v>2374</v>
      </c>
      <c r="L7493" t="s">
        <v>2373</v>
      </c>
      <c r="M7493" t="s">
        <v>2348</v>
      </c>
      <c r="N7493">
        <v>2219</v>
      </c>
    </row>
    <row r="7494" spans="1:14" x14ac:dyDescent="0.25">
      <c r="A7494">
        <v>5207</v>
      </c>
      <c r="B7494" t="s">
        <v>2355</v>
      </c>
      <c r="C7494" t="s">
        <v>850</v>
      </c>
      <c r="E7494" t="s">
        <v>2365</v>
      </c>
      <c r="F7494" t="s">
        <v>2021</v>
      </c>
      <c r="G7494" t="s">
        <v>2352</v>
      </c>
      <c r="H7494" t="s">
        <v>2019</v>
      </c>
      <c r="I7494" t="s">
        <v>2096</v>
      </c>
      <c r="J7494">
        <v>20240314</v>
      </c>
      <c r="K7494" t="s">
        <v>2372</v>
      </c>
      <c r="L7494" t="s">
        <v>2371</v>
      </c>
      <c r="M7494" t="s">
        <v>2348</v>
      </c>
      <c r="N7494">
        <v>6400</v>
      </c>
    </row>
    <row r="7495" spans="1:14" x14ac:dyDescent="0.25">
      <c r="A7495">
        <v>5230</v>
      </c>
      <c r="B7495" t="s">
        <v>2355</v>
      </c>
      <c r="C7495" t="s">
        <v>850</v>
      </c>
      <c r="E7495" t="s">
        <v>2360</v>
      </c>
      <c r="F7495" t="s">
        <v>2021</v>
      </c>
      <c r="G7495" t="s">
        <v>2352</v>
      </c>
      <c r="H7495" t="s">
        <v>2019</v>
      </c>
      <c r="I7495" t="s">
        <v>2096</v>
      </c>
      <c r="J7495">
        <v>20240314</v>
      </c>
      <c r="K7495" t="s">
        <v>2370</v>
      </c>
      <c r="L7495" t="s">
        <v>2369</v>
      </c>
      <c r="M7495" t="s">
        <v>2348</v>
      </c>
      <c r="N7495">
        <v>2255</v>
      </c>
    </row>
    <row r="7496" spans="1:14" x14ac:dyDescent="0.25">
      <c r="A7496">
        <v>5232</v>
      </c>
      <c r="B7496" t="s">
        <v>2355</v>
      </c>
      <c r="C7496" t="s">
        <v>850</v>
      </c>
      <c r="E7496" t="s">
        <v>2354</v>
      </c>
      <c r="F7496" t="s">
        <v>2021</v>
      </c>
      <c r="G7496" t="s">
        <v>2352</v>
      </c>
      <c r="H7496" t="s">
        <v>2019</v>
      </c>
      <c r="I7496" t="s">
        <v>2096</v>
      </c>
      <c r="J7496">
        <v>20240314</v>
      </c>
      <c r="K7496" t="s">
        <v>2368</v>
      </c>
      <c r="L7496" t="s">
        <v>2367</v>
      </c>
      <c r="M7496" t="s">
        <v>2348</v>
      </c>
      <c r="N7496">
        <v>2387</v>
      </c>
    </row>
    <row r="7497" spans="1:14" x14ac:dyDescent="0.25">
      <c r="A7497" t="s">
        <v>2366</v>
      </c>
      <c r="B7497" t="s">
        <v>2355</v>
      </c>
      <c r="C7497" t="s">
        <v>850</v>
      </c>
      <c r="D7497" t="s">
        <v>2365</v>
      </c>
      <c r="E7497" t="s">
        <v>2364</v>
      </c>
      <c r="F7497" t="s">
        <v>2021</v>
      </c>
      <c r="G7497" t="s">
        <v>2352</v>
      </c>
      <c r="H7497" t="s">
        <v>2019</v>
      </c>
      <c r="I7497" t="s">
        <v>2351</v>
      </c>
      <c r="J7497">
        <v>20240310</v>
      </c>
      <c r="K7497" t="s">
        <v>2363</v>
      </c>
      <c r="L7497" t="s">
        <v>2362</v>
      </c>
      <c r="M7497" t="s">
        <v>2348</v>
      </c>
      <c r="N7497">
        <v>362</v>
      </c>
    </row>
    <row r="7498" spans="1:14" x14ac:dyDescent="0.25">
      <c r="A7498" t="s">
        <v>2361</v>
      </c>
      <c r="B7498" t="s">
        <v>2355</v>
      </c>
      <c r="C7498" t="s">
        <v>850</v>
      </c>
      <c r="D7498" t="s">
        <v>2360</v>
      </c>
      <c r="E7498" t="s">
        <v>2359</v>
      </c>
      <c r="F7498" t="s">
        <v>2021</v>
      </c>
      <c r="G7498" t="s">
        <v>2352</v>
      </c>
      <c r="H7498" t="s">
        <v>2019</v>
      </c>
      <c r="I7498" t="s">
        <v>2351</v>
      </c>
      <c r="J7498">
        <v>20240310</v>
      </c>
      <c r="K7498" t="s">
        <v>2358</v>
      </c>
      <c r="L7498" t="s">
        <v>2357</v>
      </c>
      <c r="M7498" t="s">
        <v>2348</v>
      </c>
      <c r="N7498">
        <v>141</v>
      </c>
    </row>
    <row r="7499" spans="1:14" x14ac:dyDescent="0.25">
      <c r="A7499" t="s">
        <v>2356</v>
      </c>
      <c r="B7499" t="s">
        <v>2355</v>
      </c>
      <c r="C7499" t="s">
        <v>850</v>
      </c>
      <c r="D7499" t="s">
        <v>2354</v>
      </c>
      <c r="E7499" t="s">
        <v>2353</v>
      </c>
      <c r="F7499" t="s">
        <v>2021</v>
      </c>
      <c r="G7499" t="s">
        <v>2352</v>
      </c>
      <c r="H7499" t="s">
        <v>2019</v>
      </c>
      <c r="I7499" t="s">
        <v>2351</v>
      </c>
      <c r="J7499">
        <v>20240310</v>
      </c>
      <c r="K7499" t="s">
        <v>2350</v>
      </c>
      <c r="L7499" t="s">
        <v>2349</v>
      </c>
      <c r="M7499" t="s">
        <v>2348</v>
      </c>
      <c r="N7499">
        <v>121</v>
      </c>
    </row>
    <row r="7500" spans="1:14" x14ac:dyDescent="0.25">
      <c r="A7500" t="s">
        <v>2347</v>
      </c>
      <c r="B7500" t="s">
        <v>2319</v>
      </c>
      <c r="C7500" t="s">
        <v>2346</v>
      </c>
      <c r="E7500" t="s">
        <v>2345</v>
      </c>
      <c r="F7500" t="s">
        <v>2021</v>
      </c>
      <c r="G7500" t="s">
        <v>2248</v>
      </c>
      <c r="H7500" t="s">
        <v>2019</v>
      </c>
      <c r="I7500" t="s">
        <v>2096</v>
      </c>
      <c r="J7500">
        <v>20220823</v>
      </c>
      <c r="K7500" t="s">
        <v>2344</v>
      </c>
      <c r="L7500" t="s">
        <v>2343</v>
      </c>
      <c r="M7500" t="s">
        <v>2312</v>
      </c>
      <c r="N7500">
        <v>1643</v>
      </c>
    </row>
    <row r="7501" spans="1:14" x14ac:dyDescent="0.25">
      <c r="A7501" t="s">
        <v>2342</v>
      </c>
      <c r="B7501" t="s">
        <v>2319</v>
      </c>
      <c r="C7501" t="s">
        <v>738</v>
      </c>
      <c r="E7501" t="s">
        <v>2325</v>
      </c>
      <c r="F7501" t="s">
        <v>2021</v>
      </c>
      <c r="G7501" t="s">
        <v>2248</v>
      </c>
      <c r="H7501" t="s">
        <v>2019</v>
      </c>
      <c r="I7501" t="s">
        <v>2096</v>
      </c>
      <c r="J7501">
        <v>20240314</v>
      </c>
      <c r="K7501" t="s">
        <v>2341</v>
      </c>
      <c r="L7501" t="s">
        <v>2340</v>
      </c>
      <c r="M7501" t="s">
        <v>2312</v>
      </c>
      <c r="N7501">
        <v>2872</v>
      </c>
    </row>
    <row r="7502" spans="1:14" x14ac:dyDescent="0.25">
      <c r="A7502" t="s">
        <v>2339</v>
      </c>
      <c r="B7502" t="s">
        <v>2319</v>
      </c>
      <c r="C7502" t="s">
        <v>738</v>
      </c>
      <c r="D7502" t="s">
        <v>2325</v>
      </c>
      <c r="E7502" t="s">
        <v>2338</v>
      </c>
      <c r="F7502" t="s">
        <v>2021</v>
      </c>
      <c r="G7502" t="s">
        <v>2248</v>
      </c>
      <c r="H7502" t="s">
        <v>2052</v>
      </c>
      <c r="I7502" t="e">
        <f>-----F-Weekly</f>
        <v>#NAME?</v>
      </c>
      <c r="J7502">
        <v>20240308</v>
      </c>
      <c r="K7502" t="s">
        <v>2337</v>
      </c>
      <c r="L7502" t="s">
        <v>2336</v>
      </c>
      <c r="M7502" t="s">
        <v>2312</v>
      </c>
      <c r="N7502">
        <v>1540</v>
      </c>
    </row>
    <row r="7503" spans="1:14" x14ac:dyDescent="0.25">
      <c r="A7503" t="s">
        <v>2335</v>
      </c>
      <c r="B7503" t="s">
        <v>2319</v>
      </c>
      <c r="C7503" t="s">
        <v>738</v>
      </c>
      <c r="D7503" t="s">
        <v>2325</v>
      </c>
      <c r="E7503" t="s">
        <v>2334</v>
      </c>
      <c r="F7503" t="s">
        <v>2021</v>
      </c>
      <c r="G7503" t="s">
        <v>2248</v>
      </c>
      <c r="H7503" t="s">
        <v>2333</v>
      </c>
      <c r="I7503" t="s">
        <v>2096</v>
      </c>
      <c r="J7503">
        <v>20240314</v>
      </c>
      <c r="K7503" t="s">
        <v>2332</v>
      </c>
      <c r="L7503" t="s">
        <v>2331</v>
      </c>
      <c r="M7503" t="s">
        <v>2312</v>
      </c>
      <c r="N7503">
        <v>160</v>
      </c>
    </row>
    <row r="7504" spans="1:14" x14ac:dyDescent="0.25">
      <c r="A7504" t="s">
        <v>2330</v>
      </c>
      <c r="B7504" t="s">
        <v>2319</v>
      </c>
      <c r="C7504" t="s">
        <v>738</v>
      </c>
      <c r="D7504" t="s">
        <v>2325</v>
      </c>
      <c r="E7504" t="s">
        <v>2329</v>
      </c>
      <c r="F7504" t="s">
        <v>2021</v>
      </c>
      <c r="G7504" t="s">
        <v>2248</v>
      </c>
      <c r="H7504" t="s">
        <v>2323</v>
      </c>
      <c r="I7504" t="s">
        <v>2018</v>
      </c>
      <c r="J7504">
        <v>20240310</v>
      </c>
      <c r="K7504" t="s">
        <v>2328</v>
      </c>
      <c r="L7504" t="s">
        <v>2327</v>
      </c>
      <c r="M7504" t="s">
        <v>2312</v>
      </c>
      <c r="N7504">
        <v>1550</v>
      </c>
    </row>
    <row r="7505" spans="1:14" x14ac:dyDescent="0.25">
      <c r="A7505" t="s">
        <v>2326</v>
      </c>
      <c r="B7505" t="s">
        <v>2319</v>
      </c>
      <c r="C7505" t="s">
        <v>738</v>
      </c>
      <c r="D7505" t="s">
        <v>2325</v>
      </c>
      <c r="E7505" t="s">
        <v>2324</v>
      </c>
      <c r="F7505" t="s">
        <v>2021</v>
      </c>
      <c r="G7505" t="s">
        <v>2248</v>
      </c>
      <c r="H7505" t="s">
        <v>2323</v>
      </c>
      <c r="I7505" t="e">
        <f>------SWeekly</f>
        <v>#NAME?</v>
      </c>
      <c r="J7505">
        <v>20240309</v>
      </c>
      <c r="K7505" t="s">
        <v>2322</v>
      </c>
      <c r="L7505" t="s">
        <v>2321</v>
      </c>
      <c r="M7505" t="s">
        <v>2312</v>
      </c>
      <c r="N7505">
        <v>1575</v>
      </c>
    </row>
    <row r="7506" spans="1:14" x14ac:dyDescent="0.25">
      <c r="A7506" t="s">
        <v>2320</v>
      </c>
      <c r="B7506" t="s">
        <v>2319</v>
      </c>
      <c r="C7506" t="s">
        <v>2318</v>
      </c>
      <c r="E7506" t="s">
        <v>2317</v>
      </c>
      <c r="F7506" t="s">
        <v>2078</v>
      </c>
      <c r="G7506" t="s">
        <v>2248</v>
      </c>
      <c r="H7506" t="s">
        <v>2316</v>
      </c>
      <c r="I7506" t="s">
        <v>2315</v>
      </c>
      <c r="J7506">
        <v>20180917</v>
      </c>
      <c r="K7506" t="s">
        <v>2314</v>
      </c>
      <c r="L7506" t="s">
        <v>2313</v>
      </c>
      <c r="M7506" t="s">
        <v>2312</v>
      </c>
      <c r="N7506">
        <v>48</v>
      </c>
    </row>
    <row r="7507" spans="1:14" x14ac:dyDescent="0.25">
      <c r="A7507" t="s">
        <v>2311</v>
      </c>
      <c r="B7507" t="s">
        <v>2296</v>
      </c>
      <c r="C7507" t="s">
        <v>2295</v>
      </c>
      <c r="E7507" t="s">
        <v>2310</v>
      </c>
      <c r="F7507" t="s">
        <v>2078</v>
      </c>
      <c r="G7507" t="s">
        <v>2020</v>
      </c>
      <c r="H7507" t="s">
        <v>2300</v>
      </c>
      <c r="I7507" t="s">
        <v>2076</v>
      </c>
      <c r="J7507">
        <v>20200220</v>
      </c>
      <c r="K7507" t="s">
        <v>2309</v>
      </c>
      <c r="L7507" t="s">
        <v>2308</v>
      </c>
      <c r="M7507" t="s">
        <v>2289</v>
      </c>
      <c r="N7507">
        <v>360</v>
      </c>
    </row>
    <row r="7508" spans="1:14" x14ac:dyDescent="0.25">
      <c r="A7508" t="s">
        <v>2307</v>
      </c>
      <c r="B7508" t="s">
        <v>2296</v>
      </c>
      <c r="C7508" t="s">
        <v>2295</v>
      </c>
      <c r="E7508" t="s">
        <v>2306</v>
      </c>
      <c r="F7508" t="s">
        <v>2078</v>
      </c>
      <c r="G7508" t="s">
        <v>2293</v>
      </c>
      <c r="H7508" t="s">
        <v>2300</v>
      </c>
      <c r="I7508" t="s">
        <v>2076</v>
      </c>
      <c r="J7508">
        <v>20200220</v>
      </c>
      <c r="K7508" t="s">
        <v>2305</v>
      </c>
      <c r="L7508" t="s">
        <v>2304</v>
      </c>
      <c r="M7508" t="s">
        <v>2289</v>
      </c>
      <c r="N7508">
        <v>32</v>
      </c>
    </row>
    <row r="7509" spans="1:14" x14ac:dyDescent="0.25">
      <c r="A7509" t="s">
        <v>2303</v>
      </c>
      <c r="B7509" t="s">
        <v>2296</v>
      </c>
      <c r="C7509" t="s">
        <v>2295</v>
      </c>
      <c r="E7509" t="s">
        <v>2302</v>
      </c>
      <c r="F7509" t="s">
        <v>2078</v>
      </c>
      <c r="G7509" t="s">
        <v>2301</v>
      </c>
      <c r="H7509" t="s">
        <v>2300</v>
      </c>
      <c r="I7509" t="s">
        <v>2076</v>
      </c>
      <c r="J7509">
        <v>20200220</v>
      </c>
      <c r="K7509" t="s">
        <v>2299</v>
      </c>
      <c r="L7509" t="s">
        <v>2298</v>
      </c>
      <c r="M7509" t="s">
        <v>2289</v>
      </c>
      <c r="N7509">
        <v>56</v>
      </c>
    </row>
    <row r="7510" spans="1:14" x14ac:dyDescent="0.25">
      <c r="A7510" t="s">
        <v>2297</v>
      </c>
      <c r="B7510" t="s">
        <v>2296</v>
      </c>
      <c r="C7510" t="s">
        <v>2295</v>
      </c>
      <c r="E7510" t="s">
        <v>2294</v>
      </c>
      <c r="F7510" t="s">
        <v>2078</v>
      </c>
      <c r="G7510" t="s">
        <v>2293</v>
      </c>
      <c r="H7510" t="s">
        <v>2292</v>
      </c>
      <c r="I7510" t="s">
        <v>2076</v>
      </c>
      <c r="J7510">
        <v>20200220</v>
      </c>
      <c r="K7510" t="s">
        <v>2291</v>
      </c>
      <c r="L7510" t="s">
        <v>2290</v>
      </c>
      <c r="M7510" t="s">
        <v>2289</v>
      </c>
      <c r="N7510">
        <v>34</v>
      </c>
    </row>
    <row r="7511" spans="1:14" x14ac:dyDescent="0.25">
      <c r="A7511" t="s">
        <v>2288</v>
      </c>
      <c r="B7511" t="s">
        <v>2251</v>
      </c>
      <c r="C7511" t="s">
        <v>2250</v>
      </c>
      <c r="E7511" t="s">
        <v>2287</v>
      </c>
      <c r="F7511" t="s">
        <v>2078</v>
      </c>
      <c r="G7511" t="s">
        <v>2265</v>
      </c>
      <c r="H7511" t="s">
        <v>2247</v>
      </c>
      <c r="I7511" t="s">
        <v>2088</v>
      </c>
      <c r="J7511">
        <v>20240302</v>
      </c>
      <c r="K7511" t="s">
        <v>2286</v>
      </c>
      <c r="L7511" t="s">
        <v>2285</v>
      </c>
      <c r="M7511" t="s">
        <v>2244</v>
      </c>
      <c r="N7511">
        <v>3</v>
      </c>
    </row>
    <row r="7512" spans="1:14" x14ac:dyDescent="0.25">
      <c r="A7512" t="s">
        <v>2284</v>
      </c>
      <c r="B7512" t="s">
        <v>2251</v>
      </c>
      <c r="C7512" t="s">
        <v>2250</v>
      </c>
      <c r="E7512" t="s">
        <v>2283</v>
      </c>
      <c r="F7512" t="s">
        <v>2078</v>
      </c>
      <c r="G7512" t="s">
        <v>2265</v>
      </c>
      <c r="H7512" t="s">
        <v>2247</v>
      </c>
      <c r="I7512" t="s">
        <v>2088</v>
      </c>
      <c r="J7512">
        <v>20240302</v>
      </c>
      <c r="K7512" t="s">
        <v>2282</v>
      </c>
      <c r="L7512" t="s">
        <v>2281</v>
      </c>
      <c r="M7512" t="s">
        <v>2244</v>
      </c>
      <c r="N7512">
        <v>9</v>
      </c>
    </row>
    <row r="7513" spans="1:14" x14ac:dyDescent="0.25">
      <c r="A7513" t="s">
        <v>2280</v>
      </c>
      <c r="B7513" t="s">
        <v>2251</v>
      </c>
      <c r="C7513" t="s">
        <v>2250</v>
      </c>
      <c r="E7513" t="s">
        <v>2279</v>
      </c>
      <c r="F7513" t="s">
        <v>2021</v>
      </c>
      <c r="G7513" t="s">
        <v>2020</v>
      </c>
      <c r="H7513" t="s">
        <v>2247</v>
      </c>
      <c r="I7513" t="e">
        <f>-----F-Weekly</f>
        <v>#NAME?</v>
      </c>
      <c r="J7513">
        <v>20240308</v>
      </c>
      <c r="K7513" t="s">
        <v>2278</v>
      </c>
      <c r="L7513" t="s">
        <v>2277</v>
      </c>
      <c r="M7513" t="s">
        <v>2244</v>
      </c>
      <c r="N7513">
        <v>55</v>
      </c>
    </row>
    <row r="7514" spans="1:14" x14ac:dyDescent="0.25">
      <c r="A7514" t="s">
        <v>2276</v>
      </c>
      <c r="B7514" t="s">
        <v>2251</v>
      </c>
      <c r="C7514" t="s">
        <v>2250</v>
      </c>
      <c r="E7514" t="s">
        <v>2275</v>
      </c>
      <c r="F7514" t="s">
        <v>2021</v>
      </c>
      <c r="G7514" t="s">
        <v>2105</v>
      </c>
      <c r="H7514" t="s">
        <v>2247</v>
      </c>
      <c r="I7514" t="e">
        <f>----T--Weekly</f>
        <v>#NAME?</v>
      </c>
      <c r="J7514">
        <v>20240314</v>
      </c>
      <c r="K7514" t="s">
        <v>2274</v>
      </c>
      <c r="L7514" t="s">
        <v>2273</v>
      </c>
      <c r="M7514" t="s">
        <v>2244</v>
      </c>
      <c r="N7514">
        <v>6</v>
      </c>
    </row>
    <row r="7515" spans="1:14" x14ac:dyDescent="0.25">
      <c r="A7515" t="s">
        <v>2272</v>
      </c>
      <c r="B7515" t="s">
        <v>2251</v>
      </c>
      <c r="C7515" t="s">
        <v>2250</v>
      </c>
      <c r="E7515" t="s">
        <v>2271</v>
      </c>
      <c r="F7515" t="s">
        <v>2021</v>
      </c>
      <c r="G7515" t="s">
        <v>2270</v>
      </c>
      <c r="H7515" t="s">
        <v>2247</v>
      </c>
      <c r="I7515" t="e">
        <f>-----F-Weekly</f>
        <v>#NAME?</v>
      </c>
      <c r="J7515">
        <v>20240308</v>
      </c>
      <c r="K7515" t="s">
        <v>2269</v>
      </c>
      <c r="L7515" t="s">
        <v>2268</v>
      </c>
      <c r="M7515" t="s">
        <v>2244</v>
      </c>
      <c r="N7515">
        <v>13</v>
      </c>
    </row>
    <row r="7516" spans="1:14" x14ac:dyDescent="0.25">
      <c r="A7516" t="s">
        <v>2267</v>
      </c>
      <c r="B7516" t="s">
        <v>2251</v>
      </c>
      <c r="C7516" t="s">
        <v>2250</v>
      </c>
      <c r="E7516" t="s">
        <v>2266</v>
      </c>
      <c r="F7516" t="s">
        <v>2021</v>
      </c>
      <c r="G7516" t="s">
        <v>2265</v>
      </c>
      <c r="H7516" t="s">
        <v>2247</v>
      </c>
      <c r="I7516" t="e">
        <f>-MTWTFSWeekly</f>
        <v>#NAME?</v>
      </c>
      <c r="J7516">
        <v>20240314</v>
      </c>
      <c r="K7516" t="s">
        <v>2264</v>
      </c>
      <c r="L7516" t="s">
        <v>2263</v>
      </c>
      <c r="M7516" t="s">
        <v>2244</v>
      </c>
      <c r="N7516">
        <v>103</v>
      </c>
    </row>
    <row r="7517" spans="1:14" x14ac:dyDescent="0.25">
      <c r="A7517" t="s">
        <v>2262</v>
      </c>
      <c r="B7517" t="s">
        <v>2251</v>
      </c>
      <c r="C7517" t="s">
        <v>2250</v>
      </c>
      <c r="E7517" t="s">
        <v>2261</v>
      </c>
      <c r="F7517" t="s">
        <v>2078</v>
      </c>
      <c r="G7517" t="s">
        <v>2260</v>
      </c>
      <c r="H7517" t="s">
        <v>2247</v>
      </c>
      <c r="I7517" t="s">
        <v>2088</v>
      </c>
      <c r="J7517">
        <v>20240101</v>
      </c>
      <c r="K7517" t="s">
        <v>2259</v>
      </c>
      <c r="L7517" t="s">
        <v>2258</v>
      </c>
      <c r="M7517" t="s">
        <v>2244</v>
      </c>
      <c r="N7517">
        <v>5</v>
      </c>
    </row>
    <row r="7518" spans="1:14" x14ac:dyDescent="0.25">
      <c r="A7518" t="s">
        <v>2257</v>
      </c>
      <c r="B7518" t="s">
        <v>2251</v>
      </c>
      <c r="C7518" t="s">
        <v>2250</v>
      </c>
      <c r="E7518" t="s">
        <v>2256</v>
      </c>
      <c r="F7518" t="s">
        <v>2021</v>
      </c>
      <c r="G7518" t="s">
        <v>2255</v>
      </c>
      <c r="H7518" t="s">
        <v>2247</v>
      </c>
      <c r="I7518" t="e">
        <f>----T--Weekly</f>
        <v>#NAME?</v>
      </c>
      <c r="J7518">
        <v>20240314</v>
      </c>
      <c r="K7518" t="s">
        <v>2254</v>
      </c>
      <c r="L7518" t="s">
        <v>2253</v>
      </c>
      <c r="M7518" t="s">
        <v>2244</v>
      </c>
      <c r="N7518">
        <v>6</v>
      </c>
    </row>
    <row r="7519" spans="1:14" x14ac:dyDescent="0.25">
      <c r="A7519" t="s">
        <v>2252</v>
      </c>
      <c r="B7519" t="s">
        <v>2251</v>
      </c>
      <c r="C7519" t="s">
        <v>2250</v>
      </c>
      <c r="E7519" t="s">
        <v>2249</v>
      </c>
      <c r="F7519" t="s">
        <v>2021</v>
      </c>
      <c r="G7519" t="s">
        <v>2248</v>
      </c>
      <c r="H7519" t="s">
        <v>2247</v>
      </c>
      <c r="I7519" t="e">
        <f>-----F-Weekly</f>
        <v>#NAME?</v>
      </c>
      <c r="J7519">
        <v>20240308</v>
      </c>
      <c r="K7519" t="s">
        <v>2246</v>
      </c>
      <c r="L7519" t="s">
        <v>2245</v>
      </c>
      <c r="M7519" t="s">
        <v>2244</v>
      </c>
      <c r="N7519">
        <v>21</v>
      </c>
    </row>
    <row r="7520" spans="1:14" x14ac:dyDescent="0.25">
      <c r="A7520" t="s">
        <v>2243</v>
      </c>
      <c r="B7520" t="s">
        <v>2092</v>
      </c>
      <c r="C7520" t="s">
        <v>2242</v>
      </c>
      <c r="E7520" t="s">
        <v>2241</v>
      </c>
      <c r="F7520" t="s">
        <v>2021</v>
      </c>
      <c r="G7520" t="s">
        <v>2090</v>
      </c>
      <c r="H7520" t="s">
        <v>2019</v>
      </c>
      <c r="I7520" t="e">
        <f>--T--F-Weekly</f>
        <v>#NAME?</v>
      </c>
      <c r="J7520">
        <v>20240315</v>
      </c>
      <c r="K7520" t="s">
        <v>2240</v>
      </c>
      <c r="L7520" t="s">
        <v>2239</v>
      </c>
      <c r="M7520" t="s">
        <v>2085</v>
      </c>
      <c r="N7520">
        <v>43</v>
      </c>
    </row>
    <row r="7521" spans="1:14" x14ac:dyDescent="0.25">
      <c r="A7521" t="s">
        <v>2238</v>
      </c>
      <c r="B7521" t="s">
        <v>2092</v>
      </c>
      <c r="C7521" t="s">
        <v>1733</v>
      </c>
      <c r="E7521" t="s">
        <v>1732</v>
      </c>
      <c r="F7521" t="s">
        <v>2078</v>
      </c>
      <c r="G7521" t="s">
        <v>2090</v>
      </c>
      <c r="H7521" t="s">
        <v>2237</v>
      </c>
      <c r="I7521" t="s">
        <v>2070</v>
      </c>
      <c r="J7521">
        <v>20240307</v>
      </c>
      <c r="K7521" t="s">
        <v>2236</v>
      </c>
      <c r="L7521" t="s">
        <v>2235</v>
      </c>
      <c r="M7521" t="s">
        <v>2085</v>
      </c>
      <c r="N7521">
        <v>125</v>
      </c>
    </row>
    <row r="7522" spans="1:14" x14ac:dyDescent="0.25">
      <c r="A7522" t="s">
        <v>2234</v>
      </c>
      <c r="B7522" t="s">
        <v>2092</v>
      </c>
      <c r="C7522" t="s">
        <v>2219</v>
      </c>
      <c r="E7522" t="s">
        <v>1898</v>
      </c>
      <c r="F7522" t="s">
        <v>2078</v>
      </c>
      <c r="G7522" t="s">
        <v>2109</v>
      </c>
      <c r="H7522" t="s">
        <v>2077</v>
      </c>
      <c r="I7522" t="s">
        <v>2088</v>
      </c>
      <c r="J7522">
        <v>20240101</v>
      </c>
      <c r="K7522" t="s">
        <v>2233</v>
      </c>
      <c r="L7522" t="s">
        <v>2232</v>
      </c>
      <c r="M7522" t="s">
        <v>2085</v>
      </c>
      <c r="N7522">
        <v>58</v>
      </c>
    </row>
    <row r="7523" spans="1:14" x14ac:dyDescent="0.25">
      <c r="A7523" t="s">
        <v>2231</v>
      </c>
      <c r="B7523" t="s">
        <v>2092</v>
      </c>
      <c r="C7523" t="s">
        <v>2219</v>
      </c>
      <c r="E7523" t="s">
        <v>1921</v>
      </c>
      <c r="F7523" t="s">
        <v>2078</v>
      </c>
      <c r="G7523" t="s">
        <v>2230</v>
      </c>
      <c r="H7523" t="s">
        <v>2077</v>
      </c>
      <c r="I7523" t="s">
        <v>2076</v>
      </c>
      <c r="J7523">
        <v>20240101</v>
      </c>
      <c r="K7523" t="s">
        <v>2229</v>
      </c>
      <c r="L7523" t="s">
        <v>2228</v>
      </c>
      <c r="M7523" t="s">
        <v>2085</v>
      </c>
      <c r="N7523">
        <v>31</v>
      </c>
    </row>
    <row r="7524" spans="1:14" x14ac:dyDescent="0.25">
      <c r="A7524" t="s">
        <v>2227</v>
      </c>
      <c r="B7524" t="s">
        <v>2092</v>
      </c>
      <c r="C7524" t="s">
        <v>2219</v>
      </c>
      <c r="E7524" t="s">
        <v>1905</v>
      </c>
      <c r="F7524" t="s">
        <v>2078</v>
      </c>
      <c r="G7524" t="s">
        <v>2109</v>
      </c>
      <c r="H7524" t="s">
        <v>2173</v>
      </c>
      <c r="I7524" t="s">
        <v>2088</v>
      </c>
      <c r="J7524">
        <v>20240115</v>
      </c>
      <c r="K7524" t="s">
        <v>2226</v>
      </c>
      <c r="L7524" t="s">
        <v>2225</v>
      </c>
      <c r="M7524" t="s">
        <v>2085</v>
      </c>
      <c r="N7524">
        <v>73</v>
      </c>
    </row>
    <row r="7525" spans="1:14" x14ac:dyDescent="0.25">
      <c r="A7525" t="s">
        <v>2224</v>
      </c>
      <c r="B7525" t="s">
        <v>2092</v>
      </c>
      <c r="C7525" t="s">
        <v>2219</v>
      </c>
      <c r="E7525" t="s">
        <v>1900</v>
      </c>
      <c r="F7525" t="s">
        <v>2078</v>
      </c>
      <c r="G7525" t="s">
        <v>2223</v>
      </c>
      <c r="H7525" t="s">
        <v>2077</v>
      </c>
      <c r="I7525" t="s">
        <v>2076</v>
      </c>
      <c r="J7525">
        <v>20240101</v>
      </c>
      <c r="K7525" t="s">
        <v>2222</v>
      </c>
      <c r="L7525" t="s">
        <v>2221</v>
      </c>
      <c r="M7525" t="s">
        <v>2085</v>
      </c>
      <c r="N7525">
        <v>103</v>
      </c>
    </row>
    <row r="7526" spans="1:14" x14ac:dyDescent="0.25">
      <c r="A7526" t="s">
        <v>2220</v>
      </c>
      <c r="B7526" t="s">
        <v>2092</v>
      </c>
      <c r="C7526" t="s">
        <v>2219</v>
      </c>
      <c r="E7526" t="s">
        <v>2218</v>
      </c>
      <c r="F7526" t="s">
        <v>2078</v>
      </c>
      <c r="G7526" t="s">
        <v>2217</v>
      </c>
      <c r="H7526" t="s">
        <v>2077</v>
      </c>
      <c r="I7526" t="s">
        <v>2076</v>
      </c>
      <c r="J7526">
        <v>20240101</v>
      </c>
      <c r="K7526" t="s">
        <v>2216</v>
      </c>
      <c r="L7526" t="s">
        <v>2215</v>
      </c>
      <c r="M7526" t="s">
        <v>2085</v>
      </c>
      <c r="N7526">
        <v>54</v>
      </c>
    </row>
    <row r="7527" spans="1:14" x14ac:dyDescent="0.25">
      <c r="A7527" t="s">
        <v>2214</v>
      </c>
      <c r="B7527" t="s">
        <v>2092</v>
      </c>
      <c r="C7527" t="s">
        <v>2213</v>
      </c>
      <c r="E7527" t="s">
        <v>2212</v>
      </c>
      <c r="F7527" t="s">
        <v>2078</v>
      </c>
      <c r="G7527" t="s">
        <v>2090</v>
      </c>
      <c r="H7527" t="s">
        <v>2173</v>
      </c>
      <c r="I7527" t="s">
        <v>2076</v>
      </c>
      <c r="J7527">
        <v>20230925</v>
      </c>
      <c r="K7527" t="s">
        <v>2211</v>
      </c>
      <c r="L7527" t="s">
        <v>2210</v>
      </c>
      <c r="M7527" t="s">
        <v>2085</v>
      </c>
      <c r="N7527">
        <v>18</v>
      </c>
    </row>
    <row r="7528" spans="1:14" x14ac:dyDescent="0.25">
      <c r="A7528" t="s">
        <v>2209</v>
      </c>
      <c r="B7528" t="s">
        <v>2092</v>
      </c>
      <c r="C7528" t="s">
        <v>1577</v>
      </c>
      <c r="E7528" t="s">
        <v>1576</v>
      </c>
      <c r="F7528" t="s">
        <v>2078</v>
      </c>
      <c r="G7528" t="s">
        <v>2109</v>
      </c>
      <c r="H7528" t="s">
        <v>2077</v>
      </c>
      <c r="I7528" t="s">
        <v>2088</v>
      </c>
      <c r="J7528">
        <v>20210115</v>
      </c>
      <c r="K7528" t="s">
        <v>2208</v>
      </c>
      <c r="L7528" t="s">
        <v>2207</v>
      </c>
      <c r="M7528" t="s">
        <v>2085</v>
      </c>
      <c r="N7528">
        <v>413</v>
      </c>
    </row>
    <row r="7529" spans="1:14" x14ac:dyDescent="0.25">
      <c r="A7529" t="s">
        <v>2206</v>
      </c>
      <c r="B7529" t="s">
        <v>2092</v>
      </c>
      <c r="C7529" t="s">
        <v>1888</v>
      </c>
      <c r="E7529" t="s">
        <v>2205</v>
      </c>
      <c r="F7529" t="s">
        <v>2021</v>
      </c>
      <c r="G7529" t="s">
        <v>2090</v>
      </c>
      <c r="H7529" t="s">
        <v>2019</v>
      </c>
      <c r="I7529" t="s">
        <v>2096</v>
      </c>
      <c r="J7529">
        <v>20240315</v>
      </c>
      <c r="K7529" t="s">
        <v>2204</v>
      </c>
      <c r="L7529" t="s">
        <v>2203</v>
      </c>
      <c r="M7529" t="s">
        <v>2085</v>
      </c>
      <c r="N7529">
        <v>56</v>
      </c>
    </row>
    <row r="7530" spans="1:14" x14ac:dyDescent="0.25">
      <c r="A7530" t="s">
        <v>2202</v>
      </c>
      <c r="B7530" t="s">
        <v>2092</v>
      </c>
      <c r="C7530" t="s">
        <v>1888</v>
      </c>
      <c r="E7530" t="s">
        <v>2201</v>
      </c>
      <c r="F7530" t="s">
        <v>2021</v>
      </c>
      <c r="G7530" t="s">
        <v>2090</v>
      </c>
      <c r="H7530" t="s">
        <v>2019</v>
      </c>
      <c r="I7530" t="s">
        <v>2018</v>
      </c>
      <c r="J7530">
        <v>20240310</v>
      </c>
      <c r="K7530" t="s">
        <v>2200</v>
      </c>
      <c r="L7530" t="s">
        <v>2199</v>
      </c>
      <c r="M7530" t="s">
        <v>2085</v>
      </c>
      <c r="N7530">
        <v>27</v>
      </c>
    </row>
    <row r="7531" spans="1:14" x14ac:dyDescent="0.25">
      <c r="A7531" t="s">
        <v>2198</v>
      </c>
      <c r="B7531" t="s">
        <v>2092</v>
      </c>
      <c r="C7531" t="s">
        <v>1888</v>
      </c>
      <c r="E7531" t="s">
        <v>2197</v>
      </c>
      <c r="F7531" t="s">
        <v>2078</v>
      </c>
      <c r="G7531" t="s">
        <v>2090</v>
      </c>
      <c r="H7531" t="s">
        <v>2118</v>
      </c>
      <c r="I7531" t="s">
        <v>2088</v>
      </c>
      <c r="J7531">
        <v>20240201</v>
      </c>
      <c r="K7531" t="s">
        <v>2196</v>
      </c>
      <c r="L7531" t="s">
        <v>2195</v>
      </c>
      <c r="M7531" t="s">
        <v>2085</v>
      </c>
      <c r="N7531">
        <v>19</v>
      </c>
    </row>
    <row r="7532" spans="1:14" x14ac:dyDescent="0.25">
      <c r="A7532" t="s">
        <v>2194</v>
      </c>
      <c r="B7532" t="s">
        <v>2092</v>
      </c>
      <c r="C7532" t="s">
        <v>1888</v>
      </c>
      <c r="E7532" t="s">
        <v>2193</v>
      </c>
      <c r="F7532" t="s">
        <v>2021</v>
      </c>
      <c r="G7532" t="s">
        <v>2090</v>
      </c>
      <c r="H7532" t="s">
        <v>2019</v>
      </c>
      <c r="I7532" t="e">
        <f>-M--T--Weekly</f>
        <v>#NAME?</v>
      </c>
      <c r="J7532">
        <v>20240311</v>
      </c>
      <c r="K7532" t="s">
        <v>2192</v>
      </c>
      <c r="L7532" t="s">
        <v>2191</v>
      </c>
      <c r="M7532" t="s">
        <v>2085</v>
      </c>
      <c r="N7532">
        <v>30</v>
      </c>
    </row>
    <row r="7533" spans="1:14" x14ac:dyDescent="0.25">
      <c r="A7533" t="s">
        <v>2190</v>
      </c>
      <c r="B7533" t="s">
        <v>2092</v>
      </c>
      <c r="C7533" t="s">
        <v>2175</v>
      </c>
      <c r="E7533" t="s">
        <v>2189</v>
      </c>
      <c r="F7533" t="s">
        <v>2078</v>
      </c>
      <c r="G7533" t="s">
        <v>2090</v>
      </c>
      <c r="H7533" t="s">
        <v>2052</v>
      </c>
      <c r="I7533" t="s">
        <v>2076</v>
      </c>
      <c r="J7533">
        <v>20200108</v>
      </c>
      <c r="K7533" t="s">
        <v>2188</v>
      </c>
      <c r="L7533" t="s">
        <v>2187</v>
      </c>
      <c r="M7533" t="s">
        <v>2085</v>
      </c>
      <c r="N7533">
        <v>33</v>
      </c>
    </row>
    <row r="7534" spans="1:14" x14ac:dyDescent="0.25">
      <c r="A7534" t="s">
        <v>2186</v>
      </c>
      <c r="B7534" t="s">
        <v>2092</v>
      </c>
      <c r="C7534" t="s">
        <v>2175</v>
      </c>
      <c r="E7534" t="s">
        <v>2185</v>
      </c>
      <c r="F7534" t="s">
        <v>2078</v>
      </c>
      <c r="G7534" t="s">
        <v>2020</v>
      </c>
      <c r="H7534" t="s">
        <v>2184</v>
      </c>
      <c r="I7534" t="s">
        <v>2076</v>
      </c>
      <c r="J7534">
        <v>20231215</v>
      </c>
      <c r="K7534" t="s">
        <v>2183</v>
      </c>
      <c r="L7534" t="s">
        <v>2182</v>
      </c>
      <c r="M7534" t="s">
        <v>2085</v>
      </c>
      <c r="N7534">
        <v>117</v>
      </c>
    </row>
    <row r="7535" spans="1:14" x14ac:dyDescent="0.25">
      <c r="A7535" t="s">
        <v>2181</v>
      </c>
      <c r="B7535" t="s">
        <v>2092</v>
      </c>
      <c r="C7535" t="s">
        <v>2175</v>
      </c>
      <c r="E7535" t="s">
        <v>2180</v>
      </c>
      <c r="F7535" t="s">
        <v>2078</v>
      </c>
      <c r="G7535" t="s">
        <v>2090</v>
      </c>
      <c r="H7535" t="s">
        <v>2179</v>
      </c>
      <c r="I7535" t="s">
        <v>2076</v>
      </c>
      <c r="J7535">
        <v>20231230</v>
      </c>
      <c r="K7535" t="s">
        <v>2178</v>
      </c>
      <c r="L7535" t="s">
        <v>2177</v>
      </c>
      <c r="M7535" t="s">
        <v>2085</v>
      </c>
      <c r="N7535">
        <v>29</v>
      </c>
    </row>
    <row r="7536" spans="1:14" x14ac:dyDescent="0.25">
      <c r="A7536" t="s">
        <v>2176</v>
      </c>
      <c r="B7536" t="s">
        <v>2092</v>
      </c>
      <c r="C7536" t="s">
        <v>2175</v>
      </c>
      <c r="E7536" t="s">
        <v>2174</v>
      </c>
      <c r="F7536" t="s">
        <v>2078</v>
      </c>
      <c r="G7536" t="s">
        <v>2090</v>
      </c>
      <c r="H7536" t="s">
        <v>2173</v>
      </c>
      <c r="I7536" t="s">
        <v>2076</v>
      </c>
      <c r="J7536">
        <v>20231222</v>
      </c>
      <c r="K7536" t="s">
        <v>2172</v>
      </c>
      <c r="L7536" t="s">
        <v>2171</v>
      </c>
      <c r="M7536" t="s">
        <v>2085</v>
      </c>
      <c r="N7536">
        <v>37</v>
      </c>
    </row>
    <row r="7537" spans="1:14" x14ac:dyDescent="0.25">
      <c r="A7537" t="s">
        <v>2170</v>
      </c>
      <c r="B7537" t="s">
        <v>2092</v>
      </c>
      <c r="C7537" t="s">
        <v>1815</v>
      </c>
      <c r="E7537" t="s">
        <v>1814</v>
      </c>
      <c r="F7537" t="s">
        <v>2078</v>
      </c>
      <c r="G7537" t="s">
        <v>2090</v>
      </c>
      <c r="H7537" t="s">
        <v>2052</v>
      </c>
      <c r="I7537" t="e">
        <f>----T--Weekly</f>
        <v>#NAME?</v>
      </c>
      <c r="J7537">
        <v>20240314</v>
      </c>
      <c r="K7537" t="s">
        <v>2169</v>
      </c>
      <c r="L7537" t="s">
        <v>2168</v>
      </c>
      <c r="M7537" t="s">
        <v>2085</v>
      </c>
      <c r="N7537">
        <v>148</v>
      </c>
    </row>
    <row r="7538" spans="1:14" x14ac:dyDescent="0.25">
      <c r="A7538" t="s">
        <v>2167</v>
      </c>
      <c r="B7538" t="s">
        <v>2092</v>
      </c>
      <c r="C7538" t="s">
        <v>1815</v>
      </c>
      <c r="E7538" t="s">
        <v>1816</v>
      </c>
      <c r="F7538" t="s">
        <v>2078</v>
      </c>
      <c r="G7538" t="s">
        <v>2020</v>
      </c>
      <c r="H7538" t="s">
        <v>2052</v>
      </c>
      <c r="I7538" t="e">
        <f>------SWeekly</f>
        <v>#NAME?</v>
      </c>
      <c r="J7538">
        <v>20240309</v>
      </c>
      <c r="K7538" t="s">
        <v>2166</v>
      </c>
      <c r="L7538" t="s">
        <v>2165</v>
      </c>
      <c r="M7538" t="s">
        <v>2085</v>
      </c>
      <c r="N7538">
        <v>224</v>
      </c>
    </row>
    <row r="7539" spans="1:14" x14ac:dyDescent="0.25">
      <c r="A7539" t="s">
        <v>2164</v>
      </c>
      <c r="B7539" t="s">
        <v>2092</v>
      </c>
      <c r="C7539" t="s">
        <v>2163</v>
      </c>
      <c r="E7539" t="s">
        <v>2162</v>
      </c>
      <c r="F7539" t="s">
        <v>2078</v>
      </c>
      <c r="G7539" t="s">
        <v>2090</v>
      </c>
      <c r="H7539" t="s">
        <v>2077</v>
      </c>
      <c r="I7539" t="s">
        <v>2161</v>
      </c>
      <c r="J7539">
        <v>20220801</v>
      </c>
      <c r="K7539" t="s">
        <v>2160</v>
      </c>
      <c r="L7539" t="s">
        <v>2159</v>
      </c>
      <c r="M7539" t="s">
        <v>2085</v>
      </c>
      <c r="N7539">
        <v>31</v>
      </c>
    </row>
    <row r="7540" spans="1:14" x14ac:dyDescent="0.25">
      <c r="A7540" t="s">
        <v>2158</v>
      </c>
      <c r="B7540" t="s">
        <v>2092</v>
      </c>
      <c r="C7540" t="s">
        <v>2154</v>
      </c>
      <c r="E7540" t="s">
        <v>2003</v>
      </c>
      <c r="F7540" t="s">
        <v>2078</v>
      </c>
      <c r="G7540" t="s">
        <v>2090</v>
      </c>
      <c r="H7540" t="s">
        <v>2118</v>
      </c>
      <c r="I7540" t="e">
        <f>-M-----Weekly</f>
        <v>#NAME?</v>
      </c>
      <c r="J7540">
        <v>20240311</v>
      </c>
      <c r="K7540" t="s">
        <v>2157</v>
      </c>
      <c r="L7540" t="s">
        <v>2156</v>
      </c>
      <c r="M7540" t="s">
        <v>2085</v>
      </c>
      <c r="N7540">
        <v>21</v>
      </c>
    </row>
    <row r="7541" spans="1:14" x14ac:dyDescent="0.25">
      <c r="A7541" t="s">
        <v>2155</v>
      </c>
      <c r="B7541" t="s">
        <v>2092</v>
      </c>
      <c r="C7541" t="s">
        <v>2154</v>
      </c>
      <c r="E7541" t="s">
        <v>2154</v>
      </c>
      <c r="F7541" t="s">
        <v>2078</v>
      </c>
      <c r="G7541" t="s">
        <v>2020</v>
      </c>
      <c r="H7541" t="s">
        <v>2052</v>
      </c>
      <c r="I7541" t="s">
        <v>2088</v>
      </c>
      <c r="J7541">
        <v>20240205</v>
      </c>
      <c r="K7541" t="s">
        <v>2153</v>
      </c>
      <c r="L7541" t="s">
        <v>2152</v>
      </c>
      <c r="M7541" t="s">
        <v>2085</v>
      </c>
      <c r="N7541">
        <v>37</v>
      </c>
    </row>
    <row r="7542" spans="1:14" x14ac:dyDescent="0.25">
      <c r="A7542" t="s">
        <v>2151</v>
      </c>
      <c r="B7542" t="s">
        <v>2092</v>
      </c>
      <c r="C7542" t="s">
        <v>1895</v>
      </c>
      <c r="E7542" t="s">
        <v>2150</v>
      </c>
      <c r="F7542" t="s">
        <v>2078</v>
      </c>
      <c r="G7542" t="s">
        <v>2109</v>
      </c>
      <c r="H7542" t="s">
        <v>2052</v>
      </c>
      <c r="I7542" t="s">
        <v>2145</v>
      </c>
      <c r="J7542">
        <v>20230610</v>
      </c>
      <c r="K7542" t="s">
        <v>2149</v>
      </c>
      <c r="L7542" t="s">
        <v>2148</v>
      </c>
      <c r="M7542" t="s">
        <v>2085</v>
      </c>
      <c r="N7542">
        <v>9</v>
      </c>
    </row>
    <row r="7543" spans="1:14" x14ac:dyDescent="0.25">
      <c r="A7543" t="s">
        <v>2147</v>
      </c>
      <c r="B7543" t="s">
        <v>2092</v>
      </c>
      <c r="C7543" t="s">
        <v>1895</v>
      </c>
      <c r="E7543" t="s">
        <v>2146</v>
      </c>
      <c r="F7543" t="s">
        <v>2078</v>
      </c>
      <c r="G7543" t="s">
        <v>2109</v>
      </c>
      <c r="H7543" t="s">
        <v>2052</v>
      </c>
      <c r="I7543" t="s">
        <v>2145</v>
      </c>
      <c r="J7543">
        <v>20230610</v>
      </c>
      <c r="K7543" t="s">
        <v>2144</v>
      </c>
      <c r="L7543" t="s">
        <v>2143</v>
      </c>
      <c r="M7543" t="s">
        <v>2085</v>
      </c>
      <c r="N7543">
        <v>22</v>
      </c>
    </row>
    <row r="7544" spans="1:14" x14ac:dyDescent="0.25">
      <c r="A7544" t="s">
        <v>2142</v>
      </c>
      <c r="B7544" t="s">
        <v>2092</v>
      </c>
      <c r="C7544" t="s">
        <v>1895</v>
      </c>
      <c r="E7544" t="s">
        <v>1899</v>
      </c>
      <c r="F7544" t="s">
        <v>2021</v>
      </c>
      <c r="G7544" t="s">
        <v>2090</v>
      </c>
      <c r="H7544" t="s">
        <v>2118</v>
      </c>
      <c r="I7544" t="e">
        <f>-M-W-F-Weekly</f>
        <v>#NAME?</v>
      </c>
      <c r="J7544">
        <v>20240315</v>
      </c>
      <c r="K7544" t="s">
        <v>2141</v>
      </c>
      <c r="L7544" t="s">
        <v>2140</v>
      </c>
      <c r="M7544" t="s">
        <v>2085</v>
      </c>
      <c r="N7544">
        <v>77</v>
      </c>
    </row>
    <row r="7545" spans="1:14" x14ac:dyDescent="0.25">
      <c r="A7545" t="s">
        <v>2139</v>
      </c>
      <c r="B7545" t="s">
        <v>2092</v>
      </c>
      <c r="C7545" t="s">
        <v>1895</v>
      </c>
      <c r="E7545" t="s">
        <v>2138</v>
      </c>
      <c r="F7545" t="s">
        <v>2021</v>
      </c>
      <c r="G7545" t="s">
        <v>2090</v>
      </c>
      <c r="H7545" t="s">
        <v>2118</v>
      </c>
      <c r="I7545" t="e">
        <f>-M-----Weekly</f>
        <v>#NAME?</v>
      </c>
      <c r="J7545">
        <v>20240311</v>
      </c>
      <c r="K7545" t="s">
        <v>2137</v>
      </c>
      <c r="L7545" t="s">
        <v>2136</v>
      </c>
      <c r="M7545" t="s">
        <v>2085</v>
      </c>
      <c r="N7545">
        <v>64</v>
      </c>
    </row>
    <row r="7546" spans="1:14" x14ac:dyDescent="0.25">
      <c r="A7546" t="s">
        <v>2135</v>
      </c>
      <c r="B7546" t="s">
        <v>2092</v>
      </c>
      <c r="C7546" t="s">
        <v>1895</v>
      </c>
      <c r="E7546" t="s">
        <v>2134</v>
      </c>
      <c r="F7546" t="s">
        <v>2078</v>
      </c>
      <c r="G7546" t="s">
        <v>2090</v>
      </c>
      <c r="H7546" t="s">
        <v>2052</v>
      </c>
      <c r="I7546" t="s">
        <v>2108</v>
      </c>
      <c r="J7546">
        <v>20220814</v>
      </c>
      <c r="K7546" t="s">
        <v>2133</v>
      </c>
      <c r="L7546" t="s">
        <v>2132</v>
      </c>
      <c r="M7546" t="s">
        <v>2085</v>
      </c>
      <c r="N7546">
        <v>17</v>
      </c>
    </row>
    <row r="7547" spans="1:14" x14ac:dyDescent="0.25">
      <c r="A7547" t="s">
        <v>2131</v>
      </c>
      <c r="B7547" t="s">
        <v>2092</v>
      </c>
      <c r="C7547" t="s">
        <v>1895</v>
      </c>
      <c r="E7547" t="s">
        <v>2130</v>
      </c>
      <c r="F7547" t="s">
        <v>2078</v>
      </c>
      <c r="G7547" t="s">
        <v>2109</v>
      </c>
      <c r="H7547" t="s">
        <v>2052</v>
      </c>
      <c r="I7547" t="s">
        <v>2108</v>
      </c>
      <c r="J7547">
        <v>20221231</v>
      </c>
      <c r="K7547" t="s">
        <v>2129</v>
      </c>
      <c r="L7547" t="s">
        <v>2128</v>
      </c>
      <c r="M7547" t="s">
        <v>2085</v>
      </c>
      <c r="N7547">
        <v>24</v>
      </c>
    </row>
    <row r="7548" spans="1:14" x14ac:dyDescent="0.25">
      <c r="A7548" t="s">
        <v>2127</v>
      </c>
      <c r="B7548" t="s">
        <v>2092</v>
      </c>
      <c r="C7548" t="s">
        <v>1895</v>
      </c>
      <c r="E7548" t="s">
        <v>2126</v>
      </c>
      <c r="F7548" t="s">
        <v>2078</v>
      </c>
      <c r="G7548" t="s">
        <v>2090</v>
      </c>
      <c r="H7548" t="s">
        <v>2052</v>
      </c>
      <c r="I7548" t="s">
        <v>2108</v>
      </c>
      <c r="J7548">
        <v>20220814</v>
      </c>
      <c r="K7548" t="s">
        <v>2125</v>
      </c>
      <c r="L7548" t="s">
        <v>2124</v>
      </c>
      <c r="M7548" t="s">
        <v>2085</v>
      </c>
      <c r="N7548">
        <v>40</v>
      </c>
    </row>
    <row r="7549" spans="1:14" x14ac:dyDescent="0.25">
      <c r="A7549" t="s">
        <v>2123</v>
      </c>
      <c r="B7549" t="s">
        <v>2092</v>
      </c>
      <c r="C7549" t="s">
        <v>1895</v>
      </c>
      <c r="E7549" t="s">
        <v>2122</v>
      </c>
      <c r="F7549" t="s">
        <v>2078</v>
      </c>
      <c r="G7549" t="s">
        <v>2090</v>
      </c>
      <c r="H7549" t="s">
        <v>2052</v>
      </c>
      <c r="I7549" t="s">
        <v>2108</v>
      </c>
      <c r="J7549">
        <v>20220814</v>
      </c>
      <c r="K7549" t="s">
        <v>2121</v>
      </c>
      <c r="L7549" t="s">
        <v>2120</v>
      </c>
      <c r="M7549" t="s">
        <v>2085</v>
      </c>
      <c r="N7549">
        <v>18</v>
      </c>
    </row>
    <row r="7550" spans="1:14" x14ac:dyDescent="0.25">
      <c r="A7550" t="s">
        <v>2119</v>
      </c>
      <c r="B7550" t="s">
        <v>2092</v>
      </c>
      <c r="C7550" t="s">
        <v>1895</v>
      </c>
      <c r="E7550" t="s">
        <v>1895</v>
      </c>
      <c r="F7550" t="s">
        <v>2021</v>
      </c>
      <c r="G7550" t="s">
        <v>2020</v>
      </c>
      <c r="H7550" t="s">
        <v>2118</v>
      </c>
      <c r="I7550" t="e">
        <f>-M-----Weekly</f>
        <v>#NAME?</v>
      </c>
      <c r="J7550">
        <v>20240311</v>
      </c>
      <c r="K7550" t="s">
        <v>2117</v>
      </c>
      <c r="L7550" t="s">
        <v>2116</v>
      </c>
      <c r="M7550" t="s">
        <v>2085</v>
      </c>
      <c r="N7550">
        <v>217</v>
      </c>
    </row>
    <row r="7551" spans="1:14" x14ac:dyDescent="0.25">
      <c r="A7551" t="s">
        <v>2115</v>
      </c>
      <c r="B7551" t="s">
        <v>2092</v>
      </c>
      <c r="C7551" t="s">
        <v>1895</v>
      </c>
      <c r="E7551" t="s">
        <v>2114</v>
      </c>
      <c r="F7551" t="s">
        <v>2078</v>
      </c>
      <c r="G7551" t="s">
        <v>2109</v>
      </c>
      <c r="H7551" t="s">
        <v>2052</v>
      </c>
      <c r="I7551" t="s">
        <v>2108</v>
      </c>
      <c r="J7551">
        <v>20221231</v>
      </c>
      <c r="K7551" t="s">
        <v>2113</v>
      </c>
      <c r="L7551" t="s">
        <v>2112</v>
      </c>
      <c r="M7551" t="s">
        <v>2085</v>
      </c>
      <c r="N7551">
        <v>11</v>
      </c>
    </row>
    <row r="7552" spans="1:14" x14ac:dyDescent="0.25">
      <c r="A7552" t="s">
        <v>2111</v>
      </c>
      <c r="B7552" t="s">
        <v>2092</v>
      </c>
      <c r="C7552" t="s">
        <v>1895</v>
      </c>
      <c r="E7552" t="s">
        <v>2110</v>
      </c>
      <c r="F7552" t="s">
        <v>2078</v>
      </c>
      <c r="G7552" t="s">
        <v>2109</v>
      </c>
      <c r="H7552" t="s">
        <v>2052</v>
      </c>
      <c r="I7552" t="s">
        <v>2108</v>
      </c>
      <c r="J7552">
        <v>20221231</v>
      </c>
      <c r="K7552" t="s">
        <v>2107</v>
      </c>
      <c r="L7552" t="s">
        <v>2106</v>
      </c>
      <c r="M7552" t="s">
        <v>2085</v>
      </c>
      <c r="N7552">
        <v>27</v>
      </c>
    </row>
    <row r="7553" spans="1:14" x14ac:dyDescent="0.25">
      <c r="A7553">
        <v>2851</v>
      </c>
      <c r="B7553" t="s">
        <v>2092</v>
      </c>
      <c r="C7553" t="s">
        <v>678</v>
      </c>
      <c r="E7553" t="s">
        <v>1322</v>
      </c>
      <c r="F7553" t="s">
        <v>2021</v>
      </c>
      <c r="G7553" t="s">
        <v>2105</v>
      </c>
      <c r="H7553" t="s">
        <v>2019</v>
      </c>
      <c r="I7553" t="e">
        <f>-----F-Weekly</f>
        <v>#NAME?</v>
      </c>
      <c r="J7553">
        <v>20240315</v>
      </c>
      <c r="K7553" t="s">
        <v>2104</v>
      </c>
      <c r="L7553" t="s">
        <v>2103</v>
      </c>
      <c r="M7553" t="s">
        <v>2085</v>
      </c>
      <c r="N7553">
        <v>1983</v>
      </c>
    </row>
    <row r="7554" spans="1:14" x14ac:dyDescent="0.25">
      <c r="A7554">
        <v>5507</v>
      </c>
      <c r="B7554" t="s">
        <v>2092</v>
      </c>
      <c r="C7554" t="s">
        <v>678</v>
      </c>
      <c r="E7554" t="s">
        <v>2102</v>
      </c>
      <c r="F7554" t="s">
        <v>2021</v>
      </c>
      <c r="G7554" t="s">
        <v>2090</v>
      </c>
      <c r="H7554" t="s">
        <v>2019</v>
      </c>
      <c r="I7554" t="e">
        <f>-MTWTF-Weekly</f>
        <v>#NAME?</v>
      </c>
      <c r="J7554">
        <v>20240315</v>
      </c>
      <c r="K7554" t="s">
        <v>2101</v>
      </c>
      <c r="L7554" t="s">
        <v>2100</v>
      </c>
      <c r="M7554" t="s">
        <v>2085</v>
      </c>
      <c r="N7554">
        <v>3207</v>
      </c>
    </row>
    <row r="7555" spans="1:14" x14ac:dyDescent="0.25">
      <c r="A7555">
        <v>5547</v>
      </c>
      <c r="B7555" t="s">
        <v>2092</v>
      </c>
      <c r="C7555" t="s">
        <v>678</v>
      </c>
      <c r="E7555" t="s">
        <v>2099</v>
      </c>
      <c r="F7555" t="s">
        <v>2021</v>
      </c>
      <c r="G7555" t="s">
        <v>2090</v>
      </c>
      <c r="H7555" t="s">
        <v>2019</v>
      </c>
      <c r="I7555" t="e">
        <f>----T--Weekly</f>
        <v>#NAME?</v>
      </c>
      <c r="J7555">
        <v>20240314</v>
      </c>
      <c r="K7555" t="s">
        <v>2098</v>
      </c>
      <c r="L7555" t="s">
        <v>2097</v>
      </c>
      <c r="M7555" t="s">
        <v>2085</v>
      </c>
      <c r="N7555">
        <v>4708</v>
      </c>
    </row>
    <row r="7556" spans="1:14" x14ac:dyDescent="0.25">
      <c r="A7556">
        <v>9011</v>
      </c>
      <c r="B7556" t="s">
        <v>2092</v>
      </c>
      <c r="C7556" t="s">
        <v>678</v>
      </c>
      <c r="E7556" t="s">
        <v>677</v>
      </c>
      <c r="F7556" t="s">
        <v>2021</v>
      </c>
      <c r="G7556" t="s">
        <v>2020</v>
      </c>
      <c r="H7556" t="s">
        <v>2019</v>
      </c>
      <c r="I7556" t="s">
        <v>2096</v>
      </c>
      <c r="J7556">
        <v>20240315</v>
      </c>
      <c r="K7556" t="s">
        <v>2095</v>
      </c>
      <c r="L7556" t="s">
        <v>2094</v>
      </c>
      <c r="M7556" t="s">
        <v>2085</v>
      </c>
      <c r="N7556">
        <v>3622</v>
      </c>
    </row>
    <row r="7557" spans="1:14" x14ac:dyDescent="0.25">
      <c r="A7557" t="s">
        <v>2093</v>
      </c>
      <c r="B7557" t="s">
        <v>2092</v>
      </c>
      <c r="C7557" t="s">
        <v>2091</v>
      </c>
      <c r="E7557" t="s">
        <v>1967</v>
      </c>
      <c r="F7557" t="s">
        <v>2078</v>
      </c>
      <c r="G7557" t="s">
        <v>2090</v>
      </c>
      <c r="H7557" t="s">
        <v>2089</v>
      </c>
      <c r="I7557" t="s">
        <v>2088</v>
      </c>
      <c r="J7557">
        <v>20240301</v>
      </c>
      <c r="K7557" t="s">
        <v>2087</v>
      </c>
      <c r="L7557" t="s">
        <v>2086</v>
      </c>
      <c r="M7557" t="s">
        <v>2085</v>
      </c>
      <c r="N7557">
        <v>28</v>
      </c>
    </row>
    <row r="7558" spans="1:14" x14ac:dyDescent="0.25">
      <c r="A7558" t="s">
        <v>2084</v>
      </c>
      <c r="B7558" t="s">
        <v>2072</v>
      </c>
      <c r="C7558" t="s">
        <v>490</v>
      </c>
      <c r="E7558" t="s">
        <v>489</v>
      </c>
      <c r="F7558" t="s">
        <v>2021</v>
      </c>
      <c r="G7558" t="s">
        <v>2020</v>
      </c>
      <c r="H7558" t="s">
        <v>2019</v>
      </c>
      <c r="I7558" t="e">
        <f>-MTWTFSWeekly</f>
        <v>#NAME?</v>
      </c>
      <c r="J7558">
        <v>20240314</v>
      </c>
      <c r="K7558" t="s">
        <v>2083</v>
      </c>
      <c r="L7558" t="s">
        <v>2082</v>
      </c>
      <c r="M7558" t="s">
        <v>2067</v>
      </c>
      <c r="N7558">
        <v>1947</v>
      </c>
    </row>
    <row r="7559" spans="1:14" x14ac:dyDescent="0.25">
      <c r="A7559" t="s">
        <v>2081</v>
      </c>
      <c r="B7559" t="s">
        <v>2072</v>
      </c>
      <c r="C7559" t="s">
        <v>2080</v>
      </c>
      <c r="E7559" t="s">
        <v>2079</v>
      </c>
      <c r="F7559" t="s">
        <v>2078</v>
      </c>
      <c r="G7559" t="s">
        <v>2020</v>
      </c>
      <c r="H7559" t="s">
        <v>2077</v>
      </c>
      <c r="I7559" t="s">
        <v>2076</v>
      </c>
      <c r="J7559">
        <v>20211101</v>
      </c>
      <c r="K7559" t="s">
        <v>2075</v>
      </c>
      <c r="L7559" t="s">
        <v>2074</v>
      </c>
      <c r="M7559" t="s">
        <v>2067</v>
      </c>
      <c r="N7559">
        <v>95</v>
      </c>
    </row>
    <row r="7560" spans="1:14" x14ac:dyDescent="0.25">
      <c r="A7560" t="s">
        <v>2073</v>
      </c>
      <c r="B7560" t="s">
        <v>2072</v>
      </c>
      <c r="C7560" t="s">
        <v>2071</v>
      </c>
      <c r="E7560" t="s">
        <v>2071</v>
      </c>
      <c r="F7560" t="s">
        <v>2021</v>
      </c>
      <c r="G7560" t="s">
        <v>2020</v>
      </c>
      <c r="H7560" t="s">
        <v>2052</v>
      </c>
      <c r="I7560" t="s">
        <v>2070</v>
      </c>
      <c r="J7560">
        <v>20181008</v>
      </c>
      <c r="K7560" t="s">
        <v>2069</v>
      </c>
      <c r="L7560" t="s">
        <v>2068</v>
      </c>
      <c r="M7560" t="s">
        <v>2067</v>
      </c>
      <c r="N7560">
        <v>1583</v>
      </c>
    </row>
    <row r="7561" spans="1:14" x14ac:dyDescent="0.25">
      <c r="A7561" t="s">
        <v>2066</v>
      </c>
      <c r="B7561" t="s">
        <v>2022</v>
      </c>
      <c r="C7561" t="s">
        <v>1565</v>
      </c>
      <c r="E7561" t="s">
        <v>2065</v>
      </c>
      <c r="F7561" t="s">
        <v>2021</v>
      </c>
      <c r="G7561" t="s">
        <v>2020</v>
      </c>
      <c r="H7561" t="s">
        <v>2019</v>
      </c>
      <c r="I7561" t="e">
        <f>-MTWTFSWeekly</f>
        <v>#NAME?</v>
      </c>
      <c r="J7561">
        <v>20240315</v>
      </c>
      <c r="K7561" t="s">
        <v>2064</v>
      </c>
      <c r="L7561" t="s">
        <v>2063</v>
      </c>
      <c r="M7561" t="s">
        <v>2015</v>
      </c>
      <c r="N7561">
        <v>1914</v>
      </c>
    </row>
    <row r="7562" spans="1:14" x14ac:dyDescent="0.25">
      <c r="A7562" t="s">
        <v>2062</v>
      </c>
      <c r="B7562" t="s">
        <v>2022</v>
      </c>
      <c r="C7562" t="s">
        <v>1565</v>
      </c>
      <c r="E7562" t="s">
        <v>1564</v>
      </c>
      <c r="F7562" t="s">
        <v>2021</v>
      </c>
      <c r="G7562" t="s">
        <v>2020</v>
      </c>
      <c r="H7562" t="s">
        <v>2019</v>
      </c>
      <c r="I7562" t="s">
        <v>2018</v>
      </c>
      <c r="J7562">
        <v>20240310</v>
      </c>
      <c r="K7562" t="s">
        <v>2061</v>
      </c>
      <c r="L7562" t="s">
        <v>2060</v>
      </c>
      <c r="M7562" t="s">
        <v>2015</v>
      </c>
      <c r="N7562">
        <v>1737</v>
      </c>
    </row>
    <row r="7563" spans="1:14" x14ac:dyDescent="0.25">
      <c r="A7563" t="s">
        <v>2059</v>
      </c>
      <c r="B7563" t="s">
        <v>2022</v>
      </c>
      <c r="C7563" t="s">
        <v>1565</v>
      </c>
      <c r="E7563" t="s">
        <v>2058</v>
      </c>
      <c r="F7563" t="s">
        <v>2021</v>
      </c>
      <c r="G7563" t="s">
        <v>2020</v>
      </c>
      <c r="H7563" t="s">
        <v>2019</v>
      </c>
      <c r="I7563" t="e">
        <f>-----F-Weekly</f>
        <v>#NAME?</v>
      </c>
      <c r="J7563">
        <v>20240315</v>
      </c>
      <c r="K7563" t="s">
        <v>2057</v>
      </c>
      <c r="L7563" t="s">
        <v>2056</v>
      </c>
      <c r="M7563" t="s">
        <v>2015</v>
      </c>
      <c r="N7563">
        <v>1954</v>
      </c>
    </row>
    <row r="7564" spans="1:14" x14ac:dyDescent="0.25">
      <c r="A7564" t="s">
        <v>2055</v>
      </c>
      <c r="B7564" t="s">
        <v>2022</v>
      </c>
      <c r="C7564" t="s">
        <v>2054</v>
      </c>
      <c r="E7564" t="s">
        <v>2053</v>
      </c>
      <c r="F7564" t="s">
        <v>2021</v>
      </c>
      <c r="G7564" t="s">
        <v>2020</v>
      </c>
      <c r="H7564" t="s">
        <v>2052</v>
      </c>
      <c r="I7564" t="e">
        <f>-----F-Weekly</f>
        <v>#NAME?</v>
      </c>
      <c r="J7564">
        <v>20240315</v>
      </c>
      <c r="K7564" t="s">
        <v>2051</v>
      </c>
      <c r="L7564" t="s">
        <v>2050</v>
      </c>
      <c r="M7564" t="s">
        <v>2015</v>
      </c>
      <c r="N7564">
        <v>5</v>
      </c>
    </row>
    <row r="7565" spans="1:14" x14ac:dyDescent="0.25">
      <c r="A7565" t="s">
        <v>2049</v>
      </c>
      <c r="B7565" t="s">
        <v>2022</v>
      </c>
      <c r="C7565" t="s">
        <v>275</v>
      </c>
      <c r="E7565" t="s">
        <v>2048</v>
      </c>
      <c r="F7565" t="s">
        <v>2021</v>
      </c>
      <c r="G7565" t="s">
        <v>2020</v>
      </c>
      <c r="H7565" t="s">
        <v>2019</v>
      </c>
      <c r="I7565" t="e">
        <f>-----F-Weekly</f>
        <v>#NAME?</v>
      </c>
      <c r="J7565">
        <v>20240315</v>
      </c>
      <c r="K7565" t="s">
        <v>2047</v>
      </c>
      <c r="L7565" t="s">
        <v>2046</v>
      </c>
      <c r="M7565" t="s">
        <v>2015</v>
      </c>
      <c r="N7565">
        <v>6</v>
      </c>
    </row>
    <row r="7566" spans="1:14" x14ac:dyDescent="0.25">
      <c r="A7566">
        <v>1729</v>
      </c>
      <c r="B7566" t="s">
        <v>2022</v>
      </c>
      <c r="C7566" t="s">
        <v>275</v>
      </c>
      <c r="E7566" t="s">
        <v>1672</v>
      </c>
      <c r="F7566" t="s">
        <v>2021</v>
      </c>
      <c r="G7566" t="s">
        <v>2020</v>
      </c>
      <c r="H7566" t="s">
        <v>2019</v>
      </c>
      <c r="I7566" t="e">
        <f>-----F-Weekly</f>
        <v>#NAME?</v>
      </c>
      <c r="J7566">
        <v>20240315</v>
      </c>
      <c r="K7566" t="s">
        <v>2045</v>
      </c>
      <c r="L7566" t="s">
        <v>2044</v>
      </c>
      <c r="M7566" t="s">
        <v>2015</v>
      </c>
      <c r="N7566">
        <v>3016</v>
      </c>
    </row>
    <row r="7567" spans="1:14" x14ac:dyDescent="0.25">
      <c r="A7567" t="s">
        <v>2043</v>
      </c>
      <c r="B7567" t="s">
        <v>2022</v>
      </c>
      <c r="C7567" t="s">
        <v>275</v>
      </c>
      <c r="E7567" t="s">
        <v>352</v>
      </c>
      <c r="F7567" t="s">
        <v>2021</v>
      </c>
      <c r="G7567" t="s">
        <v>2020</v>
      </c>
      <c r="H7567" t="s">
        <v>2019</v>
      </c>
      <c r="I7567" t="e">
        <f>-MTWTFSWeekly</f>
        <v>#NAME?</v>
      </c>
      <c r="J7567">
        <v>20240315</v>
      </c>
      <c r="K7567" t="s">
        <v>2042</v>
      </c>
      <c r="L7567" t="s">
        <v>2041</v>
      </c>
      <c r="M7567" t="s">
        <v>2015</v>
      </c>
      <c r="N7567">
        <v>2200</v>
      </c>
    </row>
    <row r="7568" spans="1:14" x14ac:dyDescent="0.25">
      <c r="A7568" t="s">
        <v>2040</v>
      </c>
      <c r="B7568" t="s">
        <v>2022</v>
      </c>
      <c r="C7568" t="s">
        <v>275</v>
      </c>
      <c r="E7568" t="s">
        <v>1666</v>
      </c>
      <c r="F7568" t="s">
        <v>2021</v>
      </c>
      <c r="G7568" t="s">
        <v>2020</v>
      </c>
      <c r="H7568" t="s">
        <v>2019</v>
      </c>
      <c r="I7568" t="e">
        <f>-MTWTF-Weekly</f>
        <v>#NAME?</v>
      </c>
      <c r="J7568">
        <v>20240315</v>
      </c>
      <c r="K7568" t="s">
        <v>2039</v>
      </c>
      <c r="L7568" t="s">
        <v>2038</v>
      </c>
      <c r="M7568" t="s">
        <v>2015</v>
      </c>
      <c r="N7568">
        <v>2061</v>
      </c>
    </row>
    <row r="7569" spans="1:14" x14ac:dyDescent="0.25">
      <c r="A7569" t="s">
        <v>2037</v>
      </c>
      <c r="B7569" t="s">
        <v>2022</v>
      </c>
      <c r="C7569" t="s">
        <v>275</v>
      </c>
      <c r="E7569" t="s">
        <v>2036</v>
      </c>
      <c r="F7569" t="s">
        <v>2021</v>
      </c>
      <c r="G7569" t="s">
        <v>2020</v>
      </c>
      <c r="H7569" t="s">
        <v>2019</v>
      </c>
      <c r="I7569" t="e">
        <f>-----F-Weekly</f>
        <v>#NAME?</v>
      </c>
      <c r="J7569">
        <v>20240315</v>
      </c>
      <c r="K7569" t="s">
        <v>2035</v>
      </c>
      <c r="L7569" t="s">
        <v>2034</v>
      </c>
      <c r="M7569" t="s">
        <v>2015</v>
      </c>
      <c r="N7569">
        <v>1914</v>
      </c>
    </row>
    <row r="7570" spans="1:14" x14ac:dyDescent="0.25">
      <c r="A7570" t="s">
        <v>2033</v>
      </c>
      <c r="B7570" t="s">
        <v>2022</v>
      </c>
      <c r="C7570" t="s">
        <v>275</v>
      </c>
      <c r="E7570" t="s">
        <v>461</v>
      </c>
      <c r="F7570" t="s">
        <v>2021</v>
      </c>
      <c r="G7570" t="s">
        <v>2020</v>
      </c>
      <c r="H7570" t="s">
        <v>2019</v>
      </c>
      <c r="I7570" t="s">
        <v>2018</v>
      </c>
      <c r="J7570">
        <v>20240310</v>
      </c>
      <c r="K7570" t="s">
        <v>2032</v>
      </c>
      <c r="L7570" t="s">
        <v>2031</v>
      </c>
      <c r="M7570" t="s">
        <v>2015</v>
      </c>
      <c r="N7570">
        <v>2170</v>
      </c>
    </row>
    <row r="7571" spans="1:14" x14ac:dyDescent="0.25">
      <c r="A7571" t="s">
        <v>2030</v>
      </c>
      <c r="B7571" t="s">
        <v>2022</v>
      </c>
      <c r="C7571" t="s">
        <v>275</v>
      </c>
      <c r="E7571" t="s">
        <v>406</v>
      </c>
      <c r="F7571" t="s">
        <v>2021</v>
      </c>
      <c r="G7571" t="s">
        <v>2020</v>
      </c>
      <c r="H7571" t="s">
        <v>2019</v>
      </c>
      <c r="I7571" t="e">
        <f>-MTWTFSWeekly</f>
        <v>#NAME?</v>
      </c>
      <c r="J7571">
        <v>20240315</v>
      </c>
      <c r="K7571" t="s">
        <v>2029</v>
      </c>
      <c r="L7571" t="s">
        <v>2028</v>
      </c>
      <c r="M7571" t="s">
        <v>2015</v>
      </c>
      <c r="N7571">
        <v>2733</v>
      </c>
    </row>
    <row r="7572" spans="1:14" x14ac:dyDescent="0.25">
      <c r="A7572" t="s">
        <v>2027</v>
      </c>
      <c r="B7572" t="s">
        <v>2022</v>
      </c>
      <c r="C7572" t="s">
        <v>275</v>
      </c>
      <c r="E7572" t="s">
        <v>2026</v>
      </c>
      <c r="F7572" t="s">
        <v>2021</v>
      </c>
      <c r="G7572" t="s">
        <v>2020</v>
      </c>
      <c r="H7572" t="s">
        <v>2019</v>
      </c>
      <c r="I7572" t="e">
        <f>----T--Weekly</f>
        <v>#NAME?</v>
      </c>
      <c r="J7572">
        <v>20240315</v>
      </c>
      <c r="K7572" t="s">
        <v>2025</v>
      </c>
      <c r="L7572" t="s">
        <v>2024</v>
      </c>
      <c r="M7572" t="s">
        <v>2015</v>
      </c>
      <c r="N7572">
        <v>1961</v>
      </c>
    </row>
    <row r="7573" spans="1:14" x14ac:dyDescent="0.25">
      <c r="A7573" t="s">
        <v>2023</v>
      </c>
      <c r="B7573" t="s">
        <v>2022</v>
      </c>
      <c r="C7573" t="s">
        <v>275</v>
      </c>
      <c r="E7573" t="s">
        <v>274</v>
      </c>
      <c r="F7573" t="s">
        <v>2021</v>
      </c>
      <c r="G7573" t="s">
        <v>2020</v>
      </c>
      <c r="H7573" t="s">
        <v>2019</v>
      </c>
      <c r="I7573" t="s">
        <v>2018</v>
      </c>
      <c r="J7573">
        <v>20240310</v>
      </c>
      <c r="K7573" t="s">
        <v>2017</v>
      </c>
      <c r="L7573" t="s">
        <v>2016</v>
      </c>
      <c r="M7573" t="s">
        <v>2015</v>
      </c>
      <c r="N7573">
        <v>2558</v>
      </c>
    </row>
  </sheetData>
  <autoFilter ref="A1:N7573"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catalog7572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shchang</dc:creator>
  <cp:lastModifiedBy>user</cp:lastModifiedBy>
  <dcterms:created xsi:type="dcterms:W3CDTF">2024-03-15T06:31:45Z</dcterms:created>
  <dcterms:modified xsi:type="dcterms:W3CDTF">2024-03-19T01:32:39Z</dcterms:modified>
</cp:coreProperties>
</file>